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omments4.xml" ContentType="application/vnd.openxmlformats-officedocument.spreadsheetml.comments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66\สรุป\"/>
    </mc:Choice>
  </mc:AlternateContent>
  <xr:revisionPtr revIDLastSave="0" documentId="13_ncr:1_{CFF1CCCD-5439-4E56-AF7E-DCC71F5CFC6D}" xr6:coauthVersionLast="47" xr6:coauthVersionMax="47" xr10:uidLastSave="{00000000-0000-0000-0000-000000000000}"/>
  <bookViews>
    <workbookView xWindow="-108" yWindow="-108" windowWidth="23256" windowHeight="12576" firstSheet="12" activeTab="17" xr2:uid="{00000000-000D-0000-FFFF-FFFF00000000}"/>
  </bookViews>
  <sheets>
    <sheet name="สสอ.อินทร์บุรี" sheetId="79" state="hidden" r:id="rId1"/>
    <sheet name="สสอ.ท่าช้าง" sheetId="78" state="hidden" r:id="rId2"/>
    <sheet name="สสอ.พรหมบุรี" sheetId="82" state="hidden" r:id="rId3"/>
    <sheet name="สสอ.เมือง" sheetId="83" state="hidden" r:id="rId4"/>
    <sheet name="สสอ.ค่าย" sheetId="86" state="hidden" r:id="rId5"/>
    <sheet name="สสอ.บางระจัน" sheetId="77" state="hidden" r:id="rId6"/>
    <sheet name="รพ.พรหมบุรี" sheetId="80" state="hidden" r:id="rId7"/>
    <sheet name="รพ.ท่าช้าง" sheetId="84" state="hidden" r:id="rId8"/>
    <sheet name="รพ.อินทร์บุรี" sheetId="85" state="hidden" r:id="rId9"/>
    <sheet name="รพ.บางระจัน" sheetId="87" state="hidden" r:id="rId10"/>
    <sheet name="รพ.สิงห์บุรี" sheetId="76" state="hidden" r:id="rId11"/>
    <sheet name="รพ.ค่ายบางระจัน" sheetId="88" state="hidden" r:id="rId12"/>
    <sheet name="แยกรายอายุ พื้นที่" sheetId="90" r:id="rId13"/>
    <sheet name="สรุปรายอำเภอ พื้นที่" sheetId="91" r:id="rId14"/>
    <sheet name="แยกกลุ่มอายุ พื้นที่" sheetId="93" r:id="rId15"/>
    <sheet name="สรุป พื้นที่" sheetId="73" r:id="rId16"/>
    <sheet name="60+ พื้นที่" sheetId="94" r:id="rId17"/>
    <sheet name="แยกรายอายุ HDC" sheetId="95" r:id="rId18"/>
    <sheet name="แยกกลุ่มอายุ HDC" sheetId="101" r:id="rId19"/>
    <sheet name="สรุปรายอำเภอ HDC" sheetId="99" r:id="rId20"/>
    <sheet name="60+ HDC" sheetId="100" r:id="rId21"/>
  </sheets>
  <definedNames>
    <definedName name="_xlnm._FilterDatabase" localSheetId="17" hidden="1">'แยกรายอายุ HDC'!$A$5:$IT$50</definedName>
    <definedName name="_xlnm._FilterDatabase" localSheetId="12" hidden="1">'แยกรายอายุ พื้นที่'!$A$5:$IV$60</definedName>
    <definedName name="_xlnm._FilterDatabase" localSheetId="19" hidden="1">'สรุปรายอำเภอ HDC'!$A$4:$GY$12</definedName>
    <definedName name="_xlnm._FilterDatabase" localSheetId="13" hidden="1">'สรุปรายอำเภอ พื้นที่'!$A$4:$HA$29</definedName>
    <definedName name="_xlnm.Print_Area" localSheetId="10">รพ.สิงห์บุรี!$A$1:$HL$31</definedName>
    <definedName name="_xlnm.Print_Titles" localSheetId="17">'แยกรายอายุ HDC'!$A:$B</definedName>
    <definedName name="_xlnm.Print_Titles" localSheetId="12">'แยกรายอายุ พื้นที่'!$A:$B</definedName>
    <definedName name="_xlnm.Print_Titles" localSheetId="11">รพ.ค่ายบางระจัน!$A$1:$B$65536</definedName>
    <definedName name="_xlnm.Print_Titles" localSheetId="7">รพ.ท่าช้าง!$A$1:$B$65536</definedName>
    <definedName name="_xlnm.Print_Titles" localSheetId="9">รพ.บางระจัน!$A$1:$B$65536</definedName>
    <definedName name="_xlnm.Print_Titles" localSheetId="6">รพ.พรหมบุรี!$A$1:$B$65536</definedName>
    <definedName name="_xlnm.Print_Titles" localSheetId="8">รพ.อินทร์บุรี!$A$1:$B$65532</definedName>
    <definedName name="_xlnm.Print_Titles" localSheetId="1">สสอ.ท่าช้าง!$A$1:$B$65536</definedName>
    <definedName name="_xlnm.Print_Titles" localSheetId="5">สสอ.บางระจัน!$B$1:$B$65536</definedName>
    <definedName name="_xlnm.Print_Titles" localSheetId="3">สสอ.เมือง!$A$1:$B$65536</definedName>
  </definedNames>
  <calcPr calcId="181029"/>
</workbook>
</file>

<file path=xl/calcChain.xml><?xml version="1.0" encoding="utf-8"?>
<calcChain xmlns="http://schemas.openxmlformats.org/spreadsheetml/2006/main">
  <c r="J85" i="90" l="1"/>
  <c r="I13" i="91"/>
  <c r="J13" i="91"/>
  <c r="K13" i="91"/>
  <c r="L13" i="91"/>
  <c r="M13" i="91"/>
  <c r="N13" i="91"/>
  <c r="O13" i="91"/>
  <c r="P13" i="91"/>
  <c r="Q13" i="91"/>
  <c r="R13" i="91"/>
  <c r="S13" i="91"/>
  <c r="T13" i="91"/>
  <c r="U13" i="91"/>
  <c r="V13" i="91"/>
  <c r="W13" i="91"/>
  <c r="X13" i="91"/>
  <c r="Y13" i="91"/>
  <c r="Z13" i="91"/>
  <c r="AA13" i="91"/>
  <c r="AB13" i="91"/>
  <c r="AC13" i="91"/>
  <c r="AD13" i="91"/>
  <c r="AE13" i="91"/>
  <c r="AF13" i="91"/>
  <c r="AG13" i="91"/>
  <c r="AH13" i="91"/>
  <c r="AI13" i="91"/>
  <c r="AJ13" i="91"/>
  <c r="AK13" i="91"/>
  <c r="AL13" i="91"/>
  <c r="AM13" i="91"/>
  <c r="AN13" i="91"/>
  <c r="AO13" i="91"/>
  <c r="AP13" i="91"/>
  <c r="AQ13" i="91"/>
  <c r="AR13" i="91"/>
  <c r="AS13" i="91"/>
  <c r="AT13" i="91"/>
  <c r="AU13" i="91"/>
  <c r="AV13" i="91"/>
  <c r="AW13" i="91"/>
  <c r="AX13" i="91"/>
  <c r="AY13" i="91"/>
  <c r="AZ13" i="91"/>
  <c r="BA13" i="91"/>
  <c r="BB13" i="91"/>
  <c r="BC13" i="91"/>
  <c r="BD13" i="91"/>
  <c r="BE13" i="91"/>
  <c r="BF13" i="91"/>
  <c r="BG13" i="91"/>
  <c r="BH13" i="91"/>
  <c r="BI13" i="91"/>
  <c r="BJ13" i="91"/>
  <c r="BK13" i="91"/>
  <c r="BL13" i="91"/>
  <c r="BM13" i="91"/>
  <c r="BN13" i="91"/>
  <c r="BO13" i="91"/>
  <c r="BP13" i="91"/>
  <c r="BQ13" i="91"/>
  <c r="BR13" i="91"/>
  <c r="BS13" i="91"/>
  <c r="BT13" i="91"/>
  <c r="BU13" i="91"/>
  <c r="BV13" i="91"/>
  <c r="BW13" i="91"/>
  <c r="BX13" i="91"/>
  <c r="BY13" i="91"/>
  <c r="BZ13" i="91"/>
  <c r="CA13" i="91"/>
  <c r="CB13" i="91"/>
  <c r="CC13" i="91"/>
  <c r="CD13" i="91"/>
  <c r="CE13" i="91"/>
  <c r="CF13" i="91"/>
  <c r="CG13" i="91"/>
  <c r="CH13" i="91"/>
  <c r="CI13" i="91"/>
  <c r="CJ13" i="91"/>
  <c r="CK13" i="91"/>
  <c r="CL13" i="91"/>
  <c r="CM13" i="91"/>
  <c r="CN13" i="91"/>
  <c r="CO13" i="91"/>
  <c r="CP13" i="91"/>
  <c r="CQ13" i="91"/>
  <c r="CR13" i="91"/>
  <c r="CS13" i="91"/>
  <c r="CT13" i="91"/>
  <c r="CU13" i="91"/>
  <c r="CV13" i="91"/>
  <c r="CW13" i="91"/>
  <c r="CX13" i="91"/>
  <c r="CY13" i="91"/>
  <c r="CZ13" i="91"/>
  <c r="DA13" i="91"/>
  <c r="DB13" i="91"/>
  <c r="DC13" i="91"/>
  <c r="DD13" i="91"/>
  <c r="DE13" i="91"/>
  <c r="DF13" i="91"/>
  <c r="DG13" i="91"/>
  <c r="DH13" i="91"/>
  <c r="DI13" i="91"/>
  <c r="DJ13" i="91"/>
  <c r="DK13" i="91"/>
  <c r="DL13" i="91"/>
  <c r="DM13" i="91"/>
  <c r="DN13" i="91"/>
  <c r="DO13" i="91"/>
  <c r="DP13" i="91"/>
  <c r="DQ13" i="91"/>
  <c r="DR13" i="91"/>
  <c r="DS13" i="91"/>
  <c r="DT13" i="91"/>
  <c r="DU13" i="91"/>
  <c r="DV13" i="91"/>
  <c r="DW13" i="91"/>
  <c r="DX13" i="91"/>
  <c r="DY13" i="91"/>
  <c r="DZ13" i="91"/>
  <c r="EA13" i="91"/>
  <c r="EB13" i="91"/>
  <c r="EC13" i="91"/>
  <c r="ED13" i="91"/>
  <c r="EE13" i="91"/>
  <c r="EF13" i="91"/>
  <c r="EG13" i="91"/>
  <c r="EH13" i="91"/>
  <c r="EI13" i="91"/>
  <c r="EJ13" i="91"/>
  <c r="EK13" i="91"/>
  <c r="EL13" i="91"/>
  <c r="EM13" i="91"/>
  <c r="EN13" i="91"/>
  <c r="EO13" i="91"/>
  <c r="EP13" i="91"/>
  <c r="EQ13" i="91"/>
  <c r="ER13" i="91"/>
  <c r="ES13" i="91"/>
  <c r="ET13" i="91"/>
  <c r="EU13" i="91"/>
  <c r="EV13" i="91"/>
  <c r="EW13" i="91"/>
  <c r="EX13" i="91"/>
  <c r="EY13" i="91"/>
  <c r="EZ13" i="91"/>
  <c r="FA13" i="91"/>
  <c r="FB13" i="91"/>
  <c r="FC13" i="91"/>
  <c r="FD13" i="91"/>
  <c r="FE13" i="91"/>
  <c r="FF13" i="91"/>
  <c r="FG13" i="91"/>
  <c r="FH13" i="91"/>
  <c r="FI13" i="91"/>
  <c r="FJ13" i="91"/>
  <c r="FK13" i="91"/>
  <c r="FL13" i="91"/>
  <c r="FM13" i="91"/>
  <c r="FN13" i="91"/>
  <c r="FO13" i="91"/>
  <c r="FP13" i="91"/>
  <c r="FQ13" i="91"/>
  <c r="FR13" i="91"/>
  <c r="FS13" i="91"/>
  <c r="FT13" i="91"/>
  <c r="FU13" i="91"/>
  <c r="FV13" i="91"/>
  <c r="FW13" i="91"/>
  <c r="FX13" i="91"/>
  <c r="FY13" i="91"/>
  <c r="FZ13" i="91"/>
  <c r="GA13" i="91"/>
  <c r="GB13" i="91"/>
  <c r="GC13" i="91"/>
  <c r="GD13" i="91"/>
  <c r="GE13" i="91"/>
  <c r="GF13" i="91"/>
  <c r="GG13" i="91"/>
  <c r="GH13" i="91"/>
  <c r="GI13" i="91"/>
  <c r="GJ13" i="91"/>
  <c r="GK13" i="91"/>
  <c r="GL13" i="91"/>
  <c r="GM13" i="91"/>
  <c r="GN13" i="91"/>
  <c r="GO13" i="91"/>
  <c r="GP13" i="91"/>
  <c r="GQ13" i="91"/>
  <c r="GR13" i="91"/>
  <c r="GS13" i="91"/>
  <c r="GT13" i="91"/>
  <c r="GU13" i="91"/>
  <c r="GV13" i="91"/>
  <c r="GW13" i="91"/>
  <c r="GX13" i="91"/>
  <c r="GY13" i="91"/>
  <c r="GZ13" i="91"/>
  <c r="HA13" i="91"/>
  <c r="H13" i="91"/>
  <c r="D13" i="91"/>
  <c r="C13" i="91"/>
  <c r="D11" i="91"/>
  <c r="H11" i="91"/>
  <c r="I11" i="91"/>
  <c r="J11" i="91"/>
  <c r="K11" i="91"/>
  <c r="L11" i="91"/>
  <c r="M11" i="91"/>
  <c r="N11" i="91"/>
  <c r="O11" i="91"/>
  <c r="P11" i="91"/>
  <c r="Q11" i="91"/>
  <c r="R11" i="91"/>
  <c r="S11" i="91"/>
  <c r="T11" i="91"/>
  <c r="U11" i="91"/>
  <c r="V11" i="91"/>
  <c r="W11" i="91"/>
  <c r="X11" i="91"/>
  <c r="Y11" i="91"/>
  <c r="Z11" i="91"/>
  <c r="AA11" i="91"/>
  <c r="AB11" i="91"/>
  <c r="AC11" i="91"/>
  <c r="AD11" i="91"/>
  <c r="AE11" i="91"/>
  <c r="AF11" i="91"/>
  <c r="AG11" i="91"/>
  <c r="AH11" i="91"/>
  <c r="AI11" i="91"/>
  <c r="AJ11" i="91"/>
  <c r="AK11" i="91"/>
  <c r="AL11" i="91"/>
  <c r="AM11" i="91"/>
  <c r="AN11" i="91"/>
  <c r="AO11" i="91"/>
  <c r="AP11" i="91"/>
  <c r="AQ11" i="91"/>
  <c r="AR11" i="91"/>
  <c r="AS11" i="91"/>
  <c r="AT11" i="91"/>
  <c r="AU11" i="91"/>
  <c r="AV11" i="91"/>
  <c r="AW11" i="91"/>
  <c r="AX11" i="91"/>
  <c r="AY11" i="91"/>
  <c r="AZ11" i="91"/>
  <c r="BA11" i="91"/>
  <c r="BB11" i="91"/>
  <c r="BC11" i="91"/>
  <c r="BD11" i="91"/>
  <c r="BE11" i="91"/>
  <c r="BF11" i="91"/>
  <c r="BG11" i="91"/>
  <c r="BH11" i="91"/>
  <c r="BI11" i="91"/>
  <c r="BJ11" i="91"/>
  <c r="BK11" i="91"/>
  <c r="BL11" i="91"/>
  <c r="BM11" i="91"/>
  <c r="BN11" i="91"/>
  <c r="BO11" i="91"/>
  <c r="BP11" i="91"/>
  <c r="BQ11" i="91"/>
  <c r="BR11" i="91"/>
  <c r="BS11" i="91"/>
  <c r="BT11" i="91"/>
  <c r="BU11" i="91"/>
  <c r="BV11" i="91"/>
  <c r="BW11" i="91"/>
  <c r="BX11" i="91"/>
  <c r="BY11" i="91"/>
  <c r="BZ11" i="91"/>
  <c r="CA11" i="91"/>
  <c r="CB11" i="91"/>
  <c r="CC11" i="91"/>
  <c r="CD11" i="91"/>
  <c r="CE11" i="91"/>
  <c r="CF11" i="91"/>
  <c r="CG11" i="91"/>
  <c r="CH11" i="91"/>
  <c r="CI11" i="91"/>
  <c r="CJ11" i="91"/>
  <c r="CK11" i="91"/>
  <c r="CL11" i="91"/>
  <c r="CM11" i="91"/>
  <c r="CN11" i="91"/>
  <c r="CO11" i="91"/>
  <c r="CP11" i="91"/>
  <c r="CQ11" i="91"/>
  <c r="CR11" i="91"/>
  <c r="CS11" i="91"/>
  <c r="CT11" i="91"/>
  <c r="CU11" i="91"/>
  <c r="CV11" i="91"/>
  <c r="CW11" i="91"/>
  <c r="CX11" i="91"/>
  <c r="CY11" i="91"/>
  <c r="CZ11" i="91"/>
  <c r="DA11" i="91"/>
  <c r="DB11" i="91"/>
  <c r="DC11" i="91"/>
  <c r="DD11" i="91"/>
  <c r="DE11" i="91"/>
  <c r="DF11" i="91"/>
  <c r="DG11" i="91"/>
  <c r="DH11" i="91"/>
  <c r="DI11" i="91"/>
  <c r="DJ11" i="91"/>
  <c r="DK11" i="91"/>
  <c r="DL11" i="91"/>
  <c r="DM11" i="91"/>
  <c r="DN11" i="91"/>
  <c r="DO11" i="91"/>
  <c r="DP11" i="91"/>
  <c r="DQ11" i="91"/>
  <c r="DR11" i="91"/>
  <c r="DS11" i="91"/>
  <c r="DT11" i="91"/>
  <c r="DU11" i="91"/>
  <c r="DV11" i="91"/>
  <c r="DW11" i="91"/>
  <c r="DX11" i="91"/>
  <c r="DY11" i="91"/>
  <c r="DZ11" i="91"/>
  <c r="EA11" i="91"/>
  <c r="EB11" i="91"/>
  <c r="EC11" i="91"/>
  <c r="ED11" i="91"/>
  <c r="EE11" i="91"/>
  <c r="EF11" i="91"/>
  <c r="EG11" i="91"/>
  <c r="EH11" i="91"/>
  <c r="EI11" i="91"/>
  <c r="EJ11" i="91"/>
  <c r="EK11" i="91"/>
  <c r="EL11" i="91"/>
  <c r="EM11" i="91"/>
  <c r="EN11" i="91"/>
  <c r="EO11" i="91"/>
  <c r="EP11" i="91"/>
  <c r="EQ11" i="91"/>
  <c r="ER11" i="91"/>
  <c r="ES11" i="91"/>
  <c r="ET11" i="91"/>
  <c r="EU11" i="91"/>
  <c r="EV11" i="91"/>
  <c r="EW11" i="91"/>
  <c r="EX11" i="91"/>
  <c r="EY11" i="91"/>
  <c r="EZ11" i="91"/>
  <c r="FA11" i="91"/>
  <c r="FB11" i="91"/>
  <c r="FC11" i="91"/>
  <c r="FD11" i="91"/>
  <c r="FE11" i="91"/>
  <c r="FF11" i="91"/>
  <c r="FG11" i="91"/>
  <c r="FH11" i="91"/>
  <c r="FI11" i="91"/>
  <c r="FJ11" i="91"/>
  <c r="FK11" i="91"/>
  <c r="FL11" i="91"/>
  <c r="FM11" i="91"/>
  <c r="FN11" i="91"/>
  <c r="FO11" i="91"/>
  <c r="FP11" i="91"/>
  <c r="FQ11" i="91"/>
  <c r="FR11" i="91"/>
  <c r="FS11" i="91"/>
  <c r="FT11" i="91"/>
  <c r="FU11" i="91"/>
  <c r="FV11" i="91"/>
  <c r="FW11" i="91"/>
  <c r="FX11" i="91"/>
  <c r="FY11" i="91"/>
  <c r="FZ11" i="91"/>
  <c r="GA11" i="91"/>
  <c r="GB11" i="91"/>
  <c r="GC11" i="91"/>
  <c r="GD11" i="91"/>
  <c r="GE11" i="91"/>
  <c r="GF11" i="91"/>
  <c r="GG11" i="91"/>
  <c r="GH11" i="91"/>
  <c r="GI11" i="91"/>
  <c r="GJ11" i="91"/>
  <c r="GK11" i="91"/>
  <c r="GL11" i="91"/>
  <c r="GM11" i="91"/>
  <c r="GN11" i="91"/>
  <c r="GO11" i="91"/>
  <c r="GP11" i="91"/>
  <c r="GQ11" i="91"/>
  <c r="GR11" i="91"/>
  <c r="GS11" i="91"/>
  <c r="GT11" i="91"/>
  <c r="GU11" i="91"/>
  <c r="GV11" i="91"/>
  <c r="GW11" i="91"/>
  <c r="GX11" i="91"/>
  <c r="GY11" i="91"/>
  <c r="GZ11" i="91"/>
  <c r="HA11" i="91"/>
  <c r="C11" i="91"/>
  <c r="H17" i="91" l="1"/>
  <c r="I24" i="91"/>
  <c r="D28" i="91"/>
  <c r="H28" i="91"/>
  <c r="I28" i="91"/>
  <c r="J28" i="91"/>
  <c r="K28" i="91"/>
  <c r="L28" i="91"/>
  <c r="M28" i="91"/>
  <c r="N28" i="91"/>
  <c r="O28" i="91"/>
  <c r="P28" i="91"/>
  <c r="Q28" i="91"/>
  <c r="R28" i="91"/>
  <c r="S28" i="91"/>
  <c r="T28" i="91"/>
  <c r="U28" i="91"/>
  <c r="V28" i="91"/>
  <c r="W28" i="91"/>
  <c r="X28" i="91"/>
  <c r="Y28" i="91"/>
  <c r="Z28" i="91"/>
  <c r="AA28" i="91"/>
  <c r="AB28" i="91"/>
  <c r="AC28" i="91"/>
  <c r="AD28" i="91"/>
  <c r="AE28" i="91"/>
  <c r="AF28" i="91"/>
  <c r="AG28" i="91"/>
  <c r="AH28" i="91"/>
  <c r="AI28" i="91"/>
  <c r="AJ28" i="91"/>
  <c r="AK28" i="91"/>
  <c r="AL28" i="91"/>
  <c r="AM28" i="91"/>
  <c r="AN28" i="91"/>
  <c r="AO28" i="91"/>
  <c r="AP28" i="91"/>
  <c r="AQ28" i="91"/>
  <c r="AR28" i="91"/>
  <c r="AS28" i="91"/>
  <c r="AT28" i="91"/>
  <c r="AU28" i="91"/>
  <c r="AV28" i="91"/>
  <c r="AW28" i="91"/>
  <c r="AX28" i="91"/>
  <c r="AY28" i="91"/>
  <c r="AZ28" i="91"/>
  <c r="BA28" i="91"/>
  <c r="BB28" i="91"/>
  <c r="BC28" i="91"/>
  <c r="BD28" i="91"/>
  <c r="BE28" i="91"/>
  <c r="BF28" i="91"/>
  <c r="BG28" i="91"/>
  <c r="BH28" i="91"/>
  <c r="BI28" i="91"/>
  <c r="BJ28" i="91"/>
  <c r="BK28" i="91"/>
  <c r="BL28" i="91"/>
  <c r="BM28" i="91"/>
  <c r="BN28" i="91"/>
  <c r="BO28" i="91"/>
  <c r="BP28" i="91"/>
  <c r="BQ28" i="91"/>
  <c r="BR28" i="91"/>
  <c r="BS28" i="91"/>
  <c r="BT28" i="91"/>
  <c r="BU28" i="91"/>
  <c r="BV28" i="91"/>
  <c r="BW28" i="91"/>
  <c r="BX28" i="91"/>
  <c r="BY28" i="91"/>
  <c r="BZ28" i="91"/>
  <c r="CA28" i="91"/>
  <c r="CB28" i="91"/>
  <c r="CC28" i="91"/>
  <c r="CD28" i="91"/>
  <c r="CE28" i="91"/>
  <c r="CF28" i="91"/>
  <c r="CG28" i="91"/>
  <c r="CH28" i="91"/>
  <c r="CI28" i="91"/>
  <c r="CJ28" i="91"/>
  <c r="CK28" i="91"/>
  <c r="CL28" i="91"/>
  <c r="CM28" i="91"/>
  <c r="CN28" i="91"/>
  <c r="CO28" i="91"/>
  <c r="CP28" i="91"/>
  <c r="CQ28" i="91"/>
  <c r="CR28" i="91"/>
  <c r="CS28" i="91"/>
  <c r="CT28" i="91"/>
  <c r="CU28" i="91"/>
  <c r="CV28" i="91"/>
  <c r="CW28" i="91"/>
  <c r="CX28" i="91"/>
  <c r="CY28" i="91"/>
  <c r="CZ28" i="91"/>
  <c r="DA28" i="91"/>
  <c r="DB28" i="91"/>
  <c r="DC28" i="91"/>
  <c r="DD28" i="91"/>
  <c r="DE28" i="91"/>
  <c r="DF28" i="91"/>
  <c r="DG28" i="91"/>
  <c r="DH28" i="91"/>
  <c r="DI28" i="91"/>
  <c r="DJ28" i="91"/>
  <c r="DK28" i="91"/>
  <c r="DL28" i="91"/>
  <c r="DM28" i="91"/>
  <c r="DN28" i="91"/>
  <c r="DO28" i="91"/>
  <c r="DP28" i="91"/>
  <c r="DQ28" i="91"/>
  <c r="DR28" i="91"/>
  <c r="DS28" i="91"/>
  <c r="DT28" i="91"/>
  <c r="DU28" i="91"/>
  <c r="DV28" i="91"/>
  <c r="DW28" i="91"/>
  <c r="DX28" i="91"/>
  <c r="DY28" i="91"/>
  <c r="DZ28" i="91"/>
  <c r="EA28" i="91"/>
  <c r="EB28" i="91"/>
  <c r="EC28" i="91"/>
  <c r="ED28" i="91"/>
  <c r="EE28" i="91"/>
  <c r="EF28" i="91"/>
  <c r="EG28" i="91"/>
  <c r="EH28" i="91"/>
  <c r="EI28" i="91"/>
  <c r="EJ28" i="91"/>
  <c r="EK28" i="91"/>
  <c r="EL28" i="91"/>
  <c r="EM28" i="91"/>
  <c r="EN28" i="91"/>
  <c r="EO28" i="91"/>
  <c r="EP28" i="91"/>
  <c r="EQ28" i="91"/>
  <c r="ER28" i="91"/>
  <c r="ES28" i="91"/>
  <c r="ET28" i="91"/>
  <c r="EU28" i="91"/>
  <c r="EV28" i="91"/>
  <c r="EW28" i="91"/>
  <c r="EX28" i="91"/>
  <c r="EY28" i="91"/>
  <c r="EZ28" i="91"/>
  <c r="FA28" i="91"/>
  <c r="FB28" i="91"/>
  <c r="FC28" i="91"/>
  <c r="FD28" i="91"/>
  <c r="FE28" i="91"/>
  <c r="FF28" i="91"/>
  <c r="FG28" i="91"/>
  <c r="FH28" i="91"/>
  <c r="FI28" i="91"/>
  <c r="FJ28" i="91"/>
  <c r="FK28" i="91"/>
  <c r="FL28" i="91"/>
  <c r="FM28" i="91"/>
  <c r="FN28" i="91"/>
  <c r="FO28" i="91"/>
  <c r="FP28" i="91"/>
  <c r="FQ28" i="91"/>
  <c r="FR28" i="91"/>
  <c r="FS28" i="91"/>
  <c r="FT28" i="91"/>
  <c r="FU28" i="91"/>
  <c r="FV28" i="91"/>
  <c r="FW28" i="91"/>
  <c r="FX28" i="91"/>
  <c r="FY28" i="91"/>
  <c r="FZ28" i="91"/>
  <c r="GA28" i="91"/>
  <c r="GB28" i="91"/>
  <c r="GC28" i="91"/>
  <c r="GD28" i="91"/>
  <c r="GE28" i="91"/>
  <c r="GF28" i="91"/>
  <c r="GG28" i="91"/>
  <c r="GH28" i="91"/>
  <c r="GI28" i="91"/>
  <c r="GJ28" i="91"/>
  <c r="GK28" i="91"/>
  <c r="GL28" i="91"/>
  <c r="GM28" i="91"/>
  <c r="GN28" i="91"/>
  <c r="GO28" i="91"/>
  <c r="GP28" i="91"/>
  <c r="GQ28" i="91"/>
  <c r="GR28" i="91"/>
  <c r="GS28" i="91"/>
  <c r="GT28" i="91"/>
  <c r="GU28" i="91"/>
  <c r="GV28" i="91"/>
  <c r="GW28" i="91"/>
  <c r="GX28" i="91"/>
  <c r="GY28" i="91"/>
  <c r="GZ28" i="91"/>
  <c r="HA28" i="91"/>
  <c r="C28" i="91"/>
  <c r="C27" i="91"/>
  <c r="D26" i="91"/>
  <c r="H26" i="91"/>
  <c r="I26" i="91"/>
  <c r="J26" i="91"/>
  <c r="K26" i="91"/>
  <c r="L26" i="91"/>
  <c r="M26" i="91"/>
  <c r="N26" i="91"/>
  <c r="O26" i="91"/>
  <c r="P26" i="91"/>
  <c r="Q26" i="91"/>
  <c r="R26" i="91"/>
  <c r="S26" i="91"/>
  <c r="T26" i="91"/>
  <c r="U26" i="91"/>
  <c r="V26" i="91"/>
  <c r="W26" i="91"/>
  <c r="X26" i="91"/>
  <c r="Y26" i="91"/>
  <c r="Z26" i="91"/>
  <c r="AA26" i="91"/>
  <c r="AB26" i="91"/>
  <c r="AC26" i="91"/>
  <c r="AD26" i="91"/>
  <c r="AE26" i="91"/>
  <c r="AF26" i="91"/>
  <c r="AG26" i="91"/>
  <c r="AH26" i="91"/>
  <c r="AI26" i="91"/>
  <c r="AJ26" i="91"/>
  <c r="AK26" i="91"/>
  <c r="AL26" i="91"/>
  <c r="AM26" i="91"/>
  <c r="AN26" i="91"/>
  <c r="AO26" i="91"/>
  <c r="AP26" i="91"/>
  <c r="AQ26" i="91"/>
  <c r="AR26" i="91"/>
  <c r="AS26" i="91"/>
  <c r="AT26" i="91"/>
  <c r="AU26" i="91"/>
  <c r="AV26" i="91"/>
  <c r="AW26" i="91"/>
  <c r="AX26" i="91"/>
  <c r="AY26" i="91"/>
  <c r="AZ26" i="91"/>
  <c r="BA26" i="91"/>
  <c r="BB26" i="91"/>
  <c r="BC26" i="91"/>
  <c r="BD26" i="91"/>
  <c r="BE26" i="91"/>
  <c r="BF26" i="91"/>
  <c r="BG26" i="91"/>
  <c r="BH26" i="91"/>
  <c r="BI26" i="91"/>
  <c r="BJ26" i="91"/>
  <c r="BK26" i="91"/>
  <c r="BL26" i="91"/>
  <c r="BM26" i="91"/>
  <c r="BN26" i="91"/>
  <c r="BO26" i="91"/>
  <c r="BP26" i="91"/>
  <c r="BQ26" i="91"/>
  <c r="BR26" i="91"/>
  <c r="BS26" i="91"/>
  <c r="BT26" i="91"/>
  <c r="BU26" i="91"/>
  <c r="BV26" i="91"/>
  <c r="BW26" i="91"/>
  <c r="BX26" i="91"/>
  <c r="BY26" i="91"/>
  <c r="BZ26" i="91"/>
  <c r="CA26" i="91"/>
  <c r="CB26" i="91"/>
  <c r="CC26" i="91"/>
  <c r="CD26" i="91"/>
  <c r="CE26" i="91"/>
  <c r="CF26" i="91"/>
  <c r="CG26" i="91"/>
  <c r="CH26" i="91"/>
  <c r="CI26" i="91"/>
  <c r="CJ26" i="91"/>
  <c r="CK26" i="91"/>
  <c r="CL26" i="91"/>
  <c r="CM26" i="91"/>
  <c r="CN26" i="91"/>
  <c r="CO26" i="91"/>
  <c r="CP26" i="91"/>
  <c r="CQ26" i="91"/>
  <c r="CR26" i="91"/>
  <c r="CS26" i="91"/>
  <c r="CT26" i="91"/>
  <c r="CU26" i="91"/>
  <c r="CV26" i="91"/>
  <c r="CW26" i="91"/>
  <c r="CX26" i="91"/>
  <c r="CY26" i="91"/>
  <c r="CZ26" i="91"/>
  <c r="DA26" i="91"/>
  <c r="DB26" i="91"/>
  <c r="DC26" i="91"/>
  <c r="DD26" i="91"/>
  <c r="DE26" i="91"/>
  <c r="DF26" i="91"/>
  <c r="DG26" i="91"/>
  <c r="DH26" i="91"/>
  <c r="DI26" i="91"/>
  <c r="DJ26" i="91"/>
  <c r="DK26" i="91"/>
  <c r="DL26" i="91"/>
  <c r="DM26" i="91"/>
  <c r="DN26" i="91"/>
  <c r="DO26" i="91"/>
  <c r="DP26" i="91"/>
  <c r="DQ26" i="91"/>
  <c r="DR26" i="91"/>
  <c r="DS26" i="91"/>
  <c r="DT26" i="91"/>
  <c r="DU26" i="91"/>
  <c r="DV26" i="91"/>
  <c r="DW26" i="91"/>
  <c r="DX26" i="91"/>
  <c r="DY26" i="91"/>
  <c r="DZ26" i="91"/>
  <c r="EA26" i="91"/>
  <c r="EB26" i="91"/>
  <c r="EC26" i="91"/>
  <c r="ED26" i="91"/>
  <c r="EE26" i="91"/>
  <c r="EF26" i="91"/>
  <c r="EG26" i="91"/>
  <c r="EH26" i="91"/>
  <c r="EI26" i="91"/>
  <c r="EJ26" i="91"/>
  <c r="EK26" i="91"/>
  <c r="EL26" i="91"/>
  <c r="EM26" i="91"/>
  <c r="EN26" i="91"/>
  <c r="EO26" i="91"/>
  <c r="EP26" i="91"/>
  <c r="EQ26" i="91"/>
  <c r="ER26" i="91"/>
  <c r="ES26" i="91"/>
  <c r="ET26" i="91"/>
  <c r="EU26" i="91"/>
  <c r="EV26" i="91"/>
  <c r="EW26" i="91"/>
  <c r="EX26" i="91"/>
  <c r="EY26" i="91"/>
  <c r="EZ26" i="91"/>
  <c r="FA26" i="91"/>
  <c r="FB26" i="91"/>
  <c r="FC26" i="91"/>
  <c r="FD26" i="91"/>
  <c r="FE26" i="91"/>
  <c r="FF26" i="91"/>
  <c r="FG26" i="91"/>
  <c r="FH26" i="91"/>
  <c r="FI26" i="91"/>
  <c r="FJ26" i="91"/>
  <c r="FK26" i="91"/>
  <c r="FL26" i="91"/>
  <c r="FM26" i="91"/>
  <c r="FN26" i="91"/>
  <c r="FO26" i="91"/>
  <c r="FP26" i="91"/>
  <c r="FQ26" i="91"/>
  <c r="FR26" i="91"/>
  <c r="FS26" i="91"/>
  <c r="FT26" i="91"/>
  <c r="FU26" i="91"/>
  <c r="FV26" i="91"/>
  <c r="FW26" i="91"/>
  <c r="FX26" i="91"/>
  <c r="FY26" i="91"/>
  <c r="FZ26" i="91"/>
  <c r="GA26" i="91"/>
  <c r="GB26" i="91"/>
  <c r="GC26" i="91"/>
  <c r="GD26" i="91"/>
  <c r="GE26" i="91"/>
  <c r="GF26" i="91"/>
  <c r="GG26" i="91"/>
  <c r="GH26" i="91"/>
  <c r="GI26" i="91"/>
  <c r="GJ26" i="91"/>
  <c r="GK26" i="91"/>
  <c r="GL26" i="91"/>
  <c r="GM26" i="91"/>
  <c r="GN26" i="91"/>
  <c r="GO26" i="91"/>
  <c r="GP26" i="91"/>
  <c r="GQ26" i="91"/>
  <c r="GR26" i="91"/>
  <c r="GS26" i="91"/>
  <c r="GT26" i="91"/>
  <c r="GU26" i="91"/>
  <c r="GV26" i="91"/>
  <c r="GW26" i="91"/>
  <c r="GX26" i="91"/>
  <c r="GY26" i="91"/>
  <c r="GZ26" i="91"/>
  <c r="HA26" i="91"/>
  <c r="C26" i="91"/>
  <c r="D24" i="91"/>
  <c r="H24" i="91"/>
  <c r="J24" i="91"/>
  <c r="K24" i="91"/>
  <c r="L24" i="91"/>
  <c r="M24" i="91"/>
  <c r="N24" i="91"/>
  <c r="O24" i="91"/>
  <c r="P24" i="91"/>
  <c r="Q24" i="91"/>
  <c r="R24" i="91"/>
  <c r="S24" i="91"/>
  <c r="T24" i="91"/>
  <c r="U24" i="91"/>
  <c r="V24" i="91"/>
  <c r="W24" i="91"/>
  <c r="X24" i="91"/>
  <c r="Y24" i="91"/>
  <c r="Z24" i="91"/>
  <c r="AA24" i="91"/>
  <c r="AB24" i="91"/>
  <c r="AC24" i="91"/>
  <c r="AD24" i="91"/>
  <c r="AE24" i="91"/>
  <c r="AF24" i="91"/>
  <c r="AG24" i="91"/>
  <c r="AH24" i="91"/>
  <c r="AI24" i="91"/>
  <c r="AJ24" i="91"/>
  <c r="AK24" i="91"/>
  <c r="AL24" i="91"/>
  <c r="AM24" i="91"/>
  <c r="AN24" i="91"/>
  <c r="AO24" i="91"/>
  <c r="AP24" i="91"/>
  <c r="AQ24" i="91"/>
  <c r="AR24" i="91"/>
  <c r="AS24" i="91"/>
  <c r="AT24" i="91"/>
  <c r="AU24" i="91"/>
  <c r="AV24" i="91"/>
  <c r="AW24" i="91"/>
  <c r="AX24" i="91"/>
  <c r="AY24" i="91"/>
  <c r="AZ24" i="91"/>
  <c r="BA24" i="91"/>
  <c r="BB24" i="91"/>
  <c r="BC24" i="91"/>
  <c r="BD24" i="91"/>
  <c r="BE24" i="91"/>
  <c r="BF24" i="91"/>
  <c r="BG24" i="91"/>
  <c r="BH24" i="91"/>
  <c r="BI24" i="91"/>
  <c r="BJ24" i="91"/>
  <c r="BK24" i="91"/>
  <c r="BL24" i="91"/>
  <c r="BM24" i="91"/>
  <c r="BN24" i="91"/>
  <c r="BO24" i="91"/>
  <c r="BP24" i="91"/>
  <c r="BQ24" i="91"/>
  <c r="BR24" i="91"/>
  <c r="BS24" i="91"/>
  <c r="BT24" i="91"/>
  <c r="BU24" i="91"/>
  <c r="BV24" i="91"/>
  <c r="BW24" i="91"/>
  <c r="BX24" i="91"/>
  <c r="BY24" i="91"/>
  <c r="BZ24" i="91"/>
  <c r="CA24" i="91"/>
  <c r="CB24" i="91"/>
  <c r="CC24" i="91"/>
  <c r="CD24" i="91"/>
  <c r="CE24" i="91"/>
  <c r="CF24" i="91"/>
  <c r="CG24" i="91"/>
  <c r="CH24" i="91"/>
  <c r="CI24" i="91"/>
  <c r="CJ24" i="91"/>
  <c r="CK24" i="91"/>
  <c r="CL24" i="91"/>
  <c r="CM24" i="91"/>
  <c r="CN24" i="91"/>
  <c r="CO24" i="91"/>
  <c r="CP24" i="91"/>
  <c r="CQ24" i="91"/>
  <c r="CR24" i="91"/>
  <c r="CS24" i="91"/>
  <c r="CT24" i="91"/>
  <c r="CU24" i="91"/>
  <c r="CV24" i="91"/>
  <c r="CW24" i="91"/>
  <c r="CX24" i="91"/>
  <c r="CY24" i="91"/>
  <c r="CZ24" i="91"/>
  <c r="DA24" i="91"/>
  <c r="DB24" i="91"/>
  <c r="DC24" i="91"/>
  <c r="DD24" i="91"/>
  <c r="DE24" i="91"/>
  <c r="DF24" i="91"/>
  <c r="DG24" i="91"/>
  <c r="DH24" i="91"/>
  <c r="DI24" i="91"/>
  <c r="DJ24" i="91"/>
  <c r="DK24" i="91"/>
  <c r="DL24" i="91"/>
  <c r="DM24" i="91"/>
  <c r="DN24" i="91"/>
  <c r="DO24" i="91"/>
  <c r="DP24" i="91"/>
  <c r="DQ24" i="91"/>
  <c r="DR24" i="91"/>
  <c r="DS24" i="91"/>
  <c r="DT24" i="91"/>
  <c r="DU24" i="91"/>
  <c r="DV24" i="91"/>
  <c r="DW24" i="91"/>
  <c r="DX24" i="91"/>
  <c r="DY24" i="91"/>
  <c r="DZ24" i="91"/>
  <c r="EA24" i="91"/>
  <c r="EB24" i="91"/>
  <c r="EC24" i="91"/>
  <c r="ED24" i="91"/>
  <c r="EE24" i="91"/>
  <c r="EF24" i="91"/>
  <c r="EG24" i="91"/>
  <c r="EH24" i="91"/>
  <c r="EI24" i="91"/>
  <c r="EJ24" i="91"/>
  <c r="EK24" i="91"/>
  <c r="EL24" i="91"/>
  <c r="EM24" i="91"/>
  <c r="EN24" i="91"/>
  <c r="EO24" i="91"/>
  <c r="EP24" i="91"/>
  <c r="EQ24" i="91"/>
  <c r="ER24" i="91"/>
  <c r="ES24" i="91"/>
  <c r="ET24" i="91"/>
  <c r="EU24" i="91"/>
  <c r="EV24" i="91"/>
  <c r="EW24" i="91"/>
  <c r="EX24" i="91"/>
  <c r="EY24" i="91"/>
  <c r="EZ24" i="91"/>
  <c r="FA24" i="91"/>
  <c r="FB24" i="91"/>
  <c r="FC24" i="91"/>
  <c r="FD24" i="91"/>
  <c r="FE24" i="91"/>
  <c r="FF24" i="91"/>
  <c r="FG24" i="91"/>
  <c r="FH24" i="91"/>
  <c r="FI24" i="91"/>
  <c r="FJ24" i="91"/>
  <c r="FK24" i="91"/>
  <c r="FL24" i="91"/>
  <c r="FM24" i="91"/>
  <c r="FN24" i="91"/>
  <c r="FO24" i="91"/>
  <c r="FP24" i="91"/>
  <c r="FQ24" i="91"/>
  <c r="FR24" i="91"/>
  <c r="FS24" i="91"/>
  <c r="FT24" i="91"/>
  <c r="FU24" i="91"/>
  <c r="FV24" i="91"/>
  <c r="FW24" i="91"/>
  <c r="FX24" i="91"/>
  <c r="FY24" i="91"/>
  <c r="FZ24" i="91"/>
  <c r="GA24" i="91"/>
  <c r="GB24" i="91"/>
  <c r="GC24" i="91"/>
  <c r="GD24" i="91"/>
  <c r="GE24" i="91"/>
  <c r="GF24" i="91"/>
  <c r="GG24" i="91"/>
  <c r="GH24" i="91"/>
  <c r="GI24" i="91"/>
  <c r="GJ24" i="91"/>
  <c r="GK24" i="91"/>
  <c r="GL24" i="91"/>
  <c r="GM24" i="91"/>
  <c r="GN24" i="91"/>
  <c r="GO24" i="91"/>
  <c r="GP24" i="91"/>
  <c r="GQ24" i="91"/>
  <c r="GR24" i="91"/>
  <c r="GS24" i="91"/>
  <c r="GT24" i="91"/>
  <c r="GU24" i="91"/>
  <c r="GV24" i="91"/>
  <c r="GW24" i="91"/>
  <c r="GX24" i="91"/>
  <c r="GY24" i="91"/>
  <c r="GZ24" i="91"/>
  <c r="HA24" i="91"/>
  <c r="C24" i="91"/>
  <c r="D22" i="91"/>
  <c r="H22" i="91"/>
  <c r="I22" i="91"/>
  <c r="J22" i="91"/>
  <c r="K22" i="91"/>
  <c r="L22" i="91"/>
  <c r="M22" i="91"/>
  <c r="N22" i="91"/>
  <c r="O22" i="91"/>
  <c r="P22" i="91"/>
  <c r="Q22" i="91"/>
  <c r="R22" i="91"/>
  <c r="S22" i="91"/>
  <c r="T22" i="91"/>
  <c r="U22" i="91"/>
  <c r="V22" i="91"/>
  <c r="W22" i="91"/>
  <c r="X22" i="91"/>
  <c r="Y22" i="91"/>
  <c r="Z22" i="91"/>
  <c r="AA22" i="91"/>
  <c r="AB22" i="91"/>
  <c r="AC22" i="91"/>
  <c r="AD22" i="91"/>
  <c r="AE22" i="91"/>
  <c r="AF22" i="91"/>
  <c r="AG22" i="91"/>
  <c r="AH22" i="91"/>
  <c r="AI22" i="91"/>
  <c r="AJ22" i="91"/>
  <c r="AK22" i="91"/>
  <c r="AL22" i="91"/>
  <c r="AM22" i="91"/>
  <c r="AN22" i="91"/>
  <c r="AO22" i="91"/>
  <c r="AP22" i="91"/>
  <c r="AQ22" i="91"/>
  <c r="AR22" i="91"/>
  <c r="AS22" i="91"/>
  <c r="AT22" i="91"/>
  <c r="AU22" i="91"/>
  <c r="AV22" i="91"/>
  <c r="AW22" i="91"/>
  <c r="AX22" i="91"/>
  <c r="AY22" i="91"/>
  <c r="AZ22" i="91"/>
  <c r="BA22" i="91"/>
  <c r="BB22" i="91"/>
  <c r="BC22" i="91"/>
  <c r="BD22" i="91"/>
  <c r="BE22" i="91"/>
  <c r="BF22" i="91"/>
  <c r="BG22" i="91"/>
  <c r="BH22" i="91"/>
  <c r="BI22" i="91"/>
  <c r="BJ22" i="91"/>
  <c r="BK22" i="91"/>
  <c r="BL22" i="91"/>
  <c r="BM22" i="91"/>
  <c r="BN22" i="91"/>
  <c r="BO22" i="91"/>
  <c r="BP22" i="91"/>
  <c r="BQ22" i="91"/>
  <c r="BR22" i="91"/>
  <c r="BS22" i="91"/>
  <c r="BT22" i="91"/>
  <c r="BU22" i="91"/>
  <c r="BV22" i="91"/>
  <c r="BW22" i="91"/>
  <c r="BX22" i="91"/>
  <c r="BY22" i="91"/>
  <c r="BZ22" i="91"/>
  <c r="CA22" i="91"/>
  <c r="CB22" i="91"/>
  <c r="CC22" i="91"/>
  <c r="CD22" i="91"/>
  <c r="CE22" i="91"/>
  <c r="CF22" i="91"/>
  <c r="CG22" i="91"/>
  <c r="CH22" i="91"/>
  <c r="CI22" i="91"/>
  <c r="CJ22" i="91"/>
  <c r="CK22" i="91"/>
  <c r="CL22" i="91"/>
  <c r="CM22" i="91"/>
  <c r="CN22" i="91"/>
  <c r="CO22" i="91"/>
  <c r="CP22" i="91"/>
  <c r="CQ22" i="91"/>
  <c r="CR22" i="91"/>
  <c r="CS22" i="91"/>
  <c r="CT22" i="91"/>
  <c r="CU22" i="91"/>
  <c r="CV22" i="91"/>
  <c r="CW22" i="91"/>
  <c r="CX22" i="91"/>
  <c r="CY22" i="91"/>
  <c r="CZ22" i="91"/>
  <c r="DA22" i="91"/>
  <c r="DB22" i="91"/>
  <c r="DC22" i="91"/>
  <c r="DD22" i="91"/>
  <c r="DE22" i="91"/>
  <c r="DF22" i="91"/>
  <c r="DG22" i="91"/>
  <c r="DH22" i="91"/>
  <c r="DI22" i="91"/>
  <c r="DJ22" i="91"/>
  <c r="DK22" i="91"/>
  <c r="DL22" i="91"/>
  <c r="DM22" i="91"/>
  <c r="DN22" i="91"/>
  <c r="DO22" i="91"/>
  <c r="DP22" i="91"/>
  <c r="DQ22" i="91"/>
  <c r="DR22" i="91"/>
  <c r="DS22" i="91"/>
  <c r="DT22" i="91"/>
  <c r="DU22" i="91"/>
  <c r="DV22" i="91"/>
  <c r="DW22" i="91"/>
  <c r="DX22" i="91"/>
  <c r="DY22" i="91"/>
  <c r="DZ22" i="91"/>
  <c r="EA22" i="91"/>
  <c r="EB22" i="91"/>
  <c r="EC22" i="91"/>
  <c r="ED22" i="91"/>
  <c r="EE22" i="91"/>
  <c r="EF22" i="91"/>
  <c r="EG22" i="91"/>
  <c r="EH22" i="91"/>
  <c r="EI22" i="91"/>
  <c r="EJ22" i="91"/>
  <c r="EK22" i="91"/>
  <c r="EL22" i="91"/>
  <c r="EM22" i="91"/>
  <c r="EN22" i="91"/>
  <c r="EO22" i="91"/>
  <c r="EP22" i="91"/>
  <c r="EQ22" i="91"/>
  <c r="ER22" i="91"/>
  <c r="ES22" i="91"/>
  <c r="ET22" i="91"/>
  <c r="EU22" i="91"/>
  <c r="EV22" i="91"/>
  <c r="EW22" i="91"/>
  <c r="EX22" i="91"/>
  <c r="EY22" i="91"/>
  <c r="EZ22" i="91"/>
  <c r="FA22" i="91"/>
  <c r="FB22" i="91"/>
  <c r="FC22" i="91"/>
  <c r="FD22" i="91"/>
  <c r="FE22" i="91"/>
  <c r="FF22" i="91"/>
  <c r="FG22" i="91"/>
  <c r="FH22" i="91"/>
  <c r="FI22" i="91"/>
  <c r="FJ22" i="91"/>
  <c r="FK22" i="91"/>
  <c r="FL22" i="91"/>
  <c r="FM22" i="91"/>
  <c r="FN22" i="91"/>
  <c r="FO22" i="91"/>
  <c r="FP22" i="91"/>
  <c r="FQ22" i="91"/>
  <c r="FR22" i="91"/>
  <c r="FS22" i="91"/>
  <c r="FT22" i="91"/>
  <c r="FU22" i="91"/>
  <c r="FV22" i="91"/>
  <c r="FW22" i="91"/>
  <c r="FX22" i="91"/>
  <c r="FY22" i="91"/>
  <c r="FZ22" i="91"/>
  <c r="GA22" i="91"/>
  <c r="GB22" i="91"/>
  <c r="GC22" i="91"/>
  <c r="GD22" i="91"/>
  <c r="GE22" i="91"/>
  <c r="GF22" i="91"/>
  <c r="GG22" i="91"/>
  <c r="GH22" i="91"/>
  <c r="GI22" i="91"/>
  <c r="GJ22" i="91"/>
  <c r="GK22" i="91"/>
  <c r="GL22" i="91"/>
  <c r="GM22" i="91"/>
  <c r="GN22" i="91"/>
  <c r="GO22" i="91"/>
  <c r="GP22" i="91"/>
  <c r="GQ22" i="91"/>
  <c r="GR22" i="91"/>
  <c r="GS22" i="91"/>
  <c r="GT22" i="91"/>
  <c r="GU22" i="91"/>
  <c r="GV22" i="91"/>
  <c r="GW22" i="91"/>
  <c r="GX22" i="91"/>
  <c r="GY22" i="91"/>
  <c r="GZ22" i="91"/>
  <c r="HA22" i="91"/>
  <c r="C22" i="91"/>
  <c r="I17" i="91"/>
  <c r="J17" i="91"/>
  <c r="K17" i="91"/>
  <c r="L17" i="91"/>
  <c r="M17" i="91"/>
  <c r="N17" i="91"/>
  <c r="O17" i="91"/>
  <c r="P17" i="91"/>
  <c r="Q17" i="91"/>
  <c r="R17" i="91"/>
  <c r="S17" i="91"/>
  <c r="T17" i="91"/>
  <c r="U17" i="91"/>
  <c r="V17" i="91"/>
  <c r="W17" i="91"/>
  <c r="X17" i="91"/>
  <c r="Y17" i="91"/>
  <c r="Z17" i="91"/>
  <c r="AA17" i="91"/>
  <c r="AB17" i="91"/>
  <c r="AC17" i="91"/>
  <c r="AD17" i="91"/>
  <c r="AE17" i="91"/>
  <c r="AF17" i="91"/>
  <c r="AG17" i="91"/>
  <c r="AH17" i="91"/>
  <c r="AI17" i="91"/>
  <c r="AJ17" i="91"/>
  <c r="AK17" i="91"/>
  <c r="AL17" i="91"/>
  <c r="AM17" i="91"/>
  <c r="AN17" i="91"/>
  <c r="AO17" i="91"/>
  <c r="AP17" i="91"/>
  <c r="AQ17" i="91"/>
  <c r="AR17" i="91"/>
  <c r="AS17" i="91"/>
  <c r="AT17" i="91"/>
  <c r="AU17" i="91"/>
  <c r="AV17" i="91"/>
  <c r="AW17" i="91"/>
  <c r="AX17" i="91"/>
  <c r="AY17" i="91"/>
  <c r="AZ17" i="91"/>
  <c r="BA17" i="91"/>
  <c r="BB17" i="91"/>
  <c r="BC17" i="91"/>
  <c r="BD17" i="91"/>
  <c r="BE17" i="91"/>
  <c r="BF17" i="91"/>
  <c r="BG17" i="91"/>
  <c r="BH17" i="91"/>
  <c r="BI17" i="91"/>
  <c r="BJ17" i="91"/>
  <c r="BK17" i="91"/>
  <c r="BL17" i="91"/>
  <c r="BM17" i="91"/>
  <c r="BN17" i="91"/>
  <c r="BO17" i="91"/>
  <c r="BP17" i="91"/>
  <c r="BQ17" i="91"/>
  <c r="BR17" i="91"/>
  <c r="BS17" i="91"/>
  <c r="BT17" i="91"/>
  <c r="BU17" i="91"/>
  <c r="BV17" i="91"/>
  <c r="BW17" i="91"/>
  <c r="BX17" i="91"/>
  <c r="BY17" i="91"/>
  <c r="BZ17" i="91"/>
  <c r="CA17" i="91"/>
  <c r="CB17" i="91"/>
  <c r="CC17" i="91"/>
  <c r="CD17" i="91"/>
  <c r="CE17" i="91"/>
  <c r="CF17" i="91"/>
  <c r="CG17" i="91"/>
  <c r="CH17" i="91"/>
  <c r="CI17" i="91"/>
  <c r="CJ17" i="91"/>
  <c r="CK17" i="91"/>
  <c r="CL17" i="91"/>
  <c r="CM17" i="91"/>
  <c r="CN17" i="91"/>
  <c r="CO17" i="91"/>
  <c r="CP17" i="91"/>
  <c r="CQ17" i="91"/>
  <c r="CR17" i="91"/>
  <c r="CS17" i="91"/>
  <c r="CT17" i="91"/>
  <c r="CU17" i="91"/>
  <c r="CV17" i="91"/>
  <c r="CW17" i="91"/>
  <c r="CX17" i="91"/>
  <c r="CY17" i="91"/>
  <c r="CZ17" i="91"/>
  <c r="DA17" i="91"/>
  <c r="DB17" i="91"/>
  <c r="DC17" i="91"/>
  <c r="DD17" i="91"/>
  <c r="DE17" i="91"/>
  <c r="DF17" i="91"/>
  <c r="DG17" i="91"/>
  <c r="DH17" i="91"/>
  <c r="DI17" i="91"/>
  <c r="DJ17" i="91"/>
  <c r="DK17" i="91"/>
  <c r="DL17" i="91"/>
  <c r="DM17" i="91"/>
  <c r="DN17" i="91"/>
  <c r="DO17" i="91"/>
  <c r="DP17" i="91"/>
  <c r="DQ17" i="91"/>
  <c r="DR17" i="91"/>
  <c r="DS17" i="91"/>
  <c r="DT17" i="91"/>
  <c r="DU17" i="91"/>
  <c r="DV17" i="91"/>
  <c r="DW17" i="91"/>
  <c r="DX17" i="91"/>
  <c r="DY17" i="91"/>
  <c r="DZ17" i="91"/>
  <c r="EA17" i="91"/>
  <c r="EB17" i="91"/>
  <c r="EC17" i="91"/>
  <c r="ED17" i="91"/>
  <c r="EE17" i="91"/>
  <c r="EF17" i="91"/>
  <c r="EG17" i="91"/>
  <c r="EH17" i="91"/>
  <c r="EI17" i="91"/>
  <c r="EJ17" i="91"/>
  <c r="EK17" i="91"/>
  <c r="EL17" i="91"/>
  <c r="EM17" i="91"/>
  <c r="EN17" i="91"/>
  <c r="EO17" i="91"/>
  <c r="EP17" i="91"/>
  <c r="EQ17" i="91"/>
  <c r="ER17" i="91"/>
  <c r="ES17" i="91"/>
  <c r="ET17" i="91"/>
  <c r="EU17" i="91"/>
  <c r="EV17" i="91"/>
  <c r="EW17" i="91"/>
  <c r="EX17" i="91"/>
  <c r="EY17" i="91"/>
  <c r="EZ17" i="91"/>
  <c r="FA17" i="91"/>
  <c r="FB17" i="91"/>
  <c r="FC17" i="91"/>
  <c r="FD17" i="91"/>
  <c r="FE17" i="91"/>
  <c r="FF17" i="91"/>
  <c r="FG17" i="91"/>
  <c r="FH17" i="91"/>
  <c r="FI17" i="91"/>
  <c r="FJ17" i="91"/>
  <c r="FK17" i="91"/>
  <c r="FL17" i="91"/>
  <c r="FM17" i="91"/>
  <c r="FN17" i="91"/>
  <c r="FO17" i="91"/>
  <c r="FP17" i="91"/>
  <c r="FQ17" i="91"/>
  <c r="FR17" i="91"/>
  <c r="FS17" i="91"/>
  <c r="FT17" i="91"/>
  <c r="FU17" i="91"/>
  <c r="FV17" i="91"/>
  <c r="FW17" i="91"/>
  <c r="FX17" i="91"/>
  <c r="FY17" i="91"/>
  <c r="FZ17" i="91"/>
  <c r="GA17" i="91"/>
  <c r="GB17" i="91"/>
  <c r="GC17" i="91"/>
  <c r="GD17" i="91"/>
  <c r="GE17" i="91"/>
  <c r="GF17" i="91"/>
  <c r="GG17" i="91"/>
  <c r="GH17" i="91"/>
  <c r="GI17" i="91"/>
  <c r="GJ17" i="91"/>
  <c r="GK17" i="91"/>
  <c r="GL17" i="91"/>
  <c r="GM17" i="91"/>
  <c r="GN17" i="91"/>
  <c r="GO17" i="91"/>
  <c r="GP17" i="91"/>
  <c r="GQ17" i="91"/>
  <c r="GR17" i="91"/>
  <c r="GS17" i="91"/>
  <c r="GT17" i="91"/>
  <c r="GU17" i="91"/>
  <c r="GV17" i="91"/>
  <c r="GW17" i="91"/>
  <c r="GX17" i="91"/>
  <c r="GY17" i="91"/>
  <c r="GZ17" i="91"/>
  <c r="HA17" i="91"/>
  <c r="D17" i="91"/>
  <c r="C17" i="91"/>
  <c r="D15" i="91"/>
  <c r="H15" i="91"/>
  <c r="I15" i="91"/>
  <c r="J15" i="91"/>
  <c r="K15" i="91"/>
  <c r="L15" i="91"/>
  <c r="M15" i="91"/>
  <c r="N15" i="91"/>
  <c r="O15" i="91"/>
  <c r="P15" i="91"/>
  <c r="Q15" i="91"/>
  <c r="R15" i="91"/>
  <c r="S15" i="91"/>
  <c r="T15" i="91"/>
  <c r="U15" i="91"/>
  <c r="V15" i="91"/>
  <c r="W15" i="91"/>
  <c r="X15" i="91"/>
  <c r="Y15" i="91"/>
  <c r="Z15" i="91"/>
  <c r="AA15" i="91"/>
  <c r="AB15" i="91"/>
  <c r="AC15" i="91"/>
  <c r="AD15" i="91"/>
  <c r="AE15" i="91"/>
  <c r="AF15" i="91"/>
  <c r="AG15" i="91"/>
  <c r="AH15" i="91"/>
  <c r="AI15" i="91"/>
  <c r="AJ15" i="91"/>
  <c r="AK15" i="91"/>
  <c r="AL15" i="91"/>
  <c r="AM15" i="91"/>
  <c r="AN15" i="91"/>
  <c r="AO15" i="91"/>
  <c r="AP15" i="91"/>
  <c r="AQ15" i="91"/>
  <c r="AR15" i="91"/>
  <c r="AS15" i="91"/>
  <c r="AT15" i="91"/>
  <c r="AU15" i="91"/>
  <c r="AV15" i="91"/>
  <c r="AW15" i="91"/>
  <c r="AX15" i="91"/>
  <c r="AY15" i="91"/>
  <c r="AZ15" i="91"/>
  <c r="BA15" i="91"/>
  <c r="BB15" i="91"/>
  <c r="BC15" i="91"/>
  <c r="BD15" i="91"/>
  <c r="BE15" i="91"/>
  <c r="BF15" i="91"/>
  <c r="BG15" i="91"/>
  <c r="BH15" i="91"/>
  <c r="BI15" i="91"/>
  <c r="BJ15" i="91"/>
  <c r="BK15" i="91"/>
  <c r="BL15" i="91"/>
  <c r="BM15" i="91"/>
  <c r="BN15" i="91"/>
  <c r="BO15" i="91"/>
  <c r="BP15" i="91"/>
  <c r="BQ15" i="91"/>
  <c r="BR15" i="91"/>
  <c r="BS15" i="91"/>
  <c r="BT15" i="91"/>
  <c r="BU15" i="91"/>
  <c r="BV15" i="91"/>
  <c r="BW15" i="91"/>
  <c r="BX15" i="91"/>
  <c r="BY15" i="91"/>
  <c r="BZ15" i="91"/>
  <c r="CA15" i="91"/>
  <c r="CB15" i="91"/>
  <c r="CC15" i="91"/>
  <c r="CD15" i="91"/>
  <c r="CE15" i="91"/>
  <c r="CF15" i="91"/>
  <c r="CG15" i="91"/>
  <c r="CH15" i="91"/>
  <c r="CI15" i="91"/>
  <c r="CJ15" i="91"/>
  <c r="CK15" i="91"/>
  <c r="CL15" i="91"/>
  <c r="CM15" i="91"/>
  <c r="CN15" i="91"/>
  <c r="CO15" i="91"/>
  <c r="CP15" i="91"/>
  <c r="CQ15" i="91"/>
  <c r="CR15" i="91"/>
  <c r="CS15" i="91"/>
  <c r="CT15" i="91"/>
  <c r="CU15" i="91"/>
  <c r="CV15" i="91"/>
  <c r="CW15" i="91"/>
  <c r="CX15" i="91"/>
  <c r="CY15" i="91"/>
  <c r="CZ15" i="91"/>
  <c r="DA15" i="91"/>
  <c r="DB15" i="91"/>
  <c r="DC15" i="91"/>
  <c r="DD15" i="91"/>
  <c r="DE15" i="91"/>
  <c r="DF15" i="91"/>
  <c r="DG15" i="91"/>
  <c r="DH15" i="91"/>
  <c r="DI15" i="91"/>
  <c r="DJ15" i="91"/>
  <c r="DK15" i="91"/>
  <c r="DL15" i="91"/>
  <c r="DM15" i="91"/>
  <c r="DN15" i="91"/>
  <c r="DO15" i="91"/>
  <c r="DP15" i="91"/>
  <c r="DQ15" i="91"/>
  <c r="DR15" i="91"/>
  <c r="DS15" i="91"/>
  <c r="DT15" i="91"/>
  <c r="DU15" i="91"/>
  <c r="DV15" i="91"/>
  <c r="DW15" i="91"/>
  <c r="DX15" i="91"/>
  <c r="DY15" i="91"/>
  <c r="DZ15" i="91"/>
  <c r="EA15" i="91"/>
  <c r="EB15" i="91"/>
  <c r="EC15" i="91"/>
  <c r="ED15" i="91"/>
  <c r="EE15" i="91"/>
  <c r="EF15" i="91"/>
  <c r="EG15" i="91"/>
  <c r="EH15" i="91"/>
  <c r="EI15" i="91"/>
  <c r="EJ15" i="91"/>
  <c r="EK15" i="91"/>
  <c r="EL15" i="91"/>
  <c r="EM15" i="91"/>
  <c r="EN15" i="91"/>
  <c r="EO15" i="91"/>
  <c r="EP15" i="91"/>
  <c r="EQ15" i="91"/>
  <c r="ER15" i="91"/>
  <c r="ES15" i="91"/>
  <c r="ET15" i="91"/>
  <c r="EU15" i="91"/>
  <c r="EV15" i="91"/>
  <c r="EW15" i="91"/>
  <c r="EX15" i="91"/>
  <c r="EY15" i="91"/>
  <c r="EZ15" i="91"/>
  <c r="FA15" i="91"/>
  <c r="FB15" i="91"/>
  <c r="FC15" i="91"/>
  <c r="FD15" i="91"/>
  <c r="FE15" i="91"/>
  <c r="FF15" i="91"/>
  <c r="FG15" i="91"/>
  <c r="FH15" i="91"/>
  <c r="FI15" i="91"/>
  <c r="FJ15" i="91"/>
  <c r="FK15" i="91"/>
  <c r="FL15" i="91"/>
  <c r="FM15" i="91"/>
  <c r="FN15" i="91"/>
  <c r="FO15" i="91"/>
  <c r="FP15" i="91"/>
  <c r="FQ15" i="91"/>
  <c r="FR15" i="91"/>
  <c r="FS15" i="91"/>
  <c r="FT15" i="91"/>
  <c r="FU15" i="91"/>
  <c r="FV15" i="91"/>
  <c r="FW15" i="91"/>
  <c r="FX15" i="91"/>
  <c r="FY15" i="91"/>
  <c r="FZ15" i="91"/>
  <c r="GA15" i="91"/>
  <c r="GB15" i="91"/>
  <c r="GC15" i="91"/>
  <c r="GD15" i="91"/>
  <c r="GE15" i="91"/>
  <c r="GF15" i="91"/>
  <c r="GG15" i="91"/>
  <c r="GH15" i="91"/>
  <c r="GI15" i="91"/>
  <c r="GJ15" i="91"/>
  <c r="GK15" i="91"/>
  <c r="GL15" i="91"/>
  <c r="GM15" i="91"/>
  <c r="GN15" i="91"/>
  <c r="GO15" i="91"/>
  <c r="GP15" i="91"/>
  <c r="GQ15" i="91"/>
  <c r="GR15" i="91"/>
  <c r="GS15" i="91"/>
  <c r="GT15" i="91"/>
  <c r="GU15" i="91"/>
  <c r="GV15" i="91"/>
  <c r="GW15" i="91"/>
  <c r="GX15" i="91"/>
  <c r="GY15" i="91"/>
  <c r="GZ15" i="91"/>
  <c r="HA15" i="91"/>
  <c r="C15" i="91"/>
  <c r="C12" i="91"/>
  <c r="D9" i="91"/>
  <c r="H9" i="91"/>
  <c r="I9" i="91"/>
  <c r="J9" i="91"/>
  <c r="K9" i="91"/>
  <c r="L9" i="91"/>
  <c r="M9" i="91"/>
  <c r="N9" i="91"/>
  <c r="O9" i="91"/>
  <c r="P9" i="91"/>
  <c r="Q9" i="91"/>
  <c r="R9" i="91"/>
  <c r="S9" i="91"/>
  <c r="T9" i="91"/>
  <c r="U9" i="91"/>
  <c r="V9" i="91"/>
  <c r="W9" i="91"/>
  <c r="X9" i="91"/>
  <c r="Y9" i="91"/>
  <c r="Z9" i="91"/>
  <c r="AA9" i="91"/>
  <c r="AB9" i="91"/>
  <c r="AC9" i="91"/>
  <c r="AD9" i="91"/>
  <c r="AE9" i="91"/>
  <c r="AF9" i="91"/>
  <c r="AG9" i="91"/>
  <c r="AH9" i="91"/>
  <c r="AI9" i="91"/>
  <c r="AJ9" i="91"/>
  <c r="AK9" i="91"/>
  <c r="AL9" i="91"/>
  <c r="AM9" i="91"/>
  <c r="AN9" i="91"/>
  <c r="AO9" i="91"/>
  <c r="AP9" i="91"/>
  <c r="AQ9" i="91"/>
  <c r="AR9" i="91"/>
  <c r="AS9" i="91"/>
  <c r="AT9" i="91"/>
  <c r="AU9" i="91"/>
  <c r="AV9" i="91"/>
  <c r="AW9" i="91"/>
  <c r="AX9" i="91"/>
  <c r="AY9" i="91"/>
  <c r="AZ9" i="91"/>
  <c r="BA9" i="91"/>
  <c r="BB9" i="91"/>
  <c r="BC9" i="91"/>
  <c r="BD9" i="91"/>
  <c r="BE9" i="91"/>
  <c r="BF9" i="91"/>
  <c r="BG9" i="91"/>
  <c r="BH9" i="91"/>
  <c r="BI9" i="91"/>
  <c r="BJ9" i="91"/>
  <c r="BK9" i="91"/>
  <c r="BL9" i="91"/>
  <c r="BM9" i="91"/>
  <c r="BN9" i="91"/>
  <c r="BO9" i="91"/>
  <c r="BP9" i="91"/>
  <c r="BQ9" i="91"/>
  <c r="BR9" i="91"/>
  <c r="BS9" i="91"/>
  <c r="BT9" i="91"/>
  <c r="BU9" i="91"/>
  <c r="BV9" i="91"/>
  <c r="BW9" i="91"/>
  <c r="BX9" i="91"/>
  <c r="BY9" i="91"/>
  <c r="BZ9" i="91"/>
  <c r="CA9" i="91"/>
  <c r="CB9" i="91"/>
  <c r="CC9" i="91"/>
  <c r="CD9" i="91"/>
  <c r="CE9" i="91"/>
  <c r="CF9" i="91"/>
  <c r="CG9" i="91"/>
  <c r="CH9" i="91"/>
  <c r="CI9" i="91"/>
  <c r="CJ9" i="91"/>
  <c r="CK9" i="91"/>
  <c r="CL9" i="91"/>
  <c r="CM9" i="91"/>
  <c r="CN9" i="91"/>
  <c r="CO9" i="91"/>
  <c r="CP9" i="91"/>
  <c r="CQ9" i="91"/>
  <c r="CR9" i="91"/>
  <c r="CS9" i="91"/>
  <c r="CT9" i="91"/>
  <c r="CU9" i="91"/>
  <c r="CV9" i="91"/>
  <c r="CW9" i="91"/>
  <c r="CX9" i="91"/>
  <c r="CY9" i="91"/>
  <c r="CZ9" i="91"/>
  <c r="DA9" i="91"/>
  <c r="DB9" i="91"/>
  <c r="DC9" i="91"/>
  <c r="DD9" i="91"/>
  <c r="DE9" i="91"/>
  <c r="DF9" i="91"/>
  <c r="DG9" i="91"/>
  <c r="DH9" i="91"/>
  <c r="DI9" i="91"/>
  <c r="DJ9" i="91"/>
  <c r="DK9" i="91"/>
  <c r="DL9" i="91"/>
  <c r="DM9" i="91"/>
  <c r="DN9" i="91"/>
  <c r="DO9" i="91"/>
  <c r="DP9" i="91"/>
  <c r="DQ9" i="91"/>
  <c r="DR9" i="91"/>
  <c r="DS9" i="91"/>
  <c r="DT9" i="91"/>
  <c r="DU9" i="91"/>
  <c r="DV9" i="91"/>
  <c r="DW9" i="91"/>
  <c r="DX9" i="91"/>
  <c r="DY9" i="91"/>
  <c r="DZ9" i="91"/>
  <c r="EA9" i="91"/>
  <c r="EB9" i="91"/>
  <c r="EC9" i="91"/>
  <c r="ED9" i="91"/>
  <c r="EE9" i="91"/>
  <c r="EF9" i="91"/>
  <c r="EG9" i="91"/>
  <c r="EH9" i="91"/>
  <c r="EI9" i="91"/>
  <c r="EJ9" i="91"/>
  <c r="EK9" i="91"/>
  <c r="EL9" i="91"/>
  <c r="EM9" i="91"/>
  <c r="EN9" i="91"/>
  <c r="EO9" i="91"/>
  <c r="EP9" i="91"/>
  <c r="EQ9" i="91"/>
  <c r="ER9" i="91"/>
  <c r="ES9" i="91"/>
  <c r="ET9" i="91"/>
  <c r="EU9" i="91"/>
  <c r="EV9" i="91"/>
  <c r="EW9" i="91"/>
  <c r="EX9" i="91"/>
  <c r="EY9" i="91"/>
  <c r="EZ9" i="91"/>
  <c r="FA9" i="91"/>
  <c r="FB9" i="91"/>
  <c r="FC9" i="91"/>
  <c r="FD9" i="91"/>
  <c r="FE9" i="91"/>
  <c r="FF9" i="91"/>
  <c r="FG9" i="91"/>
  <c r="FH9" i="91"/>
  <c r="FI9" i="91"/>
  <c r="FJ9" i="91"/>
  <c r="FK9" i="91"/>
  <c r="FL9" i="91"/>
  <c r="FM9" i="91"/>
  <c r="FN9" i="91"/>
  <c r="FO9" i="91"/>
  <c r="FP9" i="91"/>
  <c r="FQ9" i="91"/>
  <c r="FR9" i="91"/>
  <c r="FS9" i="91"/>
  <c r="FT9" i="91"/>
  <c r="FU9" i="91"/>
  <c r="FV9" i="91"/>
  <c r="FW9" i="91"/>
  <c r="FX9" i="91"/>
  <c r="FY9" i="91"/>
  <c r="FZ9" i="91"/>
  <c r="GA9" i="91"/>
  <c r="GB9" i="91"/>
  <c r="GC9" i="91"/>
  <c r="GD9" i="91"/>
  <c r="GE9" i="91"/>
  <c r="GF9" i="91"/>
  <c r="GG9" i="91"/>
  <c r="GH9" i="91"/>
  <c r="GI9" i="91"/>
  <c r="GJ9" i="91"/>
  <c r="GK9" i="91"/>
  <c r="GL9" i="91"/>
  <c r="GM9" i="91"/>
  <c r="GN9" i="91"/>
  <c r="GO9" i="91"/>
  <c r="GP9" i="91"/>
  <c r="GQ9" i="91"/>
  <c r="GR9" i="91"/>
  <c r="GS9" i="91"/>
  <c r="GT9" i="91"/>
  <c r="GU9" i="91"/>
  <c r="GV9" i="91"/>
  <c r="GW9" i="91"/>
  <c r="GX9" i="91"/>
  <c r="GY9" i="91"/>
  <c r="GZ9" i="91"/>
  <c r="HA9" i="91"/>
  <c r="C9" i="91"/>
  <c r="D7" i="91"/>
  <c r="H7" i="91"/>
  <c r="I7" i="91"/>
  <c r="J7" i="91"/>
  <c r="K7" i="91"/>
  <c r="L7" i="91"/>
  <c r="M7" i="91"/>
  <c r="N7" i="91"/>
  <c r="O7" i="91"/>
  <c r="P7" i="91"/>
  <c r="Q7" i="91"/>
  <c r="R7" i="91"/>
  <c r="S7" i="91"/>
  <c r="T7" i="91"/>
  <c r="U7" i="91"/>
  <c r="V7" i="91"/>
  <c r="W7" i="91"/>
  <c r="X7" i="91"/>
  <c r="Y7" i="91"/>
  <c r="Z7" i="91"/>
  <c r="AA7" i="91"/>
  <c r="AB7" i="91"/>
  <c r="AC7" i="91"/>
  <c r="AD7" i="91"/>
  <c r="AE7" i="91"/>
  <c r="AF7" i="91"/>
  <c r="AG7" i="91"/>
  <c r="AH7" i="91"/>
  <c r="AI7" i="91"/>
  <c r="AJ7" i="91"/>
  <c r="AK7" i="91"/>
  <c r="AL7" i="91"/>
  <c r="AM7" i="91"/>
  <c r="AN7" i="91"/>
  <c r="AO7" i="91"/>
  <c r="AP7" i="91"/>
  <c r="AQ7" i="91"/>
  <c r="AR7" i="91"/>
  <c r="AS7" i="91"/>
  <c r="AT7" i="91"/>
  <c r="AU7" i="91"/>
  <c r="AV7" i="91"/>
  <c r="AW7" i="91"/>
  <c r="AX7" i="91"/>
  <c r="AY7" i="91"/>
  <c r="AZ7" i="91"/>
  <c r="BA7" i="91"/>
  <c r="BB7" i="91"/>
  <c r="BC7" i="91"/>
  <c r="BD7" i="91"/>
  <c r="BE7" i="91"/>
  <c r="BF7" i="91"/>
  <c r="BG7" i="91"/>
  <c r="BH7" i="91"/>
  <c r="BI7" i="91"/>
  <c r="BJ7" i="91"/>
  <c r="BK7" i="91"/>
  <c r="BL7" i="91"/>
  <c r="BM7" i="91"/>
  <c r="BN7" i="91"/>
  <c r="BO7" i="91"/>
  <c r="BP7" i="91"/>
  <c r="BQ7" i="91"/>
  <c r="BR7" i="91"/>
  <c r="BS7" i="91"/>
  <c r="BT7" i="91"/>
  <c r="BU7" i="91"/>
  <c r="BV7" i="91"/>
  <c r="BW7" i="91"/>
  <c r="BX7" i="91"/>
  <c r="BY7" i="91"/>
  <c r="BZ7" i="91"/>
  <c r="CA7" i="91"/>
  <c r="CB7" i="91"/>
  <c r="CC7" i="91"/>
  <c r="CD7" i="91"/>
  <c r="CE7" i="91"/>
  <c r="CF7" i="91"/>
  <c r="CG7" i="91"/>
  <c r="CH7" i="91"/>
  <c r="CI7" i="91"/>
  <c r="CJ7" i="91"/>
  <c r="CK7" i="91"/>
  <c r="CL7" i="91"/>
  <c r="CM7" i="91"/>
  <c r="CN7" i="91"/>
  <c r="CO7" i="91"/>
  <c r="CP7" i="91"/>
  <c r="CQ7" i="91"/>
  <c r="CR7" i="91"/>
  <c r="CS7" i="91"/>
  <c r="CT7" i="91"/>
  <c r="CU7" i="91"/>
  <c r="CV7" i="91"/>
  <c r="CW7" i="91"/>
  <c r="CX7" i="91"/>
  <c r="CY7" i="91"/>
  <c r="CZ7" i="91"/>
  <c r="DA7" i="91"/>
  <c r="DB7" i="91"/>
  <c r="DC7" i="91"/>
  <c r="DD7" i="91"/>
  <c r="DE7" i="91"/>
  <c r="DF7" i="91"/>
  <c r="DG7" i="91"/>
  <c r="DH7" i="91"/>
  <c r="DI7" i="91"/>
  <c r="DJ7" i="91"/>
  <c r="DK7" i="91"/>
  <c r="DL7" i="91"/>
  <c r="DM7" i="91"/>
  <c r="DN7" i="91"/>
  <c r="DO7" i="91"/>
  <c r="DP7" i="91"/>
  <c r="DQ7" i="91"/>
  <c r="DR7" i="91"/>
  <c r="DS7" i="91"/>
  <c r="DT7" i="91"/>
  <c r="DU7" i="91"/>
  <c r="DV7" i="91"/>
  <c r="DW7" i="91"/>
  <c r="DX7" i="91"/>
  <c r="DY7" i="91"/>
  <c r="DZ7" i="91"/>
  <c r="EA7" i="91"/>
  <c r="EB7" i="91"/>
  <c r="EC7" i="91"/>
  <c r="ED7" i="91"/>
  <c r="EE7" i="91"/>
  <c r="EF7" i="91"/>
  <c r="EG7" i="91"/>
  <c r="EH7" i="91"/>
  <c r="EI7" i="91"/>
  <c r="EJ7" i="91"/>
  <c r="EK7" i="91"/>
  <c r="EL7" i="91"/>
  <c r="EM7" i="91"/>
  <c r="EN7" i="91"/>
  <c r="EO7" i="91"/>
  <c r="EP7" i="91"/>
  <c r="EQ7" i="91"/>
  <c r="ER7" i="91"/>
  <c r="ES7" i="91"/>
  <c r="ET7" i="91"/>
  <c r="EU7" i="91"/>
  <c r="EV7" i="91"/>
  <c r="EW7" i="91"/>
  <c r="EX7" i="91"/>
  <c r="EY7" i="91"/>
  <c r="EZ7" i="91"/>
  <c r="FA7" i="91"/>
  <c r="FB7" i="91"/>
  <c r="FC7" i="91"/>
  <c r="FD7" i="91"/>
  <c r="FE7" i="91"/>
  <c r="FF7" i="91"/>
  <c r="FG7" i="91"/>
  <c r="FH7" i="91"/>
  <c r="FI7" i="91"/>
  <c r="FJ7" i="91"/>
  <c r="FK7" i="91"/>
  <c r="FL7" i="91"/>
  <c r="FM7" i="91"/>
  <c r="FN7" i="91"/>
  <c r="FO7" i="91"/>
  <c r="FP7" i="91"/>
  <c r="FQ7" i="91"/>
  <c r="FR7" i="91"/>
  <c r="FS7" i="91"/>
  <c r="FT7" i="91"/>
  <c r="FU7" i="91"/>
  <c r="FV7" i="91"/>
  <c r="FW7" i="91"/>
  <c r="FX7" i="91"/>
  <c r="FY7" i="91"/>
  <c r="FZ7" i="91"/>
  <c r="GA7" i="91"/>
  <c r="GB7" i="91"/>
  <c r="GC7" i="91"/>
  <c r="GD7" i="91"/>
  <c r="GE7" i="91"/>
  <c r="GF7" i="91"/>
  <c r="GG7" i="91"/>
  <c r="GH7" i="91"/>
  <c r="GI7" i="91"/>
  <c r="GJ7" i="91"/>
  <c r="GK7" i="91"/>
  <c r="GL7" i="91"/>
  <c r="GM7" i="91"/>
  <c r="GN7" i="91"/>
  <c r="GO7" i="91"/>
  <c r="GP7" i="91"/>
  <c r="GQ7" i="91"/>
  <c r="GR7" i="91"/>
  <c r="GS7" i="91"/>
  <c r="GT7" i="91"/>
  <c r="GU7" i="91"/>
  <c r="GV7" i="91"/>
  <c r="GW7" i="91"/>
  <c r="GX7" i="91"/>
  <c r="GY7" i="91"/>
  <c r="GZ7" i="91"/>
  <c r="HA7" i="91"/>
  <c r="C7" i="91"/>
  <c r="GY8" i="99"/>
  <c r="GX8" i="99"/>
  <c r="F8" i="99"/>
  <c r="I8" i="99"/>
  <c r="J8" i="99"/>
  <c r="K8" i="99"/>
  <c r="L8" i="99"/>
  <c r="M8" i="99"/>
  <c r="N8" i="99"/>
  <c r="O8" i="99"/>
  <c r="P8" i="99"/>
  <c r="Q8" i="99"/>
  <c r="R8" i="99"/>
  <c r="S8" i="99"/>
  <c r="T8" i="99"/>
  <c r="U8" i="99"/>
  <c r="V8" i="99"/>
  <c r="W8" i="99"/>
  <c r="X8" i="99"/>
  <c r="Y8" i="99"/>
  <c r="Z8" i="99"/>
  <c r="AA8" i="99"/>
  <c r="AB8" i="99"/>
  <c r="AC8" i="99"/>
  <c r="AD8" i="99"/>
  <c r="AE8" i="99"/>
  <c r="AF8" i="99"/>
  <c r="AG8" i="99"/>
  <c r="AH8" i="99"/>
  <c r="AI8" i="99"/>
  <c r="AJ8" i="99"/>
  <c r="AK8" i="99"/>
  <c r="AL8" i="99"/>
  <c r="AM8" i="99"/>
  <c r="AN8" i="99"/>
  <c r="AO8" i="99"/>
  <c r="AP8" i="99"/>
  <c r="AQ8" i="99"/>
  <c r="AR8" i="99"/>
  <c r="AS8" i="99"/>
  <c r="AT8" i="99"/>
  <c r="AU8" i="99"/>
  <c r="AV8" i="99"/>
  <c r="AW8" i="99"/>
  <c r="AX8" i="99"/>
  <c r="AY8" i="99"/>
  <c r="AZ8" i="99"/>
  <c r="BA8" i="99"/>
  <c r="BB8" i="99"/>
  <c r="BC8" i="99"/>
  <c r="BD8" i="99"/>
  <c r="BE8" i="99"/>
  <c r="BF8" i="99"/>
  <c r="BG8" i="99"/>
  <c r="BH8" i="99"/>
  <c r="BI8" i="99"/>
  <c r="BJ8" i="99"/>
  <c r="BK8" i="99"/>
  <c r="BL8" i="99"/>
  <c r="BM8" i="99"/>
  <c r="BN8" i="99"/>
  <c r="BO8" i="99"/>
  <c r="BP8" i="99"/>
  <c r="BQ8" i="99"/>
  <c r="BR8" i="99"/>
  <c r="BS8" i="99"/>
  <c r="BT8" i="99"/>
  <c r="BU8" i="99"/>
  <c r="BV8" i="99"/>
  <c r="BW8" i="99"/>
  <c r="BX8" i="99"/>
  <c r="BY8" i="99"/>
  <c r="BZ8" i="99"/>
  <c r="CA8" i="99"/>
  <c r="CB8" i="99"/>
  <c r="CC8" i="99"/>
  <c r="CD8" i="99"/>
  <c r="CE8" i="99"/>
  <c r="CF8" i="99"/>
  <c r="CG8" i="99"/>
  <c r="CH8" i="99"/>
  <c r="CI8" i="99"/>
  <c r="CJ8" i="99"/>
  <c r="CK8" i="99"/>
  <c r="CL8" i="99"/>
  <c r="CM8" i="99"/>
  <c r="CN8" i="99"/>
  <c r="CO8" i="99"/>
  <c r="CP8" i="99"/>
  <c r="CQ8" i="99"/>
  <c r="CR8" i="99"/>
  <c r="CS8" i="99"/>
  <c r="CT8" i="99"/>
  <c r="CU8" i="99"/>
  <c r="CV8" i="99"/>
  <c r="CW8" i="99"/>
  <c r="CX8" i="99"/>
  <c r="CY8" i="99"/>
  <c r="CZ8" i="99"/>
  <c r="DA8" i="99"/>
  <c r="DB8" i="99"/>
  <c r="DC8" i="99"/>
  <c r="DD8" i="99"/>
  <c r="DE8" i="99"/>
  <c r="DF8" i="99"/>
  <c r="DG8" i="99"/>
  <c r="DH8" i="99"/>
  <c r="DI8" i="99"/>
  <c r="DJ8" i="99"/>
  <c r="DK8" i="99"/>
  <c r="DL8" i="99"/>
  <c r="DM8" i="99"/>
  <c r="DN8" i="99"/>
  <c r="DO8" i="99"/>
  <c r="DP8" i="99"/>
  <c r="DQ8" i="99"/>
  <c r="DR8" i="99"/>
  <c r="DS8" i="99"/>
  <c r="DT8" i="99"/>
  <c r="DU8" i="99"/>
  <c r="DV8" i="99"/>
  <c r="DW8" i="99"/>
  <c r="DX8" i="99"/>
  <c r="DY8" i="99"/>
  <c r="DZ8" i="99"/>
  <c r="EA8" i="99"/>
  <c r="EB8" i="99"/>
  <c r="EC8" i="99"/>
  <c r="ED8" i="99"/>
  <c r="EE8" i="99"/>
  <c r="EF8" i="99"/>
  <c r="EG8" i="99"/>
  <c r="EH8" i="99"/>
  <c r="EI8" i="99"/>
  <c r="EJ8" i="99"/>
  <c r="EK8" i="99"/>
  <c r="EL8" i="99"/>
  <c r="EM8" i="99"/>
  <c r="EN8" i="99"/>
  <c r="EO8" i="99"/>
  <c r="EP8" i="99"/>
  <c r="EQ8" i="99"/>
  <c r="ER8" i="99"/>
  <c r="ES8" i="99"/>
  <c r="ET8" i="99"/>
  <c r="EU8" i="99"/>
  <c r="EV8" i="99"/>
  <c r="EW8" i="99"/>
  <c r="EX8" i="99"/>
  <c r="EY8" i="99"/>
  <c r="EZ8" i="99"/>
  <c r="FA8" i="99"/>
  <c r="FB8" i="99"/>
  <c r="FC8" i="99"/>
  <c r="FD8" i="99"/>
  <c r="FE8" i="99"/>
  <c r="FF8" i="99"/>
  <c r="FG8" i="99"/>
  <c r="FH8" i="99"/>
  <c r="FI8" i="99"/>
  <c r="FJ8" i="99"/>
  <c r="FK8" i="99"/>
  <c r="FL8" i="99"/>
  <c r="FM8" i="99"/>
  <c r="FN8" i="99"/>
  <c r="FO8" i="99"/>
  <c r="FP8" i="99"/>
  <c r="FQ8" i="99"/>
  <c r="FR8" i="99"/>
  <c r="FS8" i="99"/>
  <c r="FT8" i="99"/>
  <c r="FU8" i="99"/>
  <c r="FV8" i="99"/>
  <c r="FW8" i="99"/>
  <c r="FX8" i="99"/>
  <c r="FY8" i="99"/>
  <c r="FZ8" i="99"/>
  <c r="GA8" i="99"/>
  <c r="GB8" i="99"/>
  <c r="GC8" i="99"/>
  <c r="GD8" i="99"/>
  <c r="GE8" i="99"/>
  <c r="GF8" i="99"/>
  <c r="GG8" i="99"/>
  <c r="GH8" i="99"/>
  <c r="GI8" i="99"/>
  <c r="GJ8" i="99"/>
  <c r="GK8" i="99"/>
  <c r="GL8" i="99"/>
  <c r="GM8" i="99"/>
  <c r="GN8" i="99"/>
  <c r="GO8" i="99"/>
  <c r="GP8" i="99"/>
  <c r="GQ8" i="99"/>
  <c r="GR8" i="99"/>
  <c r="GS8" i="99"/>
  <c r="GT8" i="99"/>
  <c r="GU8" i="99"/>
  <c r="GV8" i="99"/>
  <c r="GW8" i="99"/>
  <c r="G8" i="99"/>
  <c r="GZ21" i="95"/>
  <c r="GZ19" i="95"/>
  <c r="HC18" i="95"/>
  <c r="GZ17" i="95"/>
  <c r="GZ15" i="95"/>
  <c r="HC14" i="95"/>
  <c r="GZ14" i="95"/>
  <c r="GZ16" i="95"/>
  <c r="HC16" i="95"/>
  <c r="HC17" i="95"/>
  <c r="GZ18" i="95"/>
  <c r="GZ20" i="95"/>
  <c r="HC20" i="95"/>
  <c r="HC21" i="95"/>
  <c r="C29" i="91" l="1"/>
  <c r="C14" i="91"/>
  <c r="HC19" i="95"/>
  <c r="HC15" i="95"/>
  <c r="GZ7" i="95" l="1"/>
  <c r="GZ8" i="95"/>
  <c r="GZ9" i="95"/>
  <c r="GZ10" i="95"/>
  <c r="GZ11" i="95"/>
  <c r="GZ12" i="95"/>
  <c r="GZ13" i="95"/>
  <c r="GZ22" i="95"/>
  <c r="GZ23" i="95"/>
  <c r="GZ24" i="95"/>
  <c r="GZ25" i="95"/>
  <c r="GZ26" i="95"/>
  <c r="GZ27" i="95"/>
  <c r="GZ28" i="95"/>
  <c r="GZ29" i="95"/>
  <c r="GZ30" i="95"/>
  <c r="GZ31" i="95"/>
  <c r="GZ32" i="95"/>
  <c r="GZ33" i="95"/>
  <c r="GZ34" i="95"/>
  <c r="GZ35" i="95"/>
  <c r="GZ36" i="95"/>
  <c r="GZ37" i="95"/>
  <c r="GZ38" i="95"/>
  <c r="GZ39" i="95"/>
  <c r="GZ40" i="95"/>
  <c r="GZ41" i="95"/>
  <c r="GZ42" i="95"/>
  <c r="GZ43" i="95"/>
  <c r="GZ44" i="95"/>
  <c r="GZ45" i="95"/>
  <c r="GZ46" i="95"/>
  <c r="GZ47" i="95"/>
  <c r="GZ48" i="95"/>
  <c r="GZ49" i="95"/>
  <c r="GZ6" i="95"/>
  <c r="A7" i="100"/>
  <c r="A6" i="100"/>
  <c r="A5" i="100"/>
  <c r="A4" i="100"/>
  <c r="A3" i="100"/>
  <c r="A2" i="100"/>
  <c r="G12" i="99"/>
  <c r="H12" i="99"/>
  <c r="I12" i="99"/>
  <c r="J12" i="99"/>
  <c r="K12" i="99"/>
  <c r="L12" i="99"/>
  <c r="M12" i="99"/>
  <c r="N12" i="99"/>
  <c r="O12" i="99"/>
  <c r="P12" i="99"/>
  <c r="Q12" i="99"/>
  <c r="R12" i="99"/>
  <c r="S12" i="99"/>
  <c r="T12" i="99"/>
  <c r="U12" i="99"/>
  <c r="V12" i="99"/>
  <c r="W12" i="99"/>
  <c r="X12" i="99"/>
  <c r="Y12" i="99"/>
  <c r="Z12" i="99"/>
  <c r="AA12" i="99"/>
  <c r="AB12" i="99"/>
  <c r="AC12" i="99"/>
  <c r="AD12" i="99"/>
  <c r="AE12" i="99"/>
  <c r="AF12" i="99"/>
  <c r="AG12" i="99"/>
  <c r="AH12" i="99"/>
  <c r="AI12" i="99"/>
  <c r="AJ12" i="99"/>
  <c r="AK12" i="99"/>
  <c r="AL12" i="99"/>
  <c r="AM12" i="99"/>
  <c r="AN12" i="99"/>
  <c r="AO12" i="99"/>
  <c r="AP12" i="99"/>
  <c r="AQ12" i="99"/>
  <c r="AR12" i="99"/>
  <c r="AS12" i="99"/>
  <c r="AT12" i="99"/>
  <c r="AU12" i="99"/>
  <c r="AV12" i="99"/>
  <c r="AW12" i="99"/>
  <c r="AX12" i="99"/>
  <c r="AY12" i="99"/>
  <c r="AZ12" i="99"/>
  <c r="BA12" i="99"/>
  <c r="BB12" i="99"/>
  <c r="BC12" i="99"/>
  <c r="BD12" i="99"/>
  <c r="BE12" i="99"/>
  <c r="BF12" i="99"/>
  <c r="BG12" i="99"/>
  <c r="BH12" i="99"/>
  <c r="BI12" i="99"/>
  <c r="BJ12" i="99"/>
  <c r="BK12" i="99"/>
  <c r="BL12" i="99"/>
  <c r="BM12" i="99"/>
  <c r="BN12" i="99"/>
  <c r="BO12" i="99"/>
  <c r="BP12" i="99"/>
  <c r="BQ12" i="99"/>
  <c r="BR12" i="99"/>
  <c r="BS12" i="99"/>
  <c r="BT12" i="99"/>
  <c r="BU12" i="99"/>
  <c r="BV12" i="99"/>
  <c r="BW12" i="99"/>
  <c r="BX12" i="99"/>
  <c r="BY12" i="99"/>
  <c r="BZ12" i="99"/>
  <c r="CA12" i="99"/>
  <c r="CB12" i="99"/>
  <c r="CC12" i="99"/>
  <c r="CD12" i="99"/>
  <c r="CE12" i="99"/>
  <c r="CF12" i="99"/>
  <c r="CG12" i="99"/>
  <c r="CH12" i="99"/>
  <c r="CI12" i="99"/>
  <c r="CJ12" i="99"/>
  <c r="CK12" i="99"/>
  <c r="CL12" i="99"/>
  <c r="CM12" i="99"/>
  <c r="CN12" i="99"/>
  <c r="CO12" i="99"/>
  <c r="CP12" i="99"/>
  <c r="CQ12" i="99"/>
  <c r="CR12" i="99"/>
  <c r="CS12" i="99"/>
  <c r="CT12" i="99"/>
  <c r="CU12" i="99"/>
  <c r="CV12" i="99"/>
  <c r="CW12" i="99"/>
  <c r="CX12" i="99"/>
  <c r="CY12" i="99"/>
  <c r="CZ12" i="99"/>
  <c r="DA12" i="99"/>
  <c r="DB12" i="99"/>
  <c r="DC12" i="99"/>
  <c r="DD12" i="99"/>
  <c r="DE12" i="99"/>
  <c r="DF12" i="99"/>
  <c r="DG12" i="99"/>
  <c r="DH12" i="99"/>
  <c r="DI12" i="99"/>
  <c r="DJ12" i="99"/>
  <c r="DK12" i="99"/>
  <c r="DL12" i="99"/>
  <c r="DM12" i="99"/>
  <c r="DN12" i="99"/>
  <c r="DO12" i="99"/>
  <c r="DP12" i="99"/>
  <c r="DQ12" i="99"/>
  <c r="DR12" i="99"/>
  <c r="DS12" i="99"/>
  <c r="DT12" i="99"/>
  <c r="DU12" i="99"/>
  <c r="DV12" i="99"/>
  <c r="DW12" i="99"/>
  <c r="DX12" i="99"/>
  <c r="DY12" i="99"/>
  <c r="DZ12" i="99"/>
  <c r="EA12" i="99"/>
  <c r="EB12" i="99"/>
  <c r="EC12" i="99"/>
  <c r="ED12" i="99"/>
  <c r="EE12" i="99"/>
  <c r="EF12" i="99"/>
  <c r="EG12" i="99"/>
  <c r="EH12" i="99"/>
  <c r="EI12" i="99"/>
  <c r="EJ12" i="99"/>
  <c r="EK12" i="99"/>
  <c r="EL12" i="99"/>
  <c r="EM12" i="99"/>
  <c r="EN12" i="99"/>
  <c r="EO12" i="99"/>
  <c r="EP12" i="99"/>
  <c r="EQ12" i="99"/>
  <c r="ER12" i="99"/>
  <c r="ES12" i="99"/>
  <c r="ET12" i="99"/>
  <c r="EU12" i="99"/>
  <c r="EV12" i="99"/>
  <c r="EW12" i="99"/>
  <c r="EX12" i="99"/>
  <c r="EY12" i="99"/>
  <c r="EZ12" i="99"/>
  <c r="FA12" i="99"/>
  <c r="FB12" i="99"/>
  <c r="FC12" i="99"/>
  <c r="FD12" i="99"/>
  <c r="FE12" i="99"/>
  <c r="FF12" i="99"/>
  <c r="FG12" i="99"/>
  <c r="FH12" i="99"/>
  <c r="FI12" i="99"/>
  <c r="FJ12" i="99"/>
  <c r="FK12" i="99"/>
  <c r="FL12" i="99"/>
  <c r="FM12" i="99"/>
  <c r="FN12" i="99"/>
  <c r="FO12" i="99"/>
  <c r="FP12" i="99"/>
  <c r="FQ12" i="99"/>
  <c r="FR12" i="99"/>
  <c r="FS12" i="99"/>
  <c r="FT12" i="99"/>
  <c r="FU12" i="99"/>
  <c r="FV12" i="99"/>
  <c r="FW12" i="99"/>
  <c r="FX12" i="99"/>
  <c r="FY12" i="99"/>
  <c r="FZ12" i="99"/>
  <c r="GA12" i="99"/>
  <c r="GB12" i="99"/>
  <c r="GC12" i="99"/>
  <c r="GD12" i="99"/>
  <c r="GE12" i="99"/>
  <c r="GF12" i="99"/>
  <c r="GG12" i="99"/>
  <c r="GH12" i="99"/>
  <c r="GI12" i="99"/>
  <c r="GJ12" i="99"/>
  <c r="GK12" i="99"/>
  <c r="GL12" i="99"/>
  <c r="GM12" i="99"/>
  <c r="GN12" i="99"/>
  <c r="GO12" i="99"/>
  <c r="GP12" i="99"/>
  <c r="GQ12" i="99"/>
  <c r="GR12" i="99"/>
  <c r="GS12" i="99"/>
  <c r="GT12" i="99"/>
  <c r="GU12" i="99"/>
  <c r="GV12" i="99"/>
  <c r="GW12" i="99"/>
  <c r="GX12" i="99"/>
  <c r="GY12" i="99"/>
  <c r="F12" i="99"/>
  <c r="HC43" i="95"/>
  <c r="G11" i="99"/>
  <c r="H11" i="99"/>
  <c r="I11" i="99"/>
  <c r="J11" i="99"/>
  <c r="K11" i="99"/>
  <c r="L11" i="99"/>
  <c r="M11" i="99"/>
  <c r="N11" i="99"/>
  <c r="O11" i="99"/>
  <c r="P11" i="99"/>
  <c r="Q11" i="99"/>
  <c r="R11" i="99"/>
  <c r="S11" i="99"/>
  <c r="T11" i="99"/>
  <c r="U11" i="99"/>
  <c r="V11" i="99"/>
  <c r="W11" i="99"/>
  <c r="X11" i="99"/>
  <c r="Y11" i="99"/>
  <c r="Z11" i="99"/>
  <c r="AA11" i="99"/>
  <c r="AB11" i="99"/>
  <c r="AC11" i="99"/>
  <c r="AD11" i="99"/>
  <c r="AE11" i="99"/>
  <c r="AF11" i="99"/>
  <c r="AG11" i="99"/>
  <c r="AH11" i="99"/>
  <c r="AI11" i="99"/>
  <c r="AJ11" i="99"/>
  <c r="AK11" i="99"/>
  <c r="AL11" i="99"/>
  <c r="AM11" i="99"/>
  <c r="AN11" i="99"/>
  <c r="AO11" i="99"/>
  <c r="AP11" i="99"/>
  <c r="AQ11" i="99"/>
  <c r="AR11" i="99"/>
  <c r="AS11" i="99"/>
  <c r="AT11" i="99"/>
  <c r="AU11" i="99"/>
  <c r="AV11" i="99"/>
  <c r="AW11" i="99"/>
  <c r="AX11" i="99"/>
  <c r="AY11" i="99"/>
  <c r="AZ11" i="99"/>
  <c r="BA11" i="99"/>
  <c r="BB11" i="99"/>
  <c r="BC11" i="99"/>
  <c r="BD11" i="99"/>
  <c r="BE11" i="99"/>
  <c r="BF11" i="99"/>
  <c r="BG11" i="99"/>
  <c r="BH11" i="99"/>
  <c r="BI11" i="99"/>
  <c r="BJ11" i="99"/>
  <c r="BK11" i="99"/>
  <c r="BL11" i="99"/>
  <c r="BM11" i="99"/>
  <c r="BN11" i="99"/>
  <c r="BO11" i="99"/>
  <c r="BP11" i="99"/>
  <c r="BQ11" i="99"/>
  <c r="BR11" i="99"/>
  <c r="BS11" i="99"/>
  <c r="BT11" i="99"/>
  <c r="BU11" i="99"/>
  <c r="BV11" i="99"/>
  <c r="BW11" i="99"/>
  <c r="BX11" i="99"/>
  <c r="BY11" i="99"/>
  <c r="BZ11" i="99"/>
  <c r="CA11" i="99"/>
  <c r="CB11" i="99"/>
  <c r="CC11" i="99"/>
  <c r="CD11" i="99"/>
  <c r="CE11" i="99"/>
  <c r="CF11" i="99"/>
  <c r="CG11" i="99"/>
  <c r="CH11" i="99"/>
  <c r="CI11" i="99"/>
  <c r="CJ11" i="99"/>
  <c r="CK11" i="99"/>
  <c r="CL11" i="99"/>
  <c r="CM11" i="99"/>
  <c r="CN11" i="99"/>
  <c r="CO11" i="99"/>
  <c r="CP11" i="99"/>
  <c r="CQ11" i="99"/>
  <c r="CR11" i="99"/>
  <c r="CS11" i="99"/>
  <c r="CT11" i="99"/>
  <c r="CU11" i="99"/>
  <c r="CV11" i="99"/>
  <c r="CW11" i="99"/>
  <c r="CX11" i="99"/>
  <c r="CY11" i="99"/>
  <c r="CZ11" i="99"/>
  <c r="DA11" i="99"/>
  <c r="DB11" i="99"/>
  <c r="DC11" i="99"/>
  <c r="DD11" i="99"/>
  <c r="DE11" i="99"/>
  <c r="DF11" i="99"/>
  <c r="DG11" i="99"/>
  <c r="DH11" i="99"/>
  <c r="DI11" i="99"/>
  <c r="DJ11" i="99"/>
  <c r="DK11" i="99"/>
  <c r="DL11" i="99"/>
  <c r="DM11" i="99"/>
  <c r="DN11" i="99"/>
  <c r="DO11" i="99"/>
  <c r="DP11" i="99"/>
  <c r="DQ11" i="99"/>
  <c r="DR11" i="99"/>
  <c r="DS11" i="99"/>
  <c r="DT11" i="99"/>
  <c r="DU11" i="99"/>
  <c r="DV11" i="99"/>
  <c r="DW11" i="99"/>
  <c r="DX11" i="99"/>
  <c r="DY11" i="99"/>
  <c r="DZ11" i="99"/>
  <c r="EA11" i="99"/>
  <c r="EB11" i="99"/>
  <c r="EC11" i="99"/>
  <c r="ED11" i="99"/>
  <c r="EE11" i="99"/>
  <c r="EF11" i="99"/>
  <c r="EG11" i="99"/>
  <c r="EH11" i="99"/>
  <c r="EI11" i="99"/>
  <c r="EJ11" i="99"/>
  <c r="EK11" i="99"/>
  <c r="EL11" i="99"/>
  <c r="EM11" i="99"/>
  <c r="EN11" i="99"/>
  <c r="EO11" i="99"/>
  <c r="EP11" i="99"/>
  <c r="EQ11" i="99"/>
  <c r="ER11" i="99"/>
  <c r="ES11" i="99"/>
  <c r="ET11" i="99"/>
  <c r="EU11" i="99"/>
  <c r="EV11" i="99"/>
  <c r="EW11" i="99"/>
  <c r="EX11" i="99"/>
  <c r="EY11" i="99"/>
  <c r="EZ11" i="99"/>
  <c r="FA11" i="99"/>
  <c r="FB11" i="99"/>
  <c r="FC11" i="99"/>
  <c r="FD11" i="99"/>
  <c r="FE11" i="99"/>
  <c r="FF11" i="99"/>
  <c r="FG11" i="99"/>
  <c r="FH11" i="99"/>
  <c r="FI11" i="99"/>
  <c r="FJ11" i="99"/>
  <c r="FK11" i="99"/>
  <c r="FL11" i="99"/>
  <c r="FM11" i="99"/>
  <c r="FN11" i="99"/>
  <c r="FO11" i="99"/>
  <c r="FP11" i="99"/>
  <c r="FQ11" i="99"/>
  <c r="FR11" i="99"/>
  <c r="FS11" i="99"/>
  <c r="FT11" i="99"/>
  <c r="FU11" i="99"/>
  <c r="FV11" i="99"/>
  <c r="FW11" i="99"/>
  <c r="FX11" i="99"/>
  <c r="FY11" i="99"/>
  <c r="FZ11" i="99"/>
  <c r="GA11" i="99"/>
  <c r="GB11" i="99"/>
  <c r="GC11" i="99"/>
  <c r="GD11" i="99"/>
  <c r="GE11" i="99"/>
  <c r="GF11" i="99"/>
  <c r="GG11" i="99"/>
  <c r="GH11" i="99"/>
  <c r="GI11" i="99"/>
  <c r="GJ11" i="99"/>
  <c r="GK11" i="99"/>
  <c r="GL11" i="99"/>
  <c r="GM11" i="99"/>
  <c r="GN11" i="99"/>
  <c r="GO11" i="99"/>
  <c r="GP11" i="99"/>
  <c r="GQ11" i="99"/>
  <c r="GR11" i="99"/>
  <c r="GS11" i="99"/>
  <c r="GT11" i="99"/>
  <c r="GU11" i="99"/>
  <c r="GV11" i="99"/>
  <c r="GW11" i="99"/>
  <c r="GX11" i="99"/>
  <c r="GY11" i="99"/>
  <c r="F11" i="99"/>
  <c r="HE23" i="95"/>
  <c r="HE24" i="95"/>
  <c r="D24" i="95" s="1"/>
  <c r="HE25" i="95"/>
  <c r="D25" i="95" s="1"/>
  <c r="HE26" i="95"/>
  <c r="HG26" i="95" s="1"/>
  <c r="HE27" i="95"/>
  <c r="HC23" i="95"/>
  <c r="HC24" i="95"/>
  <c r="C24" i="95" s="1"/>
  <c r="HC25" i="95"/>
  <c r="HC26" i="95"/>
  <c r="HC27" i="95"/>
  <c r="C25" i="95"/>
  <c r="G10" i="99"/>
  <c r="H10" i="99"/>
  <c r="I10" i="99"/>
  <c r="J10" i="99"/>
  <c r="K10" i="99"/>
  <c r="L10" i="99"/>
  <c r="M10" i="99"/>
  <c r="N10" i="99"/>
  <c r="O10" i="99"/>
  <c r="P10" i="99"/>
  <c r="Q10" i="99"/>
  <c r="R10" i="99"/>
  <c r="S10" i="99"/>
  <c r="T10" i="99"/>
  <c r="U10" i="99"/>
  <c r="V10" i="99"/>
  <c r="W10" i="99"/>
  <c r="X10" i="99"/>
  <c r="Y10" i="99"/>
  <c r="Z10" i="99"/>
  <c r="AA10" i="99"/>
  <c r="AB10" i="99"/>
  <c r="AC10" i="99"/>
  <c r="AD10" i="99"/>
  <c r="AE10" i="99"/>
  <c r="AF10" i="99"/>
  <c r="AG10" i="99"/>
  <c r="AH10" i="99"/>
  <c r="AI10" i="99"/>
  <c r="AJ10" i="99"/>
  <c r="AK10" i="99"/>
  <c r="AL10" i="99"/>
  <c r="AM10" i="99"/>
  <c r="AN10" i="99"/>
  <c r="AO10" i="99"/>
  <c r="AP10" i="99"/>
  <c r="AQ10" i="99"/>
  <c r="AR10" i="99"/>
  <c r="AS10" i="99"/>
  <c r="AT10" i="99"/>
  <c r="AU10" i="99"/>
  <c r="AV10" i="99"/>
  <c r="AW10" i="99"/>
  <c r="AX10" i="99"/>
  <c r="AY10" i="99"/>
  <c r="AZ10" i="99"/>
  <c r="BA10" i="99"/>
  <c r="BB10" i="99"/>
  <c r="BC10" i="99"/>
  <c r="BD10" i="99"/>
  <c r="BE10" i="99"/>
  <c r="BF10" i="99"/>
  <c r="BG10" i="99"/>
  <c r="BH10" i="99"/>
  <c r="BI10" i="99"/>
  <c r="BJ10" i="99"/>
  <c r="BK10" i="99"/>
  <c r="BL10" i="99"/>
  <c r="BM10" i="99"/>
  <c r="BN10" i="99"/>
  <c r="BO10" i="99"/>
  <c r="BP10" i="99"/>
  <c r="BQ10" i="99"/>
  <c r="BR10" i="99"/>
  <c r="BS10" i="99"/>
  <c r="BT10" i="99"/>
  <c r="BU10" i="99"/>
  <c r="BV10" i="99"/>
  <c r="BW10" i="99"/>
  <c r="BX10" i="99"/>
  <c r="BY10" i="99"/>
  <c r="BZ10" i="99"/>
  <c r="CA10" i="99"/>
  <c r="CB10" i="99"/>
  <c r="CC10" i="99"/>
  <c r="CD10" i="99"/>
  <c r="CE10" i="99"/>
  <c r="CF10" i="99"/>
  <c r="CG10" i="99"/>
  <c r="CH10" i="99"/>
  <c r="CI10" i="99"/>
  <c r="CJ10" i="99"/>
  <c r="CK10" i="99"/>
  <c r="CL10" i="99"/>
  <c r="CM10" i="99"/>
  <c r="CN10" i="99"/>
  <c r="CO10" i="99"/>
  <c r="CP10" i="99"/>
  <c r="CQ10" i="99"/>
  <c r="CR10" i="99"/>
  <c r="CS10" i="99"/>
  <c r="CT10" i="99"/>
  <c r="CU10" i="99"/>
  <c r="CV10" i="99"/>
  <c r="CW10" i="99"/>
  <c r="CX10" i="99"/>
  <c r="CY10" i="99"/>
  <c r="CZ10" i="99"/>
  <c r="DA10" i="99"/>
  <c r="DB10" i="99"/>
  <c r="DC10" i="99"/>
  <c r="DD10" i="99"/>
  <c r="DE10" i="99"/>
  <c r="DF10" i="99"/>
  <c r="DG10" i="99"/>
  <c r="DH10" i="99"/>
  <c r="DI10" i="99"/>
  <c r="DJ10" i="99"/>
  <c r="DK10" i="99"/>
  <c r="DL10" i="99"/>
  <c r="DM10" i="99"/>
  <c r="DN10" i="99"/>
  <c r="DO10" i="99"/>
  <c r="DP10" i="99"/>
  <c r="DQ10" i="99"/>
  <c r="DR10" i="99"/>
  <c r="DS10" i="99"/>
  <c r="DT10" i="99"/>
  <c r="DU10" i="99"/>
  <c r="DV10" i="99"/>
  <c r="DW10" i="99"/>
  <c r="DX10" i="99"/>
  <c r="DY10" i="99"/>
  <c r="DZ10" i="99"/>
  <c r="EA10" i="99"/>
  <c r="EB10" i="99"/>
  <c r="EC10" i="99"/>
  <c r="ED10" i="99"/>
  <c r="EE10" i="99"/>
  <c r="EF10" i="99"/>
  <c r="EG10" i="99"/>
  <c r="EH10" i="99"/>
  <c r="EI10" i="99"/>
  <c r="EJ10" i="99"/>
  <c r="EK10" i="99"/>
  <c r="EL10" i="99"/>
  <c r="EM10" i="99"/>
  <c r="EN10" i="99"/>
  <c r="EO10" i="99"/>
  <c r="EP10" i="99"/>
  <c r="EQ10" i="99"/>
  <c r="ER10" i="99"/>
  <c r="ES10" i="99"/>
  <c r="ET10" i="99"/>
  <c r="EU10" i="99"/>
  <c r="EV10" i="99"/>
  <c r="EW10" i="99"/>
  <c r="EX10" i="99"/>
  <c r="EY10" i="99"/>
  <c r="EZ10" i="99"/>
  <c r="FA10" i="99"/>
  <c r="FB10" i="99"/>
  <c r="FC10" i="99"/>
  <c r="FD10" i="99"/>
  <c r="FE10" i="99"/>
  <c r="FF10" i="99"/>
  <c r="FG10" i="99"/>
  <c r="FH10" i="99"/>
  <c r="FI10" i="99"/>
  <c r="FJ10" i="99"/>
  <c r="FK10" i="99"/>
  <c r="FL10" i="99"/>
  <c r="FM10" i="99"/>
  <c r="FN10" i="99"/>
  <c r="FO10" i="99"/>
  <c r="FP10" i="99"/>
  <c r="FQ10" i="99"/>
  <c r="FR10" i="99"/>
  <c r="FS10" i="99"/>
  <c r="FT10" i="99"/>
  <c r="FU10" i="99"/>
  <c r="FV10" i="99"/>
  <c r="FW10" i="99"/>
  <c r="FX10" i="99"/>
  <c r="FY10" i="99"/>
  <c r="FZ10" i="99"/>
  <c r="GA10" i="99"/>
  <c r="GB10" i="99"/>
  <c r="GC10" i="99"/>
  <c r="GD10" i="99"/>
  <c r="GE10" i="99"/>
  <c r="GF10" i="99"/>
  <c r="GG10" i="99"/>
  <c r="GH10" i="99"/>
  <c r="GI10" i="99"/>
  <c r="GJ10" i="99"/>
  <c r="GK10" i="99"/>
  <c r="GL10" i="99"/>
  <c r="GM10" i="99"/>
  <c r="GN10" i="99"/>
  <c r="GO10" i="99"/>
  <c r="GP10" i="99"/>
  <c r="GQ10" i="99"/>
  <c r="GR10" i="99"/>
  <c r="GS10" i="99"/>
  <c r="GT10" i="99"/>
  <c r="GU10" i="99"/>
  <c r="GV10" i="99"/>
  <c r="GW10" i="99"/>
  <c r="GX10" i="99"/>
  <c r="GY10" i="99"/>
  <c r="F10" i="99"/>
  <c r="HJ19" i="95"/>
  <c r="HJ20" i="95"/>
  <c r="HJ21" i="95"/>
  <c r="HJ29" i="95"/>
  <c r="HJ30" i="95"/>
  <c r="HJ31" i="95"/>
  <c r="HK31" i="95" s="1"/>
  <c r="HJ32" i="95"/>
  <c r="HJ33" i="95"/>
  <c r="HE31" i="95"/>
  <c r="D31" i="95" s="1"/>
  <c r="HC31" i="95"/>
  <c r="C31" i="95" s="1"/>
  <c r="G9" i="99"/>
  <c r="H9" i="99"/>
  <c r="I9" i="99"/>
  <c r="J9" i="99"/>
  <c r="K9" i="99"/>
  <c r="L9" i="99"/>
  <c r="M9" i="99"/>
  <c r="N9" i="99"/>
  <c r="O9" i="99"/>
  <c r="P9" i="99"/>
  <c r="Q9" i="99"/>
  <c r="R9" i="99"/>
  <c r="S9" i="99"/>
  <c r="T9" i="99"/>
  <c r="U9" i="99"/>
  <c r="V9" i="99"/>
  <c r="W9" i="99"/>
  <c r="X9" i="99"/>
  <c r="Y9" i="99"/>
  <c r="Z9" i="99"/>
  <c r="AA9" i="99"/>
  <c r="AB9" i="99"/>
  <c r="AC9" i="99"/>
  <c r="AD9" i="99"/>
  <c r="AE9" i="99"/>
  <c r="AF9" i="99"/>
  <c r="AG9" i="99"/>
  <c r="AH9" i="99"/>
  <c r="AI9" i="99"/>
  <c r="AJ9" i="99"/>
  <c r="AK9" i="99"/>
  <c r="AL9" i="99"/>
  <c r="AM9" i="99"/>
  <c r="AN9" i="99"/>
  <c r="AO9" i="99"/>
  <c r="AP9" i="99"/>
  <c r="AQ9" i="99"/>
  <c r="AR9" i="99"/>
  <c r="AS9" i="99"/>
  <c r="AT9" i="99"/>
  <c r="AU9" i="99"/>
  <c r="AV9" i="99"/>
  <c r="AW9" i="99"/>
  <c r="AX9" i="99"/>
  <c r="AY9" i="99"/>
  <c r="AZ9" i="99"/>
  <c r="BA9" i="99"/>
  <c r="BB9" i="99"/>
  <c r="BC9" i="99"/>
  <c r="BD9" i="99"/>
  <c r="BE9" i="99"/>
  <c r="BF9" i="99"/>
  <c r="BG9" i="99"/>
  <c r="BH9" i="99"/>
  <c r="BI9" i="99"/>
  <c r="BJ9" i="99"/>
  <c r="BK9" i="99"/>
  <c r="BL9" i="99"/>
  <c r="BM9" i="99"/>
  <c r="BN9" i="99"/>
  <c r="BO9" i="99"/>
  <c r="BP9" i="99"/>
  <c r="BQ9" i="99"/>
  <c r="BR9" i="99"/>
  <c r="BS9" i="99"/>
  <c r="BT9" i="99"/>
  <c r="BU9" i="99"/>
  <c r="BV9" i="99"/>
  <c r="BW9" i="99"/>
  <c r="BX9" i="99"/>
  <c r="BY9" i="99"/>
  <c r="BZ9" i="99"/>
  <c r="CA9" i="99"/>
  <c r="CB9" i="99"/>
  <c r="CC9" i="99"/>
  <c r="CD9" i="99"/>
  <c r="CE9" i="99"/>
  <c r="CF9" i="99"/>
  <c r="CG9" i="99"/>
  <c r="CH9" i="99"/>
  <c r="CI9" i="99"/>
  <c r="CJ9" i="99"/>
  <c r="CK9" i="99"/>
  <c r="CL9" i="99"/>
  <c r="CM9" i="99"/>
  <c r="CN9" i="99"/>
  <c r="CO9" i="99"/>
  <c r="CP9" i="99"/>
  <c r="CQ9" i="99"/>
  <c r="CR9" i="99"/>
  <c r="CS9" i="99"/>
  <c r="CT9" i="99"/>
  <c r="CU9" i="99"/>
  <c r="CV9" i="99"/>
  <c r="CW9" i="99"/>
  <c r="CX9" i="99"/>
  <c r="CY9" i="99"/>
  <c r="CZ9" i="99"/>
  <c r="DA9" i="99"/>
  <c r="DB9" i="99"/>
  <c r="DC9" i="99"/>
  <c r="DD9" i="99"/>
  <c r="DE9" i="99"/>
  <c r="DF9" i="99"/>
  <c r="DG9" i="99"/>
  <c r="DH9" i="99"/>
  <c r="DI9" i="99"/>
  <c r="DJ9" i="99"/>
  <c r="DK9" i="99"/>
  <c r="DL9" i="99"/>
  <c r="DM9" i="99"/>
  <c r="DN9" i="99"/>
  <c r="DO9" i="99"/>
  <c r="DP9" i="99"/>
  <c r="DQ9" i="99"/>
  <c r="DR9" i="99"/>
  <c r="DS9" i="99"/>
  <c r="DT9" i="99"/>
  <c r="DU9" i="99"/>
  <c r="DV9" i="99"/>
  <c r="DW9" i="99"/>
  <c r="DX9" i="99"/>
  <c r="DY9" i="99"/>
  <c r="DZ9" i="99"/>
  <c r="EA9" i="99"/>
  <c r="EB9" i="99"/>
  <c r="EC9" i="99"/>
  <c r="ED9" i="99"/>
  <c r="EE9" i="99"/>
  <c r="EF9" i="99"/>
  <c r="EG9" i="99"/>
  <c r="EH9" i="99"/>
  <c r="EI9" i="99"/>
  <c r="EJ9" i="99"/>
  <c r="EK9" i="99"/>
  <c r="EL9" i="99"/>
  <c r="EM9" i="99"/>
  <c r="EN9" i="99"/>
  <c r="EO9" i="99"/>
  <c r="EP9" i="99"/>
  <c r="EQ9" i="99"/>
  <c r="ER9" i="99"/>
  <c r="ES9" i="99"/>
  <c r="ET9" i="99"/>
  <c r="EU9" i="99"/>
  <c r="EV9" i="99"/>
  <c r="EW9" i="99"/>
  <c r="EX9" i="99"/>
  <c r="EY9" i="99"/>
  <c r="EZ9" i="99"/>
  <c r="FA9" i="99"/>
  <c r="FB9" i="99"/>
  <c r="FC9" i="99"/>
  <c r="FD9" i="99"/>
  <c r="FE9" i="99"/>
  <c r="FF9" i="99"/>
  <c r="FG9" i="99"/>
  <c r="FH9" i="99"/>
  <c r="FI9" i="99"/>
  <c r="FJ9" i="99"/>
  <c r="FK9" i="99"/>
  <c r="FL9" i="99"/>
  <c r="FM9" i="99"/>
  <c r="FN9" i="99"/>
  <c r="FO9" i="99"/>
  <c r="FP9" i="99"/>
  <c r="FQ9" i="99"/>
  <c r="FR9" i="99"/>
  <c r="FS9" i="99"/>
  <c r="FT9" i="99"/>
  <c r="FU9" i="99"/>
  <c r="FV9" i="99"/>
  <c r="FW9" i="99"/>
  <c r="FX9" i="99"/>
  <c r="FY9" i="99"/>
  <c r="FZ9" i="99"/>
  <c r="GA9" i="99"/>
  <c r="GB9" i="99"/>
  <c r="GC9" i="99"/>
  <c r="GD9" i="99"/>
  <c r="GE9" i="99"/>
  <c r="GF9" i="99"/>
  <c r="GG9" i="99"/>
  <c r="GH9" i="99"/>
  <c r="GI9" i="99"/>
  <c r="GJ9" i="99"/>
  <c r="GK9" i="99"/>
  <c r="GL9" i="99"/>
  <c r="GM9" i="99"/>
  <c r="GN9" i="99"/>
  <c r="GO9" i="99"/>
  <c r="GP9" i="99"/>
  <c r="GQ9" i="99"/>
  <c r="GR9" i="99"/>
  <c r="GS9" i="99"/>
  <c r="GT9" i="99"/>
  <c r="GU9" i="99"/>
  <c r="GV9" i="99"/>
  <c r="GW9" i="99"/>
  <c r="GX9" i="99"/>
  <c r="GY9" i="99"/>
  <c r="F9" i="99"/>
  <c r="H8" i="99"/>
  <c r="HF32" i="95"/>
  <c r="HC33" i="95"/>
  <c r="C33" i="95" s="1"/>
  <c r="HE33" i="95"/>
  <c r="HF33" i="95"/>
  <c r="HC34" i="95"/>
  <c r="C34" i="95" s="1"/>
  <c r="HE34" i="95"/>
  <c r="HF34" i="95"/>
  <c r="HC35" i="95"/>
  <c r="C35" i="95" s="1"/>
  <c r="HE35" i="95"/>
  <c r="D35" i="95" s="1"/>
  <c r="HF35" i="95"/>
  <c r="HC36" i="95"/>
  <c r="C36" i="95" s="1"/>
  <c r="HE36" i="95"/>
  <c r="HF36" i="95"/>
  <c r="HC37" i="95"/>
  <c r="C37" i="95" s="1"/>
  <c r="HE37" i="95"/>
  <c r="D37" i="95" s="1"/>
  <c r="HF37" i="95"/>
  <c r="HC38" i="95"/>
  <c r="C38" i="95" s="1"/>
  <c r="HE38" i="95"/>
  <c r="D38" i="95" s="1"/>
  <c r="HF38" i="95"/>
  <c r="HC39" i="95"/>
  <c r="C39" i="95" s="1"/>
  <c r="HE39" i="95"/>
  <c r="HF39" i="95"/>
  <c r="HC40" i="95"/>
  <c r="C40" i="95" s="1"/>
  <c r="HE40" i="95"/>
  <c r="D40" i="95" s="1"/>
  <c r="HF40" i="95"/>
  <c r="HC41" i="95"/>
  <c r="C41" i="95" s="1"/>
  <c r="HE41" i="95"/>
  <c r="D41" i="95" s="1"/>
  <c r="HF41" i="95"/>
  <c r="HC42" i="95"/>
  <c r="C42" i="95" s="1"/>
  <c r="HE42" i="95"/>
  <c r="HF42" i="95"/>
  <c r="HF43" i="95"/>
  <c r="D49" i="95"/>
  <c r="C49" i="95"/>
  <c r="G7" i="99"/>
  <c r="H7" i="99"/>
  <c r="I7" i="99"/>
  <c r="J7" i="99"/>
  <c r="K7" i="99"/>
  <c r="L7" i="99"/>
  <c r="M7" i="99"/>
  <c r="N7" i="99"/>
  <c r="O7" i="99"/>
  <c r="P7" i="99"/>
  <c r="Q7" i="99"/>
  <c r="R7" i="99"/>
  <c r="S7" i="99"/>
  <c r="T7" i="99"/>
  <c r="U7" i="99"/>
  <c r="V7" i="99"/>
  <c r="W7" i="99"/>
  <c r="X7" i="99"/>
  <c r="Y7" i="99"/>
  <c r="Z7" i="99"/>
  <c r="AA7" i="99"/>
  <c r="AB7" i="99"/>
  <c r="AC7" i="99"/>
  <c r="AD7" i="99"/>
  <c r="AE7" i="99"/>
  <c r="AF7" i="99"/>
  <c r="AG7" i="99"/>
  <c r="AH7" i="99"/>
  <c r="AI7" i="99"/>
  <c r="AJ7" i="99"/>
  <c r="AK7" i="99"/>
  <c r="AL7" i="99"/>
  <c r="AM7" i="99"/>
  <c r="AN7" i="99"/>
  <c r="AO7" i="99"/>
  <c r="AP7" i="99"/>
  <c r="AQ7" i="99"/>
  <c r="AR7" i="99"/>
  <c r="AS7" i="99"/>
  <c r="AT7" i="99"/>
  <c r="AU7" i="99"/>
  <c r="AV7" i="99"/>
  <c r="AW7" i="99"/>
  <c r="AX7" i="99"/>
  <c r="AY7" i="99"/>
  <c r="AZ7" i="99"/>
  <c r="BA7" i="99"/>
  <c r="BB7" i="99"/>
  <c r="BC7" i="99"/>
  <c r="BD7" i="99"/>
  <c r="BE7" i="99"/>
  <c r="BF7" i="99"/>
  <c r="BG7" i="99"/>
  <c r="BH7" i="99"/>
  <c r="BI7" i="99"/>
  <c r="BJ7" i="99"/>
  <c r="BK7" i="99"/>
  <c r="BL7" i="99"/>
  <c r="BM7" i="99"/>
  <c r="BN7" i="99"/>
  <c r="BO7" i="99"/>
  <c r="BP7" i="99"/>
  <c r="BQ7" i="99"/>
  <c r="BR7" i="99"/>
  <c r="BS7" i="99"/>
  <c r="BT7" i="99"/>
  <c r="BU7" i="99"/>
  <c r="BV7" i="99"/>
  <c r="BW7" i="99"/>
  <c r="BX7" i="99"/>
  <c r="BY7" i="99"/>
  <c r="BZ7" i="99"/>
  <c r="CA7" i="99"/>
  <c r="CB7" i="99"/>
  <c r="CC7" i="99"/>
  <c r="CD7" i="99"/>
  <c r="CE7" i="99"/>
  <c r="CF7" i="99"/>
  <c r="CG7" i="99"/>
  <c r="CH7" i="99"/>
  <c r="CI7" i="99"/>
  <c r="CJ7" i="99"/>
  <c r="CK7" i="99"/>
  <c r="CL7" i="99"/>
  <c r="CM7" i="99"/>
  <c r="CN7" i="99"/>
  <c r="CO7" i="99"/>
  <c r="CP7" i="99"/>
  <c r="CQ7" i="99"/>
  <c r="CR7" i="99"/>
  <c r="CS7" i="99"/>
  <c r="CT7" i="99"/>
  <c r="CU7" i="99"/>
  <c r="CV7" i="99"/>
  <c r="CW7" i="99"/>
  <c r="CX7" i="99"/>
  <c r="CY7" i="99"/>
  <c r="CZ7" i="99"/>
  <c r="DA7" i="99"/>
  <c r="DB7" i="99"/>
  <c r="DC7" i="99"/>
  <c r="DD7" i="99"/>
  <c r="DE7" i="99"/>
  <c r="DF7" i="99"/>
  <c r="DG7" i="99"/>
  <c r="DH7" i="99"/>
  <c r="DI7" i="99"/>
  <c r="DJ7" i="99"/>
  <c r="DK7" i="99"/>
  <c r="DL7" i="99"/>
  <c r="DM7" i="99"/>
  <c r="DN7" i="99"/>
  <c r="DO7" i="99"/>
  <c r="DP7" i="99"/>
  <c r="DQ7" i="99"/>
  <c r="DR7" i="99"/>
  <c r="DS7" i="99"/>
  <c r="DT7" i="99"/>
  <c r="DU7" i="99"/>
  <c r="DV7" i="99"/>
  <c r="DW7" i="99"/>
  <c r="DX7" i="99"/>
  <c r="DY7" i="99"/>
  <c r="DZ7" i="99"/>
  <c r="EA7" i="99"/>
  <c r="EB7" i="99"/>
  <c r="EC7" i="99"/>
  <c r="ED7" i="99"/>
  <c r="EE7" i="99"/>
  <c r="EF7" i="99"/>
  <c r="EG7" i="99"/>
  <c r="EH7" i="99"/>
  <c r="EI7" i="99"/>
  <c r="EJ7" i="99"/>
  <c r="EK7" i="99"/>
  <c r="EL7" i="99"/>
  <c r="EM7" i="99"/>
  <c r="EN7" i="99"/>
  <c r="EO7" i="99"/>
  <c r="EP7" i="99"/>
  <c r="EQ7" i="99"/>
  <c r="ER7" i="99"/>
  <c r="ES7" i="99"/>
  <c r="ET7" i="99"/>
  <c r="EU7" i="99"/>
  <c r="EV7" i="99"/>
  <c r="EW7" i="99"/>
  <c r="EX7" i="99"/>
  <c r="EY7" i="99"/>
  <c r="EZ7" i="99"/>
  <c r="FA7" i="99"/>
  <c r="FB7" i="99"/>
  <c r="FC7" i="99"/>
  <c r="FD7" i="99"/>
  <c r="FE7" i="99"/>
  <c r="FF7" i="99"/>
  <c r="FG7" i="99"/>
  <c r="FH7" i="99"/>
  <c r="FI7" i="99"/>
  <c r="FJ7" i="99"/>
  <c r="FK7" i="99"/>
  <c r="FL7" i="99"/>
  <c r="FM7" i="99"/>
  <c r="FN7" i="99"/>
  <c r="FO7" i="99"/>
  <c r="FP7" i="99"/>
  <c r="FQ7" i="99"/>
  <c r="FR7" i="99"/>
  <c r="FS7" i="99"/>
  <c r="FT7" i="99"/>
  <c r="FU7" i="99"/>
  <c r="FV7" i="99"/>
  <c r="FW7" i="99"/>
  <c r="FX7" i="99"/>
  <c r="FY7" i="99"/>
  <c r="FZ7" i="99"/>
  <c r="GA7" i="99"/>
  <c r="GB7" i="99"/>
  <c r="GC7" i="99"/>
  <c r="GD7" i="99"/>
  <c r="GE7" i="99"/>
  <c r="GF7" i="99"/>
  <c r="GG7" i="99"/>
  <c r="GH7" i="99"/>
  <c r="GI7" i="99"/>
  <c r="GJ7" i="99"/>
  <c r="GK7" i="99"/>
  <c r="GL7" i="99"/>
  <c r="GM7" i="99"/>
  <c r="GN7" i="99"/>
  <c r="GO7" i="99"/>
  <c r="GP7" i="99"/>
  <c r="GQ7" i="99"/>
  <c r="GR7" i="99"/>
  <c r="GS7" i="99"/>
  <c r="GT7" i="99"/>
  <c r="GU7" i="99"/>
  <c r="GV7" i="99"/>
  <c r="GW7" i="99"/>
  <c r="GX7" i="99"/>
  <c r="GY7" i="99"/>
  <c r="F7" i="99"/>
  <c r="GW50" i="95"/>
  <c r="GV50" i="95"/>
  <c r="GU50" i="95"/>
  <c r="GT50" i="95"/>
  <c r="GS50" i="95"/>
  <c r="GR50" i="95"/>
  <c r="GQ50" i="95"/>
  <c r="GP50" i="95"/>
  <c r="GO50" i="95"/>
  <c r="GN50" i="95"/>
  <c r="GM50" i="95"/>
  <c r="GL50" i="95"/>
  <c r="GK50" i="95"/>
  <c r="GJ50" i="95"/>
  <c r="GI50" i="95"/>
  <c r="GH50" i="95"/>
  <c r="GG50" i="95"/>
  <c r="GF50" i="95"/>
  <c r="GE50" i="95"/>
  <c r="GD50" i="95"/>
  <c r="GC50" i="95"/>
  <c r="GB50" i="95"/>
  <c r="GA50" i="95"/>
  <c r="FZ50" i="95"/>
  <c r="FY50" i="95"/>
  <c r="FX50" i="95"/>
  <c r="FW50" i="95"/>
  <c r="FV50" i="95"/>
  <c r="FU50" i="95"/>
  <c r="FT50" i="95"/>
  <c r="FS50" i="95"/>
  <c r="FR50" i="95"/>
  <c r="FQ50" i="95"/>
  <c r="FP50" i="95"/>
  <c r="FO50" i="95"/>
  <c r="FN50" i="95"/>
  <c r="FM50" i="95"/>
  <c r="FL50" i="95"/>
  <c r="FK50" i="95"/>
  <c r="FJ50" i="95"/>
  <c r="FI50" i="95"/>
  <c r="FH50" i="95"/>
  <c r="FG50" i="95"/>
  <c r="FF50" i="95"/>
  <c r="FE50" i="95"/>
  <c r="FD50" i="95"/>
  <c r="FC50" i="95"/>
  <c r="FB50" i="95"/>
  <c r="FA50" i="95"/>
  <c r="EZ50" i="95"/>
  <c r="EY50" i="95"/>
  <c r="EX50" i="95"/>
  <c r="EW50" i="95"/>
  <c r="EV50" i="95"/>
  <c r="EU50" i="95"/>
  <c r="ET50" i="95"/>
  <c r="ES50" i="95"/>
  <c r="ER50" i="95"/>
  <c r="EQ50" i="95"/>
  <c r="EP50" i="95"/>
  <c r="EO50" i="95"/>
  <c r="EN50" i="95"/>
  <c r="EM50" i="95"/>
  <c r="EL50" i="95"/>
  <c r="EK50" i="95"/>
  <c r="EJ50" i="95"/>
  <c r="EI50" i="95"/>
  <c r="EH50" i="95"/>
  <c r="EG50" i="95"/>
  <c r="EF50" i="95"/>
  <c r="EE50" i="95"/>
  <c r="ED50" i="95"/>
  <c r="EC50" i="95"/>
  <c r="EB50" i="95"/>
  <c r="EA50" i="95"/>
  <c r="DZ50" i="95"/>
  <c r="DY50" i="95"/>
  <c r="DX50" i="95"/>
  <c r="DW50" i="95"/>
  <c r="DV50" i="95"/>
  <c r="DU50" i="95"/>
  <c r="DT50" i="95"/>
  <c r="DS50" i="95"/>
  <c r="DR50" i="95"/>
  <c r="DQ50" i="95"/>
  <c r="DP50" i="95"/>
  <c r="DO50" i="95"/>
  <c r="DN50" i="95"/>
  <c r="DM50" i="95"/>
  <c r="DL50" i="95"/>
  <c r="DK50" i="95"/>
  <c r="DJ50" i="95"/>
  <c r="DI50" i="95"/>
  <c r="DH50" i="95"/>
  <c r="DG50" i="95"/>
  <c r="DF50" i="95"/>
  <c r="DE50" i="95"/>
  <c r="DD50" i="95"/>
  <c r="DC50" i="95"/>
  <c r="DB50" i="95"/>
  <c r="DA50" i="95"/>
  <c r="CZ50" i="95"/>
  <c r="CY50" i="95"/>
  <c r="CX50" i="95"/>
  <c r="CW50" i="95"/>
  <c r="CV50" i="95"/>
  <c r="CU50" i="95"/>
  <c r="CT50" i="95"/>
  <c r="CS50" i="95"/>
  <c r="CR50" i="95"/>
  <c r="CQ50" i="95"/>
  <c r="CP50" i="95"/>
  <c r="CO50" i="95"/>
  <c r="CN50" i="95"/>
  <c r="CM50" i="95"/>
  <c r="CL50" i="95"/>
  <c r="CK50" i="95"/>
  <c r="CJ50" i="95"/>
  <c r="CI50" i="95"/>
  <c r="CH50" i="95"/>
  <c r="CG50" i="95"/>
  <c r="CF50" i="95"/>
  <c r="CE50" i="95"/>
  <c r="CD50" i="95"/>
  <c r="CC50" i="95"/>
  <c r="CB50" i="95"/>
  <c r="CA50" i="95"/>
  <c r="BZ50" i="95"/>
  <c r="BY50" i="95"/>
  <c r="BX50" i="95"/>
  <c r="BW50" i="95"/>
  <c r="BV50" i="95"/>
  <c r="BU50" i="95"/>
  <c r="BT50" i="95"/>
  <c r="BS50" i="95"/>
  <c r="BR50" i="95"/>
  <c r="BQ50" i="95"/>
  <c r="BP50" i="95"/>
  <c r="BO50" i="95"/>
  <c r="BN50" i="95"/>
  <c r="BM50" i="95"/>
  <c r="BL50" i="95"/>
  <c r="BK50" i="95"/>
  <c r="BJ50" i="95"/>
  <c r="BI50" i="95"/>
  <c r="BH50" i="95"/>
  <c r="BG50" i="95"/>
  <c r="BF50" i="95"/>
  <c r="BE50" i="95"/>
  <c r="BD50" i="95"/>
  <c r="BC50" i="95"/>
  <c r="BB50" i="95"/>
  <c r="BA50" i="95"/>
  <c r="AZ50" i="95"/>
  <c r="AY50" i="95"/>
  <c r="AX50" i="95"/>
  <c r="AW50" i="95"/>
  <c r="AV50" i="95"/>
  <c r="AU50" i="95"/>
  <c r="AT50" i="95"/>
  <c r="AS50" i="95"/>
  <c r="AR50" i="95"/>
  <c r="AQ50" i="95"/>
  <c r="AP50" i="95"/>
  <c r="AO50" i="95"/>
  <c r="AN50" i="95"/>
  <c r="AM50" i="95"/>
  <c r="AL50" i="95"/>
  <c r="AK50" i="95"/>
  <c r="AJ50" i="95"/>
  <c r="AI50" i="95"/>
  <c r="AH50" i="95"/>
  <c r="AG50" i="95"/>
  <c r="AF50" i="95"/>
  <c r="AE50" i="95"/>
  <c r="AD50" i="95"/>
  <c r="AC50" i="95"/>
  <c r="AB50" i="95"/>
  <c r="AA50" i="95"/>
  <c r="Z50" i="95"/>
  <c r="Y50" i="95"/>
  <c r="X50" i="95"/>
  <c r="W50" i="95"/>
  <c r="V50" i="95"/>
  <c r="U50" i="95"/>
  <c r="T50" i="95"/>
  <c r="S50" i="95"/>
  <c r="R50" i="95"/>
  <c r="Q50" i="95"/>
  <c r="P50" i="95"/>
  <c r="O50" i="95"/>
  <c r="N50" i="95"/>
  <c r="M50" i="95"/>
  <c r="L50" i="95"/>
  <c r="K50" i="95"/>
  <c r="J50" i="95"/>
  <c r="I50" i="95"/>
  <c r="H50" i="95"/>
  <c r="G50" i="95"/>
  <c r="F50" i="95"/>
  <c r="HF48" i="95"/>
  <c r="HF47" i="95"/>
  <c r="HF46" i="95"/>
  <c r="HF45" i="95"/>
  <c r="HF44" i="95"/>
  <c r="HF30" i="95"/>
  <c r="HF29" i="95"/>
  <c r="HF28" i="95"/>
  <c r="HF27" i="95"/>
  <c r="HF26" i="95"/>
  <c r="HF23" i="95"/>
  <c r="HF22" i="95"/>
  <c r="HF21" i="95"/>
  <c r="HF20" i="95"/>
  <c r="HF19" i="95"/>
  <c r="HF18" i="95"/>
  <c r="HF17" i="95"/>
  <c r="HF16" i="95"/>
  <c r="HF15" i="95"/>
  <c r="HF14" i="95"/>
  <c r="HF13" i="95"/>
  <c r="HF12" i="95"/>
  <c r="HF11" i="95"/>
  <c r="HF10" i="95"/>
  <c r="HF9" i="95"/>
  <c r="HF8" i="95"/>
  <c r="HF7" i="95"/>
  <c r="HF6" i="95"/>
  <c r="C8" i="99" l="1"/>
  <c r="C14" i="99" s="1"/>
  <c r="E31" i="95"/>
  <c r="HG23" i="95"/>
  <c r="HG27" i="95"/>
  <c r="G61" i="95"/>
  <c r="C7" i="101" s="1"/>
  <c r="G65" i="95"/>
  <c r="C11" i="101" s="1"/>
  <c r="G69" i="95"/>
  <c r="C15" i="101" s="1"/>
  <c r="F61" i="95"/>
  <c r="B7" i="101" s="1"/>
  <c r="DA51" i="95"/>
  <c r="EO51" i="95"/>
  <c r="E24" i="95"/>
  <c r="HG25" i="95"/>
  <c r="HG24" i="95"/>
  <c r="Y51" i="95"/>
  <c r="G57" i="95"/>
  <c r="C3" i="101" s="1"/>
  <c r="G58" i="95"/>
  <c r="C4" i="101" s="1"/>
  <c r="G62" i="95"/>
  <c r="C8" i="101" s="1"/>
  <c r="G66" i="95"/>
  <c r="C12" i="101" s="1"/>
  <c r="G70" i="95"/>
  <c r="C16" i="101" s="1"/>
  <c r="F62" i="95"/>
  <c r="B8" i="101" s="1"/>
  <c r="F70" i="95"/>
  <c r="F59" i="95"/>
  <c r="F63" i="95"/>
  <c r="B9" i="101" s="1"/>
  <c r="F67" i="95"/>
  <c r="B13" i="101" s="1"/>
  <c r="F71" i="95"/>
  <c r="B17" i="101" s="1"/>
  <c r="G59" i="95"/>
  <c r="C5" i="101" s="1"/>
  <c r="G63" i="95"/>
  <c r="C9" i="101" s="1"/>
  <c r="G67" i="95"/>
  <c r="C13" i="101" s="1"/>
  <c r="G71" i="95"/>
  <c r="C17" i="101" s="1"/>
  <c r="O51" i="95"/>
  <c r="BC51" i="95"/>
  <c r="CQ51" i="95"/>
  <c r="EE51" i="95"/>
  <c r="F72" i="95"/>
  <c r="B18" i="101" s="1"/>
  <c r="AI51" i="95"/>
  <c r="DK51" i="95"/>
  <c r="G56" i="95"/>
  <c r="C2" i="101" s="1"/>
  <c r="G60" i="95"/>
  <c r="C6" i="101" s="1"/>
  <c r="G64" i="95"/>
  <c r="C10" i="101" s="1"/>
  <c r="G68" i="95"/>
  <c r="C14" i="101" s="1"/>
  <c r="G72" i="95"/>
  <c r="C18" i="101" s="1"/>
  <c r="AS51" i="95"/>
  <c r="DU51" i="95"/>
  <c r="F60" i="95"/>
  <c r="F64" i="95"/>
  <c r="F68" i="95"/>
  <c r="EY51" i="95"/>
  <c r="BM51" i="95"/>
  <c r="FI51" i="95"/>
  <c r="F57" i="95"/>
  <c r="F65" i="95"/>
  <c r="F69" i="95"/>
  <c r="BW51" i="95"/>
  <c r="FS51" i="95"/>
  <c r="F56" i="95"/>
  <c r="B2" i="101" s="1"/>
  <c r="CG51" i="95"/>
  <c r="F58" i="95"/>
  <c r="F66" i="95"/>
  <c r="C43" i="95"/>
  <c r="E25" i="95"/>
  <c r="HG33" i="95"/>
  <c r="HK33" i="95" s="1"/>
  <c r="HG37" i="95"/>
  <c r="HG39" i="95"/>
  <c r="HG40" i="95"/>
  <c r="D33" i="95"/>
  <c r="E33" i="95" s="1"/>
  <c r="E49" i="95"/>
  <c r="HG42" i="95"/>
  <c r="HG34" i="95"/>
  <c r="D39" i="95"/>
  <c r="E39" i="95" s="1"/>
  <c r="HG36" i="95"/>
  <c r="E35" i="95"/>
  <c r="HG38" i="95"/>
  <c r="HG35" i="95"/>
  <c r="HG41" i="95"/>
  <c r="E37" i="95"/>
  <c r="E41" i="95"/>
  <c r="D36" i="95"/>
  <c r="E36" i="95" s="1"/>
  <c r="D42" i="95"/>
  <c r="E42" i="95" s="1"/>
  <c r="D34" i="95"/>
  <c r="E34" i="95" s="1"/>
  <c r="E38" i="95"/>
  <c r="E40" i="95"/>
  <c r="HB7" i="99"/>
  <c r="B2" i="100" s="1"/>
  <c r="HF50" i="95"/>
  <c r="D8" i="101" l="1"/>
  <c r="D7" i="101"/>
  <c r="H61" i="95"/>
  <c r="D13" i="101"/>
  <c r="H63" i="95"/>
  <c r="H70" i="95"/>
  <c r="D9" i="101"/>
  <c r="H62" i="95"/>
  <c r="D18" i="101"/>
  <c r="B16" i="101"/>
  <c r="D16" i="101" s="1"/>
  <c r="H71" i="95"/>
  <c r="H67" i="95"/>
  <c r="H59" i="95"/>
  <c r="D2" i="101"/>
  <c r="H72" i="95"/>
  <c r="B5" i="101"/>
  <c r="D5" i="101" s="1"/>
  <c r="D17" i="101"/>
  <c r="B14" i="101"/>
  <c r="D14" i="101" s="1"/>
  <c r="H68" i="95"/>
  <c r="H56" i="95"/>
  <c r="B15" i="101"/>
  <c r="D15" i="101" s="1"/>
  <c r="H69" i="95"/>
  <c r="B6" i="101"/>
  <c r="D6" i="101" s="1"/>
  <c r="H60" i="95"/>
  <c r="B12" i="101"/>
  <c r="D12" i="101" s="1"/>
  <c r="H66" i="95"/>
  <c r="B11" i="101"/>
  <c r="D11" i="101" s="1"/>
  <c r="H65" i="95"/>
  <c r="H64" i="95"/>
  <c r="B10" i="101"/>
  <c r="D10" i="101" s="1"/>
  <c r="B4" i="101"/>
  <c r="D4" i="101" s="1"/>
  <c r="H58" i="95"/>
  <c r="B3" i="101"/>
  <c r="H57" i="95"/>
  <c r="HE43" i="95"/>
  <c r="HJ43" i="95"/>
  <c r="D8" i="99"/>
  <c r="HB12" i="99"/>
  <c r="B7" i="100" s="1"/>
  <c r="HB9" i="99"/>
  <c r="B4" i="100" s="1"/>
  <c r="HB10" i="99"/>
  <c r="B5" i="100" s="1"/>
  <c r="HB8" i="99"/>
  <c r="B3" i="100" s="1"/>
  <c r="HB11" i="99"/>
  <c r="B6" i="100" s="1"/>
  <c r="HL35" i="90"/>
  <c r="HL36" i="90"/>
  <c r="HL37" i="90"/>
  <c r="HL38" i="90"/>
  <c r="HL39" i="90"/>
  <c r="HL40" i="90"/>
  <c r="HL41" i="90"/>
  <c r="HL42" i="90"/>
  <c r="HL43" i="90"/>
  <c r="HL44" i="90"/>
  <c r="HL45" i="90"/>
  <c r="HL46" i="90"/>
  <c r="HL47" i="90"/>
  <c r="HL48" i="90"/>
  <c r="HL49" i="90"/>
  <c r="HL50" i="90"/>
  <c r="HL51" i="90"/>
  <c r="HL52" i="90"/>
  <c r="HL54" i="90"/>
  <c r="HL55" i="90"/>
  <c r="HL56" i="90"/>
  <c r="HL57" i="90"/>
  <c r="HL58" i="90"/>
  <c r="HL6" i="90"/>
  <c r="HL9" i="90"/>
  <c r="HL10" i="90"/>
  <c r="HL7" i="90"/>
  <c r="HL11" i="90"/>
  <c r="HL8" i="90"/>
  <c r="HL12" i="90"/>
  <c r="HL13" i="90"/>
  <c r="HL14" i="90"/>
  <c r="HL15" i="90"/>
  <c r="HL16" i="90"/>
  <c r="HL17" i="90"/>
  <c r="HL18" i="90"/>
  <c r="HL19" i="90"/>
  <c r="HL20" i="90"/>
  <c r="HL21" i="90"/>
  <c r="HL22" i="90"/>
  <c r="HL23" i="90"/>
  <c r="HL24" i="90"/>
  <c r="HL25" i="90"/>
  <c r="HL26" i="90"/>
  <c r="HL27" i="90"/>
  <c r="HL31" i="90"/>
  <c r="HL32" i="90"/>
  <c r="HL28" i="90"/>
  <c r="HL29" i="90"/>
  <c r="HL30" i="90"/>
  <c r="HL33" i="90"/>
  <c r="HL34" i="90"/>
  <c r="A7" i="94"/>
  <c r="A6" i="94"/>
  <c r="A5" i="94"/>
  <c r="A4" i="94"/>
  <c r="A3" i="94"/>
  <c r="A2" i="94"/>
  <c r="E8" i="99" l="1"/>
  <c r="C3" i="100" s="1"/>
  <c r="D3" i="100" s="1"/>
  <c r="D14" i="99"/>
  <c r="E14" i="99" s="1"/>
  <c r="B8" i="100"/>
  <c r="D3" i="101"/>
  <c r="HG43" i="95"/>
  <c r="HK43" i="95" s="1"/>
  <c r="D43" i="95"/>
  <c r="HE55" i="90"/>
  <c r="GU16" i="91"/>
  <c r="GU18" i="91" s="1"/>
  <c r="GT16" i="91"/>
  <c r="GT18" i="91" s="1"/>
  <c r="GM16" i="91"/>
  <c r="GM18" i="91" s="1"/>
  <c r="GL16" i="91"/>
  <c r="GL18" i="91" s="1"/>
  <c r="GH16" i="91"/>
  <c r="GH18" i="91" s="1"/>
  <c r="GE16" i="91"/>
  <c r="GE18" i="91" s="1"/>
  <c r="GD16" i="91"/>
  <c r="GD18" i="91" s="1"/>
  <c r="FZ16" i="91"/>
  <c r="FZ18" i="91" s="1"/>
  <c r="FY16" i="91"/>
  <c r="FY18" i="91" s="1"/>
  <c r="FV16" i="91"/>
  <c r="FV18" i="91" s="1"/>
  <c r="FR16" i="91"/>
  <c r="FR18" i="91" s="1"/>
  <c r="FQ16" i="91"/>
  <c r="FQ18" i="91" s="1"/>
  <c r="FP16" i="91"/>
  <c r="FP18" i="91" s="1"/>
  <c r="FN16" i="91"/>
  <c r="FN18" i="91" s="1"/>
  <c r="FI16" i="91"/>
  <c r="FI18" i="91" s="1"/>
  <c r="FH16" i="91"/>
  <c r="FH18" i="91" s="1"/>
  <c r="FG16" i="91"/>
  <c r="FG18" i="91" s="1"/>
  <c r="EZ16" i="91"/>
  <c r="EZ18" i="91" s="1"/>
  <c r="EY16" i="91"/>
  <c r="EY18" i="91" s="1"/>
  <c r="EX16" i="91"/>
  <c r="EX18" i="91" s="1"/>
  <c r="EQ16" i="91"/>
  <c r="EQ18" i="91" s="1"/>
  <c r="EP16" i="91"/>
  <c r="EP18" i="91" s="1"/>
  <c r="EI16" i="91"/>
  <c r="EI18" i="91" s="1"/>
  <c r="EH16" i="91"/>
  <c r="EH18" i="91" s="1"/>
  <c r="EA16" i="91"/>
  <c r="EA18" i="91" s="1"/>
  <c r="DZ16" i="91"/>
  <c r="DZ18" i="91" s="1"/>
  <c r="DV16" i="91"/>
  <c r="DV18" i="91" s="1"/>
  <c r="DS16" i="91"/>
  <c r="DS18" i="91" s="1"/>
  <c r="DR16" i="91"/>
  <c r="DR18" i="91" s="1"/>
  <c r="DN16" i="91"/>
  <c r="DN18" i="91" s="1"/>
  <c r="DM16" i="91"/>
  <c r="DM18" i="91" s="1"/>
  <c r="DJ16" i="91"/>
  <c r="DJ18" i="91" s="1"/>
  <c r="DF16" i="91"/>
  <c r="DF18" i="91" s="1"/>
  <c r="DE16" i="91"/>
  <c r="DE18" i="91" s="1"/>
  <c r="DD16" i="91"/>
  <c r="DD18" i="91" s="1"/>
  <c r="DB16" i="91"/>
  <c r="DB18" i="91" s="1"/>
  <c r="CW16" i="91"/>
  <c r="CW18" i="91" s="1"/>
  <c r="CV16" i="91"/>
  <c r="CV18" i="91" s="1"/>
  <c r="CU16" i="91"/>
  <c r="CU18" i="91" s="1"/>
  <c r="CP16" i="91"/>
  <c r="CP18" i="91" s="1"/>
  <c r="CN16" i="91"/>
  <c r="CN18" i="91" s="1"/>
  <c r="CM16" i="91"/>
  <c r="CM18" i="91" s="1"/>
  <c r="CL16" i="91"/>
  <c r="CL18" i="91" s="1"/>
  <c r="CE16" i="91"/>
  <c r="CE18" i="91" s="1"/>
  <c r="CD16" i="91"/>
  <c r="CD18" i="91" s="1"/>
  <c r="BW16" i="91"/>
  <c r="BW18" i="91" s="1"/>
  <c r="BV16" i="91"/>
  <c r="BV18" i="91" s="1"/>
  <c r="BO16" i="91"/>
  <c r="BO18" i="91" s="1"/>
  <c r="BN16" i="91"/>
  <c r="BN18" i="91" s="1"/>
  <c r="BJ16" i="91"/>
  <c r="BJ18" i="91" s="1"/>
  <c r="BG16" i="91"/>
  <c r="BG18" i="91" s="1"/>
  <c r="BF16" i="91"/>
  <c r="BF18" i="91" s="1"/>
  <c r="BB16" i="91"/>
  <c r="BB18" i="91" s="1"/>
  <c r="BA16" i="91"/>
  <c r="BA18" i="91" s="1"/>
  <c r="AX16" i="91"/>
  <c r="AX18" i="91" s="1"/>
  <c r="AT16" i="91"/>
  <c r="AT18" i="91" s="1"/>
  <c r="AS16" i="91"/>
  <c r="AS18" i="91" s="1"/>
  <c r="AR16" i="91"/>
  <c r="AR18" i="91" s="1"/>
  <c r="AP16" i="91"/>
  <c r="AP18" i="91" s="1"/>
  <c r="AK16" i="91"/>
  <c r="AK18" i="91" s="1"/>
  <c r="AJ16" i="91"/>
  <c r="AJ18" i="91" s="1"/>
  <c r="AI16" i="91"/>
  <c r="AI18" i="91" s="1"/>
  <c r="AD16" i="91"/>
  <c r="AD18" i="91" s="1"/>
  <c r="AB16" i="91"/>
  <c r="AB18" i="91" s="1"/>
  <c r="AA16" i="91"/>
  <c r="AA18" i="91" s="1"/>
  <c r="Z16" i="91"/>
  <c r="Z18" i="91" s="1"/>
  <c r="S16" i="91"/>
  <c r="S18" i="91" s="1"/>
  <c r="R16" i="91"/>
  <c r="R18" i="91" s="1"/>
  <c r="L16" i="91"/>
  <c r="L18" i="91" s="1"/>
  <c r="K16" i="91"/>
  <c r="K18" i="91" s="1"/>
  <c r="J16" i="91"/>
  <c r="J18" i="91" s="1"/>
  <c r="HE26" i="90"/>
  <c r="HE25" i="90"/>
  <c r="HE23" i="90"/>
  <c r="HE22" i="90"/>
  <c r="HG24" i="90"/>
  <c r="HE58" i="90"/>
  <c r="GL20" i="91"/>
  <c r="GD20" i="91"/>
  <c r="FV20" i="91"/>
  <c r="FN20" i="91"/>
  <c r="FF20" i="91"/>
  <c r="EX20" i="91"/>
  <c r="EP20" i="91"/>
  <c r="EH20" i="91"/>
  <c r="DZ20" i="91"/>
  <c r="DR20" i="91"/>
  <c r="DP20" i="91"/>
  <c r="DJ20" i="91"/>
  <c r="DH20" i="91"/>
  <c r="DG20" i="91"/>
  <c r="DB20" i="91"/>
  <c r="CZ20" i="91"/>
  <c r="CY20" i="91"/>
  <c r="CT20" i="91"/>
  <c r="CR20" i="91"/>
  <c r="CQ20" i="91"/>
  <c r="CL20" i="91"/>
  <c r="CJ20" i="91"/>
  <c r="CI20" i="91"/>
  <c r="CD20" i="91"/>
  <c r="CB20" i="91"/>
  <c r="CA20" i="91"/>
  <c r="BV20" i="91"/>
  <c r="BT20" i="91"/>
  <c r="BS20" i="91"/>
  <c r="BN20" i="91"/>
  <c r="BL20" i="91"/>
  <c r="BK20" i="91"/>
  <c r="BF20" i="91"/>
  <c r="BD20" i="91"/>
  <c r="BC20" i="91"/>
  <c r="AX20" i="91"/>
  <c r="AV20" i="91"/>
  <c r="AU20" i="91"/>
  <c r="AP20" i="91"/>
  <c r="AN20" i="91"/>
  <c r="AM20" i="91"/>
  <c r="AH20" i="91"/>
  <c r="AF20" i="91"/>
  <c r="AE20" i="91"/>
  <c r="Z20" i="91"/>
  <c r="X20" i="91"/>
  <c r="W20" i="91"/>
  <c r="R20" i="91"/>
  <c r="P20" i="91"/>
  <c r="O20" i="91"/>
  <c r="J20" i="91"/>
  <c r="H20" i="91"/>
  <c r="HG35" i="90"/>
  <c r="GT19" i="91"/>
  <c r="GL19" i="91"/>
  <c r="GD19" i="91"/>
  <c r="FV19" i="91"/>
  <c r="FO19" i="91"/>
  <c r="FN19" i="91"/>
  <c r="FF19" i="91"/>
  <c r="EX19" i="91"/>
  <c r="EP19" i="91"/>
  <c r="EH19" i="91"/>
  <c r="DZ19" i="91"/>
  <c r="DR19" i="91"/>
  <c r="DJ19" i="91"/>
  <c r="DB19" i="91"/>
  <c r="CT19" i="91"/>
  <c r="CL19" i="91"/>
  <c r="CD19" i="91"/>
  <c r="BV19" i="91"/>
  <c r="BN19" i="91"/>
  <c r="BF19" i="91"/>
  <c r="AX19" i="91"/>
  <c r="AP19" i="91"/>
  <c r="AH19" i="91"/>
  <c r="Z19" i="91"/>
  <c r="R19" i="91"/>
  <c r="J19" i="91"/>
  <c r="GW19" i="91"/>
  <c r="HE34" i="90"/>
  <c r="GO19" i="91"/>
  <c r="GG19" i="91"/>
  <c r="FY19" i="91"/>
  <c r="FQ19" i="91"/>
  <c r="FI19" i="91"/>
  <c r="FA19" i="91"/>
  <c r="ES19" i="91"/>
  <c r="EK19" i="91"/>
  <c r="EC19" i="91"/>
  <c r="DU19" i="91"/>
  <c r="DM19" i="91"/>
  <c r="DE19" i="91"/>
  <c r="CW19" i="91"/>
  <c r="CO19" i="91"/>
  <c r="CG19" i="91"/>
  <c r="BY19" i="91"/>
  <c r="BQ19" i="91"/>
  <c r="BI19" i="91"/>
  <c r="BA19" i="91"/>
  <c r="AS19" i="91"/>
  <c r="AK19" i="91"/>
  <c r="AC19" i="91"/>
  <c r="U19" i="91"/>
  <c r="M19" i="91"/>
  <c r="HG33" i="90"/>
  <c r="GX19" i="91"/>
  <c r="GQ19" i="91"/>
  <c r="GP19" i="91"/>
  <c r="GI19" i="91"/>
  <c r="GH19" i="91"/>
  <c r="GA19" i="91"/>
  <c r="FZ19" i="91"/>
  <c r="FS19" i="91"/>
  <c r="FR19" i="91"/>
  <c r="FK19" i="91"/>
  <c r="FJ19" i="91"/>
  <c r="FC19" i="91"/>
  <c r="FB19" i="91"/>
  <c r="EU19" i="91"/>
  <c r="ET19" i="91"/>
  <c r="EM19" i="91"/>
  <c r="EL19" i="91"/>
  <c r="EE19" i="91"/>
  <c r="ED19" i="91"/>
  <c r="DW19" i="91"/>
  <c r="DV19" i="91"/>
  <c r="DO19" i="91"/>
  <c r="DN19" i="91"/>
  <c r="DG19" i="91"/>
  <c r="DF19" i="91"/>
  <c r="CY19" i="91"/>
  <c r="CX19" i="91"/>
  <c r="CQ19" i="91"/>
  <c r="CP19" i="91"/>
  <c r="CI19" i="91"/>
  <c r="CH19" i="91"/>
  <c r="CA19" i="91"/>
  <c r="BZ19" i="91"/>
  <c r="BS19" i="91"/>
  <c r="BR19" i="91"/>
  <c r="BK19" i="91"/>
  <c r="BJ19" i="91"/>
  <c r="BC19" i="91"/>
  <c r="BB19" i="91"/>
  <c r="AU19" i="91"/>
  <c r="AT19" i="91"/>
  <c r="AM19" i="91"/>
  <c r="AL19" i="91"/>
  <c r="AE19" i="91"/>
  <c r="AD19" i="91"/>
  <c r="W19" i="91"/>
  <c r="V19" i="91"/>
  <c r="O19" i="91"/>
  <c r="N19" i="91"/>
  <c r="HG9" i="90"/>
  <c r="HG10" i="90"/>
  <c r="HG7" i="90"/>
  <c r="HG11" i="90"/>
  <c r="HG8" i="90"/>
  <c r="HG12" i="90"/>
  <c r="HG13" i="90"/>
  <c r="HG14" i="90"/>
  <c r="HG15" i="90"/>
  <c r="HG16" i="90"/>
  <c r="HG17" i="90"/>
  <c r="HG18" i="90"/>
  <c r="HG19" i="90"/>
  <c r="HG20" i="90"/>
  <c r="HG21" i="90"/>
  <c r="HG23" i="90"/>
  <c r="HG25" i="90"/>
  <c r="HG22" i="90"/>
  <c r="HG26" i="90"/>
  <c r="HG27" i="90"/>
  <c r="HG31" i="90"/>
  <c r="HG32" i="90"/>
  <c r="HG28" i="90"/>
  <c r="HG29" i="90"/>
  <c r="HG30" i="90"/>
  <c r="HG36" i="90"/>
  <c r="HG37" i="90"/>
  <c r="HG38" i="90"/>
  <c r="HG39" i="90"/>
  <c r="HG40" i="90"/>
  <c r="HG41" i="90"/>
  <c r="HG42" i="90"/>
  <c r="HG43" i="90"/>
  <c r="HG44" i="90"/>
  <c r="HG45" i="90"/>
  <c r="HG46" i="90"/>
  <c r="HG47" i="90"/>
  <c r="HG48" i="90"/>
  <c r="HG49" i="90"/>
  <c r="HG50" i="90"/>
  <c r="HG51" i="90"/>
  <c r="HG52" i="90"/>
  <c r="HG54" i="90"/>
  <c r="HG56" i="90"/>
  <c r="HG57" i="90"/>
  <c r="HG58" i="90"/>
  <c r="HE9" i="90"/>
  <c r="HE10" i="90"/>
  <c r="HE7" i="90"/>
  <c r="HE11" i="90"/>
  <c r="HE8" i="90"/>
  <c r="HE12" i="90"/>
  <c r="HE13" i="90"/>
  <c r="HE14" i="90"/>
  <c r="HE15" i="90"/>
  <c r="HE16" i="90"/>
  <c r="HE17" i="90"/>
  <c r="HE18" i="90"/>
  <c r="HE19" i="90"/>
  <c r="HE20" i="90"/>
  <c r="HE21" i="90"/>
  <c r="HE24" i="90"/>
  <c r="HE27" i="90"/>
  <c r="HE31" i="90"/>
  <c r="HE32" i="90"/>
  <c r="HE28" i="90"/>
  <c r="HE29" i="90"/>
  <c r="HE30" i="90"/>
  <c r="HE35" i="90"/>
  <c r="HE36" i="90"/>
  <c r="HE37" i="90"/>
  <c r="HE38" i="90"/>
  <c r="HE39" i="90"/>
  <c r="HE40" i="90"/>
  <c r="HE41" i="90"/>
  <c r="HE42" i="90"/>
  <c r="HE43" i="90"/>
  <c r="HE44" i="90"/>
  <c r="HE45" i="90"/>
  <c r="HE46" i="90"/>
  <c r="HE47" i="90"/>
  <c r="HE48" i="90"/>
  <c r="HE49" i="90"/>
  <c r="HE50" i="90"/>
  <c r="HE51" i="90"/>
  <c r="HE52" i="90"/>
  <c r="HE53" i="90"/>
  <c r="HL53" i="90" s="1"/>
  <c r="HE54" i="90"/>
  <c r="HE56" i="90"/>
  <c r="HE57" i="90"/>
  <c r="GT12" i="91"/>
  <c r="GT14" i="91" s="1"/>
  <c r="GL12" i="91"/>
  <c r="GL14" i="91" s="1"/>
  <c r="GD12" i="91"/>
  <c r="GD14" i="91" s="1"/>
  <c r="FV12" i="91"/>
  <c r="FV14" i="91" s="1"/>
  <c r="FN12" i="91"/>
  <c r="FN14" i="91" s="1"/>
  <c r="FF12" i="91"/>
  <c r="FF14" i="91" s="1"/>
  <c r="EX12" i="91"/>
  <c r="EX14" i="91" s="1"/>
  <c r="EP12" i="91"/>
  <c r="EP14" i="91" s="1"/>
  <c r="EH12" i="91"/>
  <c r="EH14" i="91" s="1"/>
  <c r="DZ12" i="91"/>
  <c r="DZ14" i="91" s="1"/>
  <c r="DR12" i="91"/>
  <c r="DR14" i="91" s="1"/>
  <c r="DJ12" i="91"/>
  <c r="DJ14" i="91" s="1"/>
  <c r="DB12" i="91"/>
  <c r="DB14" i="91" s="1"/>
  <c r="CT12" i="91"/>
  <c r="CT14" i="91" s="1"/>
  <c r="CL12" i="91"/>
  <c r="CL14" i="91" s="1"/>
  <c r="CD12" i="91"/>
  <c r="CD14" i="91" s="1"/>
  <c r="BV12" i="91"/>
  <c r="BV14" i="91" s="1"/>
  <c r="BN12" i="91"/>
  <c r="BN14" i="91" s="1"/>
  <c r="BF12" i="91"/>
  <c r="BF14" i="91" s="1"/>
  <c r="AX12" i="91"/>
  <c r="AX14" i="91" s="1"/>
  <c r="AP12" i="91"/>
  <c r="AP14" i="91" s="1"/>
  <c r="AH12" i="91"/>
  <c r="AH14" i="91" s="1"/>
  <c r="Z12" i="91"/>
  <c r="Z14" i="91" s="1"/>
  <c r="R12" i="91"/>
  <c r="R14" i="91" s="1"/>
  <c r="J12" i="91"/>
  <c r="J14" i="91" s="1"/>
  <c r="GZ16" i="91"/>
  <c r="GZ18" i="91" s="1"/>
  <c r="GR16" i="91"/>
  <c r="GR18" i="91" s="1"/>
  <c r="GJ16" i="91"/>
  <c r="GJ18" i="91" s="1"/>
  <c r="GB16" i="91"/>
  <c r="GB18" i="91" s="1"/>
  <c r="FT16" i="91"/>
  <c r="FT18" i="91" s="1"/>
  <c r="FL16" i="91"/>
  <c r="FL18" i="91" s="1"/>
  <c r="FD16" i="91"/>
  <c r="FD18" i="91" s="1"/>
  <c r="EV16" i="91"/>
  <c r="EV18" i="91" s="1"/>
  <c r="EN16" i="91"/>
  <c r="EN18" i="91" s="1"/>
  <c r="EF16" i="91"/>
  <c r="EF18" i="91" s="1"/>
  <c r="DX16" i="91"/>
  <c r="DX18" i="91" s="1"/>
  <c r="DP16" i="91"/>
  <c r="DP18" i="91" s="1"/>
  <c r="DH16" i="91"/>
  <c r="DH18" i="91" s="1"/>
  <c r="CZ16" i="91"/>
  <c r="CZ18" i="91" s="1"/>
  <c r="CR16" i="91"/>
  <c r="CR18" i="91" s="1"/>
  <c r="CJ16" i="91"/>
  <c r="CJ18" i="91" s="1"/>
  <c r="CB16" i="91"/>
  <c r="CB18" i="91" s="1"/>
  <c r="BT16" i="91"/>
  <c r="BT18" i="91" s="1"/>
  <c r="BL16" i="91"/>
  <c r="BL18" i="91" s="1"/>
  <c r="BD16" i="91"/>
  <c r="BD18" i="91" s="1"/>
  <c r="AV16" i="91"/>
  <c r="AV18" i="91" s="1"/>
  <c r="AN16" i="91"/>
  <c r="AN18" i="91" s="1"/>
  <c r="AF16" i="91"/>
  <c r="AF18" i="91" s="1"/>
  <c r="X16" i="91"/>
  <c r="X18" i="91" s="1"/>
  <c r="P16" i="91"/>
  <c r="P18" i="91" s="1"/>
  <c r="D16" i="91"/>
  <c r="D18" i="91" s="1"/>
  <c r="I27" i="91"/>
  <c r="I29" i="91" s="1"/>
  <c r="J27" i="91"/>
  <c r="J29" i="91" s="1"/>
  <c r="K27" i="91"/>
  <c r="K29" i="91" s="1"/>
  <c r="L27" i="91"/>
  <c r="L29" i="91" s="1"/>
  <c r="M27" i="91"/>
  <c r="M29" i="91" s="1"/>
  <c r="N27" i="91"/>
  <c r="N29" i="91" s="1"/>
  <c r="O27" i="91"/>
  <c r="O29" i="91" s="1"/>
  <c r="P27" i="91"/>
  <c r="P29" i="91" s="1"/>
  <c r="Q27" i="91"/>
  <c r="Q29" i="91" s="1"/>
  <c r="R27" i="91"/>
  <c r="R29" i="91" s="1"/>
  <c r="S27" i="91"/>
  <c r="S29" i="91" s="1"/>
  <c r="T27" i="91"/>
  <c r="T29" i="91" s="1"/>
  <c r="U27" i="91"/>
  <c r="U29" i="91" s="1"/>
  <c r="V27" i="91"/>
  <c r="V29" i="91" s="1"/>
  <c r="W27" i="91"/>
  <c r="W29" i="91" s="1"/>
  <c r="X27" i="91"/>
  <c r="X29" i="91" s="1"/>
  <c r="Y27" i="91"/>
  <c r="Y29" i="91" s="1"/>
  <c r="Z27" i="91"/>
  <c r="Z29" i="91" s="1"/>
  <c r="AA27" i="91"/>
  <c r="AA29" i="91" s="1"/>
  <c r="AB27" i="91"/>
  <c r="AB29" i="91" s="1"/>
  <c r="AC27" i="91"/>
  <c r="AC29" i="91" s="1"/>
  <c r="AD27" i="91"/>
  <c r="AD29" i="91" s="1"/>
  <c r="AE27" i="91"/>
  <c r="AE29" i="91" s="1"/>
  <c r="AF27" i="91"/>
  <c r="AF29" i="91" s="1"/>
  <c r="AG27" i="91"/>
  <c r="AG29" i="91" s="1"/>
  <c r="AH27" i="91"/>
  <c r="AH29" i="91" s="1"/>
  <c r="AI27" i="91"/>
  <c r="AI29" i="91" s="1"/>
  <c r="AJ27" i="91"/>
  <c r="AJ29" i="91" s="1"/>
  <c r="AK27" i="91"/>
  <c r="AK29" i="91" s="1"/>
  <c r="AL27" i="91"/>
  <c r="AL29" i="91" s="1"/>
  <c r="AM27" i="91"/>
  <c r="AM29" i="91" s="1"/>
  <c r="AN27" i="91"/>
  <c r="AN29" i="91" s="1"/>
  <c r="AO27" i="91"/>
  <c r="AO29" i="91" s="1"/>
  <c r="AP27" i="91"/>
  <c r="AP29" i="91" s="1"/>
  <c r="AQ27" i="91"/>
  <c r="AQ29" i="91" s="1"/>
  <c r="AR27" i="91"/>
  <c r="AR29" i="91" s="1"/>
  <c r="AS27" i="91"/>
  <c r="AS29" i="91" s="1"/>
  <c r="AT27" i="91"/>
  <c r="AT29" i="91" s="1"/>
  <c r="AU27" i="91"/>
  <c r="AU29" i="91" s="1"/>
  <c r="AV27" i="91"/>
  <c r="AV29" i="91" s="1"/>
  <c r="AW27" i="91"/>
  <c r="AW29" i="91" s="1"/>
  <c r="AX27" i="91"/>
  <c r="AX29" i="91" s="1"/>
  <c r="AY27" i="91"/>
  <c r="AY29" i="91" s="1"/>
  <c r="AZ27" i="91"/>
  <c r="AZ29" i="91" s="1"/>
  <c r="BA27" i="91"/>
  <c r="BA29" i="91" s="1"/>
  <c r="BB27" i="91"/>
  <c r="BB29" i="91" s="1"/>
  <c r="BC27" i="91"/>
  <c r="BC29" i="91" s="1"/>
  <c r="BD27" i="91"/>
  <c r="BD29" i="91" s="1"/>
  <c r="BE27" i="91"/>
  <c r="BE29" i="91" s="1"/>
  <c r="BF27" i="91"/>
  <c r="BF29" i="91" s="1"/>
  <c r="BG27" i="91"/>
  <c r="BG29" i="91" s="1"/>
  <c r="BH27" i="91"/>
  <c r="BH29" i="91" s="1"/>
  <c r="BI27" i="91"/>
  <c r="BI29" i="91" s="1"/>
  <c r="BJ27" i="91"/>
  <c r="BJ29" i="91" s="1"/>
  <c r="BK27" i="91"/>
  <c r="BK29" i="91" s="1"/>
  <c r="BL27" i="91"/>
  <c r="BL29" i="91" s="1"/>
  <c r="BM27" i="91"/>
  <c r="BM29" i="91" s="1"/>
  <c r="BN27" i="91"/>
  <c r="BN29" i="91" s="1"/>
  <c r="BO27" i="91"/>
  <c r="BO29" i="91" s="1"/>
  <c r="BP27" i="91"/>
  <c r="BP29" i="91" s="1"/>
  <c r="BQ27" i="91"/>
  <c r="BQ29" i="91" s="1"/>
  <c r="BR27" i="91"/>
  <c r="BR29" i="91" s="1"/>
  <c r="BS27" i="91"/>
  <c r="BS29" i="91" s="1"/>
  <c r="BT27" i="91"/>
  <c r="BT29" i="91" s="1"/>
  <c r="BU27" i="91"/>
  <c r="BU29" i="91" s="1"/>
  <c r="BV27" i="91"/>
  <c r="BV29" i="91" s="1"/>
  <c r="BW27" i="91"/>
  <c r="BW29" i="91" s="1"/>
  <c r="BX27" i="91"/>
  <c r="BX29" i="91" s="1"/>
  <c r="BY27" i="91"/>
  <c r="BY29" i="91" s="1"/>
  <c r="BZ27" i="91"/>
  <c r="BZ29" i="91" s="1"/>
  <c r="CA27" i="91"/>
  <c r="CA29" i="91" s="1"/>
  <c r="CB27" i="91"/>
  <c r="CB29" i="91" s="1"/>
  <c r="CC27" i="91"/>
  <c r="CC29" i="91" s="1"/>
  <c r="CD27" i="91"/>
  <c r="CD29" i="91" s="1"/>
  <c r="CE27" i="91"/>
  <c r="CE29" i="91" s="1"/>
  <c r="CF27" i="91"/>
  <c r="CF29" i="91" s="1"/>
  <c r="CG27" i="91"/>
  <c r="CG29" i="91" s="1"/>
  <c r="CH27" i="91"/>
  <c r="CH29" i="91" s="1"/>
  <c r="CI27" i="91"/>
  <c r="CI29" i="91" s="1"/>
  <c r="CJ27" i="91"/>
  <c r="CJ29" i="91" s="1"/>
  <c r="CK27" i="91"/>
  <c r="CK29" i="91" s="1"/>
  <c r="CL27" i="91"/>
  <c r="CL29" i="91" s="1"/>
  <c r="CM27" i="91"/>
  <c r="CM29" i="91" s="1"/>
  <c r="CN27" i="91"/>
  <c r="CN29" i="91" s="1"/>
  <c r="CO27" i="91"/>
  <c r="CO29" i="91" s="1"/>
  <c r="CP27" i="91"/>
  <c r="CP29" i="91" s="1"/>
  <c r="CQ27" i="91"/>
  <c r="CQ29" i="91" s="1"/>
  <c r="CR27" i="91"/>
  <c r="CR29" i="91" s="1"/>
  <c r="CS27" i="91"/>
  <c r="CS29" i="91" s="1"/>
  <c r="CT27" i="91"/>
  <c r="CT29" i="91" s="1"/>
  <c r="CU27" i="91"/>
  <c r="CU29" i="91" s="1"/>
  <c r="CV27" i="91"/>
  <c r="CV29" i="91" s="1"/>
  <c r="CW27" i="91"/>
  <c r="CW29" i="91" s="1"/>
  <c r="CX27" i="91"/>
  <c r="CX29" i="91" s="1"/>
  <c r="CY27" i="91"/>
  <c r="CY29" i="91" s="1"/>
  <c r="CZ27" i="91"/>
  <c r="CZ29" i="91" s="1"/>
  <c r="DA27" i="91"/>
  <c r="DA29" i="91" s="1"/>
  <c r="DB27" i="91"/>
  <c r="DB29" i="91" s="1"/>
  <c r="DC27" i="91"/>
  <c r="DC29" i="91" s="1"/>
  <c r="DD27" i="91"/>
  <c r="DD29" i="91" s="1"/>
  <c r="DE27" i="91"/>
  <c r="DE29" i="91" s="1"/>
  <c r="DF27" i="91"/>
  <c r="DF29" i="91" s="1"/>
  <c r="DG27" i="91"/>
  <c r="DG29" i="91" s="1"/>
  <c r="DH27" i="91"/>
  <c r="DH29" i="91" s="1"/>
  <c r="DI27" i="91"/>
  <c r="DI29" i="91" s="1"/>
  <c r="DJ27" i="91"/>
  <c r="DJ29" i="91" s="1"/>
  <c r="DK27" i="91"/>
  <c r="DK29" i="91" s="1"/>
  <c r="DL27" i="91"/>
  <c r="DL29" i="91" s="1"/>
  <c r="DM27" i="91"/>
  <c r="DM29" i="91" s="1"/>
  <c r="DN27" i="91"/>
  <c r="DN29" i="91" s="1"/>
  <c r="DO27" i="91"/>
  <c r="DO29" i="91" s="1"/>
  <c r="DP27" i="91"/>
  <c r="DP29" i="91" s="1"/>
  <c r="DQ27" i="91"/>
  <c r="DQ29" i="91" s="1"/>
  <c r="DR27" i="91"/>
  <c r="DR29" i="91" s="1"/>
  <c r="DS27" i="91"/>
  <c r="DS29" i="91" s="1"/>
  <c r="DT27" i="91"/>
  <c r="DT29" i="91" s="1"/>
  <c r="DU27" i="91"/>
  <c r="DU29" i="91" s="1"/>
  <c r="DV27" i="91"/>
  <c r="DV29" i="91" s="1"/>
  <c r="DW27" i="91"/>
  <c r="DW29" i="91" s="1"/>
  <c r="DX27" i="91"/>
  <c r="DX29" i="91" s="1"/>
  <c r="DY27" i="91"/>
  <c r="DY29" i="91" s="1"/>
  <c r="DZ27" i="91"/>
  <c r="DZ29" i="91" s="1"/>
  <c r="EA27" i="91"/>
  <c r="EA29" i="91" s="1"/>
  <c r="EB27" i="91"/>
  <c r="EB29" i="91" s="1"/>
  <c r="EC27" i="91"/>
  <c r="EC29" i="91" s="1"/>
  <c r="ED27" i="91"/>
  <c r="ED29" i="91" s="1"/>
  <c r="EE27" i="91"/>
  <c r="EE29" i="91" s="1"/>
  <c r="EF27" i="91"/>
  <c r="EF29" i="91" s="1"/>
  <c r="EG27" i="91"/>
  <c r="EG29" i="91" s="1"/>
  <c r="EH27" i="91"/>
  <c r="EH29" i="91" s="1"/>
  <c r="EI27" i="91"/>
  <c r="EI29" i="91" s="1"/>
  <c r="EJ27" i="91"/>
  <c r="EJ29" i="91" s="1"/>
  <c r="EK27" i="91"/>
  <c r="EK29" i="91" s="1"/>
  <c r="EL27" i="91"/>
  <c r="EL29" i="91" s="1"/>
  <c r="EM27" i="91"/>
  <c r="EM29" i="91" s="1"/>
  <c r="EN27" i="91"/>
  <c r="EN29" i="91" s="1"/>
  <c r="EO27" i="91"/>
  <c r="EO29" i="91" s="1"/>
  <c r="EP27" i="91"/>
  <c r="EP29" i="91" s="1"/>
  <c r="EQ27" i="91"/>
  <c r="EQ29" i="91" s="1"/>
  <c r="ER27" i="91"/>
  <c r="ER29" i="91" s="1"/>
  <c r="ES27" i="91"/>
  <c r="ES29" i="91" s="1"/>
  <c r="ET27" i="91"/>
  <c r="ET29" i="91" s="1"/>
  <c r="EU27" i="91"/>
  <c r="EU29" i="91" s="1"/>
  <c r="EV27" i="91"/>
  <c r="EV29" i="91" s="1"/>
  <c r="EW27" i="91"/>
  <c r="EW29" i="91" s="1"/>
  <c r="EX27" i="91"/>
  <c r="EX29" i="91" s="1"/>
  <c r="EY27" i="91"/>
  <c r="EY29" i="91" s="1"/>
  <c r="EZ27" i="91"/>
  <c r="EZ29" i="91" s="1"/>
  <c r="FA27" i="91"/>
  <c r="FA29" i="91" s="1"/>
  <c r="FB27" i="91"/>
  <c r="FB29" i="91" s="1"/>
  <c r="FC27" i="91"/>
  <c r="FC29" i="91" s="1"/>
  <c r="FD27" i="91"/>
  <c r="FD29" i="91" s="1"/>
  <c r="FE27" i="91"/>
  <c r="FE29" i="91" s="1"/>
  <c r="FF27" i="91"/>
  <c r="FF29" i="91" s="1"/>
  <c r="FG27" i="91"/>
  <c r="FG29" i="91" s="1"/>
  <c r="FH27" i="91"/>
  <c r="FH29" i="91" s="1"/>
  <c r="FI27" i="91"/>
  <c r="FI29" i="91" s="1"/>
  <c r="FJ27" i="91"/>
  <c r="FJ29" i="91" s="1"/>
  <c r="FK27" i="91"/>
  <c r="FK29" i="91" s="1"/>
  <c r="FL27" i="91"/>
  <c r="FL29" i="91" s="1"/>
  <c r="FM27" i="91"/>
  <c r="FM29" i="91" s="1"/>
  <c r="FN27" i="91"/>
  <c r="FN29" i="91" s="1"/>
  <c r="FO27" i="91"/>
  <c r="FO29" i="91" s="1"/>
  <c r="FP27" i="91"/>
  <c r="FP29" i="91" s="1"/>
  <c r="FQ27" i="91"/>
  <c r="FQ29" i="91" s="1"/>
  <c r="FR27" i="91"/>
  <c r="FR29" i="91" s="1"/>
  <c r="FS27" i="91"/>
  <c r="FS29" i="91" s="1"/>
  <c r="FT27" i="91"/>
  <c r="FT29" i="91" s="1"/>
  <c r="FU27" i="91"/>
  <c r="FU29" i="91" s="1"/>
  <c r="FV27" i="91"/>
  <c r="FV29" i="91" s="1"/>
  <c r="FW27" i="91"/>
  <c r="FW29" i="91" s="1"/>
  <c r="FX27" i="91"/>
  <c r="FX29" i="91" s="1"/>
  <c r="FY27" i="91"/>
  <c r="FY29" i="91" s="1"/>
  <c r="FZ27" i="91"/>
  <c r="FZ29" i="91" s="1"/>
  <c r="GA27" i="91"/>
  <c r="GA29" i="91" s="1"/>
  <c r="GB27" i="91"/>
  <c r="GB29" i="91" s="1"/>
  <c r="GC27" i="91"/>
  <c r="GC29" i="91" s="1"/>
  <c r="GD27" i="91"/>
  <c r="GD29" i="91" s="1"/>
  <c r="GE27" i="91"/>
  <c r="GE29" i="91" s="1"/>
  <c r="GF27" i="91"/>
  <c r="GF29" i="91" s="1"/>
  <c r="GG27" i="91"/>
  <c r="GG29" i="91" s="1"/>
  <c r="GH27" i="91"/>
  <c r="GH29" i="91" s="1"/>
  <c r="GI27" i="91"/>
  <c r="GI29" i="91" s="1"/>
  <c r="GJ27" i="91"/>
  <c r="GJ29" i="91" s="1"/>
  <c r="GK27" i="91"/>
  <c r="GK29" i="91" s="1"/>
  <c r="GL27" i="91"/>
  <c r="GL29" i="91" s="1"/>
  <c r="GM27" i="91"/>
  <c r="GM29" i="91" s="1"/>
  <c r="GN27" i="91"/>
  <c r="GN29" i="91" s="1"/>
  <c r="GO27" i="91"/>
  <c r="GO29" i="91" s="1"/>
  <c r="GP27" i="91"/>
  <c r="GP29" i="91" s="1"/>
  <c r="GQ27" i="91"/>
  <c r="GQ29" i="91" s="1"/>
  <c r="GR27" i="91"/>
  <c r="GR29" i="91" s="1"/>
  <c r="GS27" i="91"/>
  <c r="GS29" i="91" s="1"/>
  <c r="GT27" i="91"/>
  <c r="GT29" i="91" s="1"/>
  <c r="GU27" i="91"/>
  <c r="GU29" i="91" s="1"/>
  <c r="GV27" i="91"/>
  <c r="GV29" i="91" s="1"/>
  <c r="GW27" i="91"/>
  <c r="GW29" i="91" s="1"/>
  <c r="GX27" i="91"/>
  <c r="GX29" i="91" s="1"/>
  <c r="GY27" i="91"/>
  <c r="GY29" i="91" s="1"/>
  <c r="GZ27" i="91"/>
  <c r="GZ29" i="91" s="1"/>
  <c r="HA27" i="91"/>
  <c r="HA29" i="91" s="1"/>
  <c r="H27" i="91"/>
  <c r="H29" i="91" s="1"/>
  <c r="I19" i="91"/>
  <c r="K19" i="91"/>
  <c r="L19" i="91"/>
  <c r="P19" i="91"/>
  <c r="Q19" i="91"/>
  <c r="S19" i="91"/>
  <c r="T19" i="91"/>
  <c r="X19" i="91"/>
  <c r="Y19" i="91"/>
  <c r="AA19" i="91"/>
  <c r="AB19" i="91"/>
  <c r="AF19" i="91"/>
  <c r="AG19" i="91"/>
  <c r="AI19" i="91"/>
  <c r="AJ19" i="91"/>
  <c r="AN19" i="91"/>
  <c r="AO19" i="91"/>
  <c r="AQ19" i="91"/>
  <c r="AR19" i="91"/>
  <c r="AV19" i="91"/>
  <c r="AW19" i="91"/>
  <c r="AY19" i="91"/>
  <c r="AZ19" i="91"/>
  <c r="BD19" i="91"/>
  <c r="BE19" i="91"/>
  <c r="BG19" i="91"/>
  <c r="BH19" i="91"/>
  <c r="BL19" i="91"/>
  <c r="BM19" i="91"/>
  <c r="BO19" i="91"/>
  <c r="BP19" i="91"/>
  <c r="BT19" i="91"/>
  <c r="BU19" i="91"/>
  <c r="BW19" i="91"/>
  <c r="BX19" i="91"/>
  <c r="CB19" i="91"/>
  <c r="CC19" i="91"/>
  <c r="CE19" i="91"/>
  <c r="CF19" i="91"/>
  <c r="CJ19" i="91"/>
  <c r="CK19" i="91"/>
  <c r="CM19" i="91"/>
  <c r="CN19" i="91"/>
  <c r="CR19" i="91"/>
  <c r="CS19" i="91"/>
  <c r="CU19" i="91"/>
  <c r="CV19" i="91"/>
  <c r="CZ19" i="91"/>
  <c r="DA19" i="91"/>
  <c r="DC19" i="91"/>
  <c r="DD19" i="91"/>
  <c r="DH19" i="91"/>
  <c r="DI19" i="91"/>
  <c r="DK19" i="91"/>
  <c r="DL19" i="91"/>
  <c r="DP19" i="91"/>
  <c r="DQ19" i="91"/>
  <c r="DS19" i="91"/>
  <c r="DT19" i="91"/>
  <c r="DX19" i="91"/>
  <c r="DY19" i="91"/>
  <c r="EA19" i="91"/>
  <c r="EB19" i="91"/>
  <c r="EF19" i="91"/>
  <c r="EG19" i="91"/>
  <c r="EI19" i="91"/>
  <c r="EJ19" i="91"/>
  <c r="EN19" i="91"/>
  <c r="EO19" i="91"/>
  <c r="EQ19" i="91"/>
  <c r="ER19" i="91"/>
  <c r="EV19" i="91"/>
  <c r="EW19" i="91"/>
  <c r="EY19" i="91"/>
  <c r="EZ19" i="91"/>
  <c r="FD19" i="91"/>
  <c r="FE19" i="91"/>
  <c r="FG19" i="91"/>
  <c r="FH19" i="91"/>
  <c r="FL19" i="91"/>
  <c r="FM19" i="91"/>
  <c r="FP19" i="91"/>
  <c r="FT19" i="91"/>
  <c r="FU19" i="91"/>
  <c r="FW19" i="91"/>
  <c r="FX19" i="91"/>
  <c r="GB19" i="91"/>
  <c r="GC19" i="91"/>
  <c r="GE19" i="91"/>
  <c r="GF19" i="91"/>
  <c r="GJ19" i="91"/>
  <c r="GK19" i="91"/>
  <c r="GM19" i="91"/>
  <c r="GN19" i="91"/>
  <c r="GR19" i="91"/>
  <c r="GS19" i="91"/>
  <c r="GU19" i="91"/>
  <c r="GV19" i="91"/>
  <c r="GZ19" i="91"/>
  <c r="HA19" i="91"/>
  <c r="H19" i="91"/>
  <c r="D19" i="91"/>
  <c r="C19" i="91"/>
  <c r="D27" i="91"/>
  <c r="D29" i="91" s="1"/>
  <c r="D23" i="91"/>
  <c r="D25" i="91" s="1"/>
  <c r="C23" i="91"/>
  <c r="C25" i="91" s="1"/>
  <c r="I23" i="91"/>
  <c r="I25" i="91" s="1"/>
  <c r="J23" i="91"/>
  <c r="J25" i="91" s="1"/>
  <c r="K23" i="91"/>
  <c r="K25" i="91" s="1"/>
  <c r="L23" i="91"/>
  <c r="L25" i="91" s="1"/>
  <c r="M23" i="91"/>
  <c r="M25" i="91" s="1"/>
  <c r="N23" i="91"/>
  <c r="N25" i="91" s="1"/>
  <c r="O23" i="91"/>
  <c r="O25" i="91" s="1"/>
  <c r="P23" i="91"/>
  <c r="P25" i="91" s="1"/>
  <c r="Q23" i="91"/>
  <c r="Q25" i="91" s="1"/>
  <c r="R23" i="91"/>
  <c r="R25" i="91" s="1"/>
  <c r="S23" i="91"/>
  <c r="S25" i="91" s="1"/>
  <c r="T23" i="91"/>
  <c r="T25" i="91" s="1"/>
  <c r="U23" i="91"/>
  <c r="U25" i="91" s="1"/>
  <c r="V23" i="91"/>
  <c r="V25" i="91" s="1"/>
  <c r="W23" i="91"/>
  <c r="W25" i="91" s="1"/>
  <c r="X23" i="91"/>
  <c r="X25" i="91" s="1"/>
  <c r="Y23" i="91"/>
  <c r="Y25" i="91" s="1"/>
  <c r="Z23" i="91"/>
  <c r="Z25" i="91" s="1"/>
  <c r="AA23" i="91"/>
  <c r="AA25" i="91" s="1"/>
  <c r="AB23" i="91"/>
  <c r="AB25" i="91" s="1"/>
  <c r="AC23" i="91"/>
  <c r="AC25" i="91" s="1"/>
  <c r="AD23" i="91"/>
  <c r="AD25" i="91" s="1"/>
  <c r="AE23" i="91"/>
  <c r="AE25" i="91" s="1"/>
  <c r="AF23" i="91"/>
  <c r="AF25" i="91" s="1"/>
  <c r="AG23" i="91"/>
  <c r="AG25" i="91" s="1"/>
  <c r="AH23" i="91"/>
  <c r="AH25" i="91" s="1"/>
  <c r="AI23" i="91"/>
  <c r="AI25" i="91" s="1"/>
  <c r="AJ23" i="91"/>
  <c r="AJ25" i="91" s="1"/>
  <c r="AK23" i="91"/>
  <c r="AK25" i="91" s="1"/>
  <c r="AL23" i="91"/>
  <c r="AL25" i="91" s="1"/>
  <c r="AM23" i="91"/>
  <c r="AM25" i="91" s="1"/>
  <c r="AN23" i="91"/>
  <c r="AN25" i="91" s="1"/>
  <c r="AO23" i="91"/>
  <c r="AO25" i="91" s="1"/>
  <c r="AP23" i="91"/>
  <c r="AP25" i="91" s="1"/>
  <c r="AQ23" i="91"/>
  <c r="AQ25" i="91" s="1"/>
  <c r="AR23" i="91"/>
  <c r="AR25" i="91" s="1"/>
  <c r="AS23" i="91"/>
  <c r="AS25" i="91" s="1"/>
  <c r="AT23" i="91"/>
  <c r="AT25" i="91" s="1"/>
  <c r="AU23" i="91"/>
  <c r="AU25" i="91" s="1"/>
  <c r="AV23" i="91"/>
  <c r="AV25" i="91" s="1"/>
  <c r="AW23" i="91"/>
  <c r="AW25" i="91" s="1"/>
  <c r="AX23" i="91"/>
  <c r="AX25" i="91" s="1"/>
  <c r="AY23" i="91"/>
  <c r="AY25" i="91" s="1"/>
  <c r="AZ23" i="91"/>
  <c r="AZ25" i="91" s="1"/>
  <c r="BA23" i="91"/>
  <c r="BA25" i="91" s="1"/>
  <c r="BB23" i="91"/>
  <c r="BB25" i="91" s="1"/>
  <c r="BC23" i="91"/>
  <c r="BC25" i="91" s="1"/>
  <c r="BD23" i="91"/>
  <c r="BD25" i="91" s="1"/>
  <c r="BE23" i="91"/>
  <c r="BE25" i="91" s="1"/>
  <c r="BF23" i="91"/>
  <c r="BF25" i="91" s="1"/>
  <c r="BG23" i="91"/>
  <c r="BG25" i="91" s="1"/>
  <c r="BH23" i="91"/>
  <c r="BH25" i="91" s="1"/>
  <c r="BI23" i="91"/>
  <c r="BI25" i="91" s="1"/>
  <c r="BJ23" i="91"/>
  <c r="BJ25" i="91" s="1"/>
  <c r="BK23" i="91"/>
  <c r="BK25" i="91" s="1"/>
  <c r="BL23" i="91"/>
  <c r="BL25" i="91" s="1"/>
  <c r="BM23" i="91"/>
  <c r="BM25" i="91" s="1"/>
  <c r="BN23" i="91"/>
  <c r="BN25" i="91" s="1"/>
  <c r="BO23" i="91"/>
  <c r="BO25" i="91" s="1"/>
  <c r="BP23" i="91"/>
  <c r="BP25" i="91" s="1"/>
  <c r="BQ23" i="91"/>
  <c r="BQ25" i="91" s="1"/>
  <c r="BR23" i="91"/>
  <c r="BR25" i="91" s="1"/>
  <c r="BS23" i="91"/>
  <c r="BS25" i="91" s="1"/>
  <c r="BT23" i="91"/>
  <c r="BT25" i="91" s="1"/>
  <c r="BU23" i="91"/>
  <c r="BU25" i="91" s="1"/>
  <c r="BV23" i="91"/>
  <c r="BV25" i="91" s="1"/>
  <c r="BW23" i="91"/>
  <c r="BW25" i="91" s="1"/>
  <c r="BX23" i="91"/>
  <c r="BX25" i="91" s="1"/>
  <c r="BY23" i="91"/>
  <c r="BY25" i="91" s="1"/>
  <c r="BZ23" i="91"/>
  <c r="BZ25" i="91" s="1"/>
  <c r="CA23" i="91"/>
  <c r="CA25" i="91" s="1"/>
  <c r="CB23" i="91"/>
  <c r="CB25" i="91" s="1"/>
  <c r="CC23" i="91"/>
  <c r="CC25" i="91" s="1"/>
  <c r="CD23" i="91"/>
  <c r="CD25" i="91" s="1"/>
  <c r="CE23" i="91"/>
  <c r="CE25" i="91" s="1"/>
  <c r="CF23" i="91"/>
  <c r="CF25" i="91" s="1"/>
  <c r="CG23" i="91"/>
  <c r="CG25" i="91" s="1"/>
  <c r="CH23" i="91"/>
  <c r="CH25" i="91" s="1"/>
  <c r="CI23" i="91"/>
  <c r="CI25" i="91" s="1"/>
  <c r="CJ23" i="91"/>
  <c r="CJ25" i="91" s="1"/>
  <c r="CK23" i="91"/>
  <c r="CK25" i="91" s="1"/>
  <c r="CL23" i="91"/>
  <c r="CL25" i="91" s="1"/>
  <c r="CM23" i="91"/>
  <c r="CM25" i="91" s="1"/>
  <c r="CN23" i="91"/>
  <c r="CN25" i="91" s="1"/>
  <c r="CO23" i="91"/>
  <c r="CO25" i="91" s="1"/>
  <c r="CP23" i="91"/>
  <c r="CP25" i="91" s="1"/>
  <c r="CQ23" i="91"/>
  <c r="CQ25" i="91" s="1"/>
  <c r="CR23" i="91"/>
  <c r="CR25" i="91" s="1"/>
  <c r="CS23" i="91"/>
  <c r="CS25" i="91" s="1"/>
  <c r="CT23" i="91"/>
  <c r="CT25" i="91" s="1"/>
  <c r="CU23" i="91"/>
  <c r="CU25" i="91" s="1"/>
  <c r="CV23" i="91"/>
  <c r="CV25" i="91" s="1"/>
  <c r="CW23" i="91"/>
  <c r="CW25" i="91" s="1"/>
  <c r="CX23" i="91"/>
  <c r="CX25" i="91" s="1"/>
  <c r="CY23" i="91"/>
  <c r="CY25" i="91" s="1"/>
  <c r="CZ23" i="91"/>
  <c r="CZ25" i="91" s="1"/>
  <c r="DA23" i="91"/>
  <c r="DA25" i="91" s="1"/>
  <c r="DB23" i="91"/>
  <c r="DB25" i="91" s="1"/>
  <c r="DC23" i="91"/>
  <c r="DC25" i="91" s="1"/>
  <c r="DD23" i="91"/>
  <c r="DD25" i="91" s="1"/>
  <c r="DE23" i="91"/>
  <c r="DE25" i="91" s="1"/>
  <c r="DF23" i="91"/>
  <c r="DF25" i="91" s="1"/>
  <c r="DG23" i="91"/>
  <c r="DG25" i="91" s="1"/>
  <c r="DH23" i="91"/>
  <c r="DH25" i="91" s="1"/>
  <c r="DI23" i="91"/>
  <c r="DI25" i="91" s="1"/>
  <c r="DJ23" i="91"/>
  <c r="DJ25" i="91" s="1"/>
  <c r="DK23" i="91"/>
  <c r="DK25" i="91" s="1"/>
  <c r="DL23" i="91"/>
  <c r="DL25" i="91" s="1"/>
  <c r="DM23" i="91"/>
  <c r="DM25" i="91" s="1"/>
  <c r="DN23" i="91"/>
  <c r="DN25" i="91" s="1"/>
  <c r="DO23" i="91"/>
  <c r="DO25" i="91" s="1"/>
  <c r="DP23" i="91"/>
  <c r="DP25" i="91" s="1"/>
  <c r="DQ23" i="91"/>
  <c r="DQ25" i="91" s="1"/>
  <c r="DR23" i="91"/>
  <c r="DR25" i="91" s="1"/>
  <c r="DS23" i="91"/>
  <c r="DS25" i="91" s="1"/>
  <c r="DT23" i="91"/>
  <c r="DT25" i="91" s="1"/>
  <c r="DU23" i="91"/>
  <c r="DU25" i="91" s="1"/>
  <c r="DV23" i="91"/>
  <c r="DV25" i="91" s="1"/>
  <c r="DW23" i="91"/>
  <c r="DW25" i="91" s="1"/>
  <c r="DX23" i="91"/>
  <c r="DX25" i="91" s="1"/>
  <c r="DY23" i="91"/>
  <c r="DY25" i="91" s="1"/>
  <c r="DZ23" i="91"/>
  <c r="DZ25" i="91" s="1"/>
  <c r="EA23" i="91"/>
  <c r="EA25" i="91" s="1"/>
  <c r="EB23" i="91"/>
  <c r="EB25" i="91" s="1"/>
  <c r="EC23" i="91"/>
  <c r="EC25" i="91" s="1"/>
  <c r="ED23" i="91"/>
  <c r="ED25" i="91" s="1"/>
  <c r="EE23" i="91"/>
  <c r="EE25" i="91" s="1"/>
  <c r="EF23" i="91"/>
  <c r="EF25" i="91" s="1"/>
  <c r="EG23" i="91"/>
  <c r="EG25" i="91" s="1"/>
  <c r="EH23" i="91"/>
  <c r="EH25" i="91" s="1"/>
  <c r="EI23" i="91"/>
  <c r="EI25" i="91" s="1"/>
  <c r="EJ23" i="91"/>
  <c r="EJ25" i="91" s="1"/>
  <c r="EK23" i="91"/>
  <c r="EK25" i="91" s="1"/>
  <c r="EL23" i="91"/>
  <c r="EL25" i="91" s="1"/>
  <c r="EM23" i="91"/>
  <c r="EM25" i="91" s="1"/>
  <c r="EN23" i="91"/>
  <c r="EN25" i="91" s="1"/>
  <c r="EO23" i="91"/>
  <c r="EO25" i="91" s="1"/>
  <c r="EP23" i="91"/>
  <c r="EP25" i="91" s="1"/>
  <c r="EQ23" i="91"/>
  <c r="EQ25" i="91" s="1"/>
  <c r="ER23" i="91"/>
  <c r="ER25" i="91" s="1"/>
  <c r="ES23" i="91"/>
  <c r="ES25" i="91" s="1"/>
  <c r="ET23" i="91"/>
  <c r="ET25" i="91" s="1"/>
  <c r="EU23" i="91"/>
  <c r="EU25" i="91" s="1"/>
  <c r="EV23" i="91"/>
  <c r="EV25" i="91" s="1"/>
  <c r="EW23" i="91"/>
  <c r="EW25" i="91" s="1"/>
  <c r="EX23" i="91"/>
  <c r="EX25" i="91" s="1"/>
  <c r="EY23" i="91"/>
  <c r="EY25" i="91" s="1"/>
  <c r="EZ23" i="91"/>
  <c r="EZ25" i="91" s="1"/>
  <c r="FA23" i="91"/>
  <c r="FA25" i="91" s="1"/>
  <c r="FB23" i="91"/>
  <c r="FB25" i="91" s="1"/>
  <c r="FC23" i="91"/>
  <c r="FC25" i="91" s="1"/>
  <c r="FD23" i="91"/>
  <c r="FD25" i="91" s="1"/>
  <c r="FE23" i="91"/>
  <c r="FE25" i="91" s="1"/>
  <c r="FF23" i="91"/>
  <c r="FF25" i="91" s="1"/>
  <c r="FG23" i="91"/>
  <c r="FG25" i="91" s="1"/>
  <c r="FH23" i="91"/>
  <c r="FH25" i="91" s="1"/>
  <c r="FI23" i="91"/>
  <c r="FI25" i="91" s="1"/>
  <c r="FJ23" i="91"/>
  <c r="FJ25" i="91" s="1"/>
  <c r="FK23" i="91"/>
  <c r="FK25" i="91" s="1"/>
  <c r="FL23" i="91"/>
  <c r="FL25" i="91" s="1"/>
  <c r="FM23" i="91"/>
  <c r="FM25" i="91" s="1"/>
  <c r="FN23" i="91"/>
  <c r="FN25" i="91" s="1"/>
  <c r="FO23" i="91"/>
  <c r="FO25" i="91" s="1"/>
  <c r="FP23" i="91"/>
  <c r="FP25" i="91" s="1"/>
  <c r="FQ23" i="91"/>
  <c r="FQ25" i="91" s="1"/>
  <c r="FR23" i="91"/>
  <c r="FR25" i="91" s="1"/>
  <c r="FS23" i="91"/>
  <c r="FS25" i="91" s="1"/>
  <c r="FT23" i="91"/>
  <c r="FT25" i="91" s="1"/>
  <c r="FU23" i="91"/>
  <c r="FU25" i="91" s="1"/>
  <c r="FV23" i="91"/>
  <c r="FV25" i="91" s="1"/>
  <c r="FW23" i="91"/>
  <c r="FW25" i="91" s="1"/>
  <c r="FX23" i="91"/>
  <c r="FX25" i="91" s="1"/>
  <c r="FY23" i="91"/>
  <c r="FY25" i="91" s="1"/>
  <c r="FZ23" i="91"/>
  <c r="FZ25" i="91" s="1"/>
  <c r="GA23" i="91"/>
  <c r="GA25" i="91" s="1"/>
  <c r="GB23" i="91"/>
  <c r="GB25" i="91" s="1"/>
  <c r="GC23" i="91"/>
  <c r="GC25" i="91" s="1"/>
  <c r="GD23" i="91"/>
  <c r="GD25" i="91" s="1"/>
  <c r="GE23" i="91"/>
  <c r="GE25" i="91" s="1"/>
  <c r="GF23" i="91"/>
  <c r="GF25" i="91" s="1"/>
  <c r="GG23" i="91"/>
  <c r="GG25" i="91" s="1"/>
  <c r="GH23" i="91"/>
  <c r="GH25" i="91" s="1"/>
  <c r="GI23" i="91"/>
  <c r="GI25" i="91" s="1"/>
  <c r="GJ23" i="91"/>
  <c r="GJ25" i="91" s="1"/>
  <c r="GK23" i="91"/>
  <c r="GK25" i="91" s="1"/>
  <c r="GL23" i="91"/>
  <c r="GL25" i="91" s="1"/>
  <c r="GM23" i="91"/>
  <c r="GM25" i="91" s="1"/>
  <c r="GN23" i="91"/>
  <c r="GN25" i="91" s="1"/>
  <c r="GO23" i="91"/>
  <c r="GO25" i="91" s="1"/>
  <c r="GP23" i="91"/>
  <c r="GP25" i="91" s="1"/>
  <c r="GQ23" i="91"/>
  <c r="GQ25" i="91" s="1"/>
  <c r="GR23" i="91"/>
  <c r="GR25" i="91" s="1"/>
  <c r="GS23" i="91"/>
  <c r="GS25" i="91" s="1"/>
  <c r="GT23" i="91"/>
  <c r="GT25" i="91" s="1"/>
  <c r="GU23" i="91"/>
  <c r="GU25" i="91" s="1"/>
  <c r="GV23" i="91"/>
  <c r="GV25" i="91" s="1"/>
  <c r="GW23" i="91"/>
  <c r="GW25" i="91" s="1"/>
  <c r="GX23" i="91"/>
  <c r="GX25" i="91" s="1"/>
  <c r="GY23" i="91"/>
  <c r="GY25" i="91" s="1"/>
  <c r="GZ23" i="91"/>
  <c r="GZ25" i="91" s="1"/>
  <c r="HA23" i="91"/>
  <c r="HA25" i="91" s="1"/>
  <c r="H23" i="91"/>
  <c r="H25" i="91" s="1"/>
  <c r="I20" i="91"/>
  <c r="K20" i="91"/>
  <c r="L20" i="91"/>
  <c r="M20" i="91"/>
  <c r="N20" i="91"/>
  <c r="Q20" i="91"/>
  <c r="S20" i="91"/>
  <c r="T20" i="91"/>
  <c r="U20" i="91"/>
  <c r="V20" i="91"/>
  <c r="Y20" i="91"/>
  <c r="AA20" i="91"/>
  <c r="AB20" i="91"/>
  <c r="AC20" i="91"/>
  <c r="AD20" i="91"/>
  <c r="AG20" i="91"/>
  <c r="AI20" i="91"/>
  <c r="AJ20" i="91"/>
  <c r="AK20" i="91"/>
  <c r="AL20" i="91"/>
  <c r="AO20" i="91"/>
  <c r="AQ20" i="91"/>
  <c r="AR20" i="91"/>
  <c r="AS20" i="91"/>
  <c r="AT20" i="91"/>
  <c r="AW20" i="91"/>
  <c r="AY20" i="91"/>
  <c r="AZ20" i="91"/>
  <c r="BA20" i="91"/>
  <c r="BB20" i="91"/>
  <c r="BE20" i="91"/>
  <c r="BG20" i="91"/>
  <c r="BH20" i="91"/>
  <c r="BI20" i="91"/>
  <c r="BJ20" i="91"/>
  <c r="BM20" i="91"/>
  <c r="BO20" i="91"/>
  <c r="BP20" i="91"/>
  <c r="BQ20" i="91"/>
  <c r="BR20" i="91"/>
  <c r="BU20" i="91"/>
  <c r="BW20" i="91"/>
  <c r="BX20" i="91"/>
  <c r="BY20" i="91"/>
  <c r="BZ20" i="91"/>
  <c r="CC20" i="91"/>
  <c r="CE20" i="91"/>
  <c r="CF20" i="91"/>
  <c r="CG20" i="91"/>
  <c r="CH20" i="91"/>
  <c r="CK20" i="91"/>
  <c r="CM20" i="91"/>
  <c r="CN20" i="91"/>
  <c r="CO20" i="91"/>
  <c r="CP20" i="91"/>
  <c r="CS20" i="91"/>
  <c r="CU20" i="91"/>
  <c r="CV20" i="91"/>
  <c r="CW20" i="91"/>
  <c r="CX20" i="91"/>
  <c r="DA20" i="91"/>
  <c r="DC20" i="91"/>
  <c r="DD20" i="91"/>
  <c r="DE20" i="91"/>
  <c r="DF20" i="91"/>
  <c r="DI20" i="91"/>
  <c r="DK20" i="91"/>
  <c r="DL20" i="91"/>
  <c r="DM20" i="91"/>
  <c r="DN20" i="91"/>
  <c r="DO20" i="91"/>
  <c r="DQ20" i="91"/>
  <c r="DS20" i="91"/>
  <c r="DT20" i="91"/>
  <c r="DU20" i="91"/>
  <c r="DV20" i="91"/>
  <c r="DW20" i="91"/>
  <c r="DX20" i="91"/>
  <c r="DY20" i="91"/>
  <c r="EA20" i="91"/>
  <c r="EB20" i="91"/>
  <c r="EC20" i="91"/>
  <c r="ED20" i="91"/>
  <c r="EE20" i="91"/>
  <c r="EF20" i="91"/>
  <c r="EG20" i="91"/>
  <c r="EI20" i="91"/>
  <c r="EJ20" i="91"/>
  <c r="EK20" i="91"/>
  <c r="EL20" i="91"/>
  <c r="EM20" i="91"/>
  <c r="EN20" i="91"/>
  <c r="EO20" i="91"/>
  <c r="EQ20" i="91"/>
  <c r="ER20" i="91"/>
  <c r="ES20" i="91"/>
  <c r="ET20" i="91"/>
  <c r="EU20" i="91"/>
  <c r="EV20" i="91"/>
  <c r="EW20" i="91"/>
  <c r="EY20" i="91"/>
  <c r="EZ20" i="91"/>
  <c r="FA20" i="91"/>
  <c r="FB20" i="91"/>
  <c r="FC20" i="91"/>
  <c r="FD20" i="91"/>
  <c r="FE20" i="91"/>
  <c r="FG20" i="91"/>
  <c r="FH20" i="91"/>
  <c r="FI20" i="91"/>
  <c r="FJ20" i="91"/>
  <c r="FK20" i="91"/>
  <c r="FL20" i="91"/>
  <c r="FM20" i="91"/>
  <c r="FO20" i="91"/>
  <c r="FP20" i="91"/>
  <c r="FQ20" i="91"/>
  <c r="FR20" i="91"/>
  <c r="FS20" i="91"/>
  <c r="FT20" i="91"/>
  <c r="FU20" i="91"/>
  <c r="FW20" i="91"/>
  <c r="FX20" i="91"/>
  <c r="FY20" i="91"/>
  <c r="FZ20" i="91"/>
  <c r="GA20" i="91"/>
  <c r="GB20" i="91"/>
  <c r="GC20" i="91"/>
  <c r="GE20" i="91"/>
  <c r="GF20" i="91"/>
  <c r="GG20" i="91"/>
  <c r="GH20" i="91"/>
  <c r="GI20" i="91"/>
  <c r="GJ20" i="91"/>
  <c r="GK20" i="91"/>
  <c r="GM20" i="91"/>
  <c r="GN20" i="91"/>
  <c r="GO20" i="91"/>
  <c r="GP20" i="91"/>
  <c r="GQ20" i="91"/>
  <c r="GR20" i="91"/>
  <c r="GS20" i="91"/>
  <c r="GU20" i="91"/>
  <c r="GV20" i="91"/>
  <c r="GW20" i="91"/>
  <c r="GX20" i="91"/>
  <c r="GY20" i="91"/>
  <c r="GZ20" i="91"/>
  <c r="HA20" i="91"/>
  <c r="D20" i="91"/>
  <c r="C20" i="91"/>
  <c r="I16" i="91"/>
  <c r="I18" i="91" s="1"/>
  <c r="M16" i="91"/>
  <c r="M18" i="91" s="1"/>
  <c r="N16" i="91"/>
  <c r="N18" i="91" s="1"/>
  <c r="O16" i="91"/>
  <c r="O18" i="91" s="1"/>
  <c r="Q16" i="91"/>
  <c r="Q18" i="91" s="1"/>
  <c r="T16" i="91"/>
  <c r="T18" i="91" s="1"/>
  <c r="U16" i="91"/>
  <c r="U18" i="91" s="1"/>
  <c r="V16" i="91"/>
  <c r="V18" i="91" s="1"/>
  <c r="W16" i="91"/>
  <c r="W18" i="91" s="1"/>
  <c r="Y16" i="91"/>
  <c r="Y18" i="91" s="1"/>
  <c r="AC16" i="91"/>
  <c r="AC18" i="91" s="1"/>
  <c r="AE16" i="91"/>
  <c r="AE18" i="91" s="1"/>
  <c r="AG16" i="91"/>
  <c r="AG18" i="91" s="1"/>
  <c r="AH16" i="91"/>
  <c r="AH18" i="91" s="1"/>
  <c r="AL16" i="91"/>
  <c r="AL18" i="91" s="1"/>
  <c r="AM16" i="91"/>
  <c r="AM18" i="91" s="1"/>
  <c r="AO16" i="91"/>
  <c r="AO18" i="91" s="1"/>
  <c r="AQ16" i="91"/>
  <c r="AQ18" i="91" s="1"/>
  <c r="AU16" i="91"/>
  <c r="AU18" i="91" s="1"/>
  <c r="AW16" i="91"/>
  <c r="AW18" i="91" s="1"/>
  <c r="AY16" i="91"/>
  <c r="AY18" i="91" s="1"/>
  <c r="AZ16" i="91"/>
  <c r="AZ18" i="91" s="1"/>
  <c r="BC16" i="91"/>
  <c r="BC18" i="91" s="1"/>
  <c r="BE16" i="91"/>
  <c r="BE18" i="91" s="1"/>
  <c r="BH16" i="91"/>
  <c r="BH18" i="91" s="1"/>
  <c r="BI16" i="91"/>
  <c r="BI18" i="91" s="1"/>
  <c r="BK16" i="91"/>
  <c r="BK18" i="91" s="1"/>
  <c r="BM16" i="91"/>
  <c r="BM18" i="91" s="1"/>
  <c r="BP16" i="91"/>
  <c r="BP18" i="91" s="1"/>
  <c r="BQ16" i="91"/>
  <c r="BQ18" i="91" s="1"/>
  <c r="BR16" i="91"/>
  <c r="BR18" i="91" s="1"/>
  <c r="BS16" i="91"/>
  <c r="BS18" i="91" s="1"/>
  <c r="BU16" i="91"/>
  <c r="BU18" i="91" s="1"/>
  <c r="BX16" i="91"/>
  <c r="BX18" i="91" s="1"/>
  <c r="BY16" i="91"/>
  <c r="BY18" i="91" s="1"/>
  <c r="BZ16" i="91"/>
  <c r="BZ18" i="91" s="1"/>
  <c r="CA16" i="91"/>
  <c r="CA18" i="91" s="1"/>
  <c r="CC16" i="91"/>
  <c r="CC18" i="91" s="1"/>
  <c r="CF16" i="91"/>
  <c r="CF18" i="91" s="1"/>
  <c r="CG16" i="91"/>
  <c r="CG18" i="91" s="1"/>
  <c r="CH16" i="91"/>
  <c r="CH18" i="91" s="1"/>
  <c r="CI16" i="91"/>
  <c r="CI18" i="91" s="1"/>
  <c r="CK16" i="91"/>
  <c r="CK18" i="91" s="1"/>
  <c r="CO16" i="91"/>
  <c r="CO18" i="91" s="1"/>
  <c r="CQ16" i="91"/>
  <c r="CQ18" i="91" s="1"/>
  <c r="CS16" i="91"/>
  <c r="CS18" i="91" s="1"/>
  <c r="CT16" i="91"/>
  <c r="CT18" i="91" s="1"/>
  <c r="CX16" i="91"/>
  <c r="CX18" i="91" s="1"/>
  <c r="CY16" i="91"/>
  <c r="CY18" i="91" s="1"/>
  <c r="DA16" i="91"/>
  <c r="DA18" i="91" s="1"/>
  <c r="DC16" i="91"/>
  <c r="DC18" i="91" s="1"/>
  <c r="DG16" i="91"/>
  <c r="DG18" i="91" s="1"/>
  <c r="DI16" i="91"/>
  <c r="DI18" i="91" s="1"/>
  <c r="DK16" i="91"/>
  <c r="DK18" i="91" s="1"/>
  <c r="DL16" i="91"/>
  <c r="DL18" i="91" s="1"/>
  <c r="DO16" i="91"/>
  <c r="DO18" i="91" s="1"/>
  <c r="DQ16" i="91"/>
  <c r="DQ18" i="91" s="1"/>
  <c r="DT16" i="91"/>
  <c r="DT18" i="91" s="1"/>
  <c r="DU16" i="91"/>
  <c r="DU18" i="91" s="1"/>
  <c r="DW16" i="91"/>
  <c r="DW18" i="91" s="1"/>
  <c r="DY16" i="91"/>
  <c r="DY18" i="91" s="1"/>
  <c r="EB16" i="91"/>
  <c r="EB18" i="91" s="1"/>
  <c r="EC16" i="91"/>
  <c r="EC18" i="91" s="1"/>
  <c r="ED16" i="91"/>
  <c r="ED18" i="91" s="1"/>
  <c r="EE16" i="91"/>
  <c r="EE18" i="91" s="1"/>
  <c r="EG16" i="91"/>
  <c r="EG18" i="91" s="1"/>
  <c r="EJ16" i="91"/>
  <c r="EJ18" i="91" s="1"/>
  <c r="EK16" i="91"/>
  <c r="EK18" i="91" s="1"/>
  <c r="EL16" i="91"/>
  <c r="EL18" i="91" s="1"/>
  <c r="EM16" i="91"/>
  <c r="EM18" i="91" s="1"/>
  <c r="EO16" i="91"/>
  <c r="EO18" i="91" s="1"/>
  <c r="ER16" i="91"/>
  <c r="ER18" i="91" s="1"/>
  <c r="ES16" i="91"/>
  <c r="ES18" i="91" s="1"/>
  <c r="ET16" i="91"/>
  <c r="ET18" i="91" s="1"/>
  <c r="EU16" i="91"/>
  <c r="EU18" i="91" s="1"/>
  <c r="EW16" i="91"/>
  <c r="EW18" i="91" s="1"/>
  <c r="FA16" i="91"/>
  <c r="FA18" i="91" s="1"/>
  <c r="FB16" i="91"/>
  <c r="FB18" i="91" s="1"/>
  <c r="FC16" i="91"/>
  <c r="FC18" i="91" s="1"/>
  <c r="FE16" i="91"/>
  <c r="FE18" i="91" s="1"/>
  <c r="FF16" i="91"/>
  <c r="FF18" i="91" s="1"/>
  <c r="FJ16" i="91"/>
  <c r="FJ18" i="91" s="1"/>
  <c r="FK16" i="91"/>
  <c r="FK18" i="91" s="1"/>
  <c r="FM16" i="91"/>
  <c r="FM18" i="91" s="1"/>
  <c r="FO16" i="91"/>
  <c r="FO18" i="91" s="1"/>
  <c r="FS16" i="91"/>
  <c r="FS18" i="91" s="1"/>
  <c r="FU16" i="91"/>
  <c r="FU18" i="91" s="1"/>
  <c r="FW16" i="91"/>
  <c r="FW18" i="91" s="1"/>
  <c r="FX16" i="91"/>
  <c r="FX18" i="91" s="1"/>
  <c r="GA16" i="91"/>
  <c r="GA18" i="91" s="1"/>
  <c r="GC16" i="91"/>
  <c r="GC18" i="91" s="1"/>
  <c r="GF16" i="91"/>
  <c r="GF18" i="91" s="1"/>
  <c r="GG16" i="91"/>
  <c r="GG18" i="91" s="1"/>
  <c r="GI16" i="91"/>
  <c r="GI18" i="91" s="1"/>
  <c r="GK16" i="91"/>
  <c r="GK18" i="91" s="1"/>
  <c r="GN16" i="91"/>
  <c r="GN18" i="91" s="1"/>
  <c r="GO16" i="91"/>
  <c r="GO18" i="91" s="1"/>
  <c r="GP16" i="91"/>
  <c r="GP18" i="91" s="1"/>
  <c r="GQ16" i="91"/>
  <c r="GQ18" i="91" s="1"/>
  <c r="GS16" i="91"/>
  <c r="GS18" i="91" s="1"/>
  <c r="GV16" i="91"/>
  <c r="GV18" i="91" s="1"/>
  <c r="GW16" i="91"/>
  <c r="GW18" i="91" s="1"/>
  <c r="GX16" i="91"/>
  <c r="GX18" i="91" s="1"/>
  <c r="GY16" i="91"/>
  <c r="GY18" i="91" s="1"/>
  <c r="HA16" i="91"/>
  <c r="HA18" i="91" s="1"/>
  <c r="H16" i="91"/>
  <c r="H18" i="91" s="1"/>
  <c r="C16" i="91"/>
  <c r="C18" i="91" s="1"/>
  <c r="I12" i="91"/>
  <c r="I14" i="91" s="1"/>
  <c r="K12" i="91"/>
  <c r="K14" i="91" s="1"/>
  <c r="L12" i="91"/>
  <c r="L14" i="91" s="1"/>
  <c r="M12" i="91"/>
  <c r="M14" i="91" s="1"/>
  <c r="N12" i="91"/>
  <c r="N14" i="91" s="1"/>
  <c r="O12" i="91"/>
  <c r="O14" i="91" s="1"/>
  <c r="P12" i="91"/>
  <c r="P14" i="91" s="1"/>
  <c r="Q12" i="91"/>
  <c r="Q14" i="91" s="1"/>
  <c r="S12" i="91"/>
  <c r="S14" i="91" s="1"/>
  <c r="T12" i="91"/>
  <c r="T14" i="91" s="1"/>
  <c r="U12" i="91"/>
  <c r="U14" i="91" s="1"/>
  <c r="V12" i="91"/>
  <c r="V14" i="91" s="1"/>
  <c r="W12" i="91"/>
  <c r="W14" i="91" s="1"/>
  <c r="X12" i="91"/>
  <c r="X14" i="91" s="1"/>
  <c r="Y12" i="91"/>
  <c r="Y14" i="91" s="1"/>
  <c r="AA12" i="91"/>
  <c r="AA14" i="91" s="1"/>
  <c r="AB12" i="91"/>
  <c r="AB14" i="91" s="1"/>
  <c r="AC12" i="91"/>
  <c r="AC14" i="91" s="1"/>
  <c r="AD12" i="91"/>
  <c r="AD14" i="91" s="1"/>
  <c r="AE12" i="91"/>
  <c r="AE14" i="91" s="1"/>
  <c r="AF12" i="91"/>
  <c r="AF14" i="91" s="1"/>
  <c r="AG12" i="91"/>
  <c r="AG14" i="91" s="1"/>
  <c r="AI12" i="91"/>
  <c r="AI14" i="91" s="1"/>
  <c r="AJ12" i="91"/>
  <c r="AJ14" i="91" s="1"/>
  <c r="AK12" i="91"/>
  <c r="AK14" i="91" s="1"/>
  <c r="AL12" i="91"/>
  <c r="AL14" i="91" s="1"/>
  <c r="AM12" i="91"/>
  <c r="AM14" i="91" s="1"/>
  <c r="AN12" i="91"/>
  <c r="AN14" i="91" s="1"/>
  <c r="AO12" i="91"/>
  <c r="AO14" i="91" s="1"/>
  <c r="AQ12" i="91"/>
  <c r="AQ14" i="91" s="1"/>
  <c r="AR12" i="91"/>
  <c r="AR14" i="91" s="1"/>
  <c r="AS12" i="91"/>
  <c r="AS14" i="91" s="1"/>
  <c r="AT12" i="91"/>
  <c r="AT14" i="91" s="1"/>
  <c r="AU12" i="91"/>
  <c r="AU14" i="91" s="1"/>
  <c r="AV12" i="91"/>
  <c r="AV14" i="91" s="1"/>
  <c r="AW12" i="91"/>
  <c r="AW14" i="91" s="1"/>
  <c r="AY12" i="91"/>
  <c r="AY14" i="91" s="1"/>
  <c r="AZ12" i="91"/>
  <c r="AZ14" i="91" s="1"/>
  <c r="BA12" i="91"/>
  <c r="BA14" i="91" s="1"/>
  <c r="BB12" i="91"/>
  <c r="BB14" i="91" s="1"/>
  <c r="BC12" i="91"/>
  <c r="BC14" i="91" s="1"/>
  <c r="BD12" i="91"/>
  <c r="BD14" i="91" s="1"/>
  <c r="BE12" i="91"/>
  <c r="BE14" i="91" s="1"/>
  <c r="BG12" i="91"/>
  <c r="BG14" i="91" s="1"/>
  <c r="BH12" i="91"/>
  <c r="BH14" i="91" s="1"/>
  <c r="BI12" i="91"/>
  <c r="BI14" i="91" s="1"/>
  <c r="BJ12" i="91"/>
  <c r="BJ14" i="91" s="1"/>
  <c r="BK12" i="91"/>
  <c r="BK14" i="91" s="1"/>
  <c r="BL12" i="91"/>
  <c r="BL14" i="91" s="1"/>
  <c r="BM12" i="91"/>
  <c r="BM14" i="91" s="1"/>
  <c r="BO12" i="91"/>
  <c r="BO14" i="91" s="1"/>
  <c r="BP12" i="91"/>
  <c r="BP14" i="91" s="1"/>
  <c r="BQ12" i="91"/>
  <c r="BQ14" i="91" s="1"/>
  <c r="BR12" i="91"/>
  <c r="BR14" i="91" s="1"/>
  <c r="BS12" i="91"/>
  <c r="BS14" i="91" s="1"/>
  <c r="BT12" i="91"/>
  <c r="BT14" i="91" s="1"/>
  <c r="BU12" i="91"/>
  <c r="BU14" i="91" s="1"/>
  <c r="BW12" i="91"/>
  <c r="BW14" i="91" s="1"/>
  <c r="BX12" i="91"/>
  <c r="BX14" i="91" s="1"/>
  <c r="BY12" i="91"/>
  <c r="BY14" i="91" s="1"/>
  <c r="BZ12" i="91"/>
  <c r="BZ14" i="91" s="1"/>
  <c r="CA12" i="91"/>
  <c r="CA14" i="91" s="1"/>
  <c r="CB12" i="91"/>
  <c r="CB14" i="91" s="1"/>
  <c r="CC12" i="91"/>
  <c r="CC14" i="91" s="1"/>
  <c r="CE12" i="91"/>
  <c r="CE14" i="91" s="1"/>
  <c r="CF12" i="91"/>
  <c r="CF14" i="91" s="1"/>
  <c r="CG12" i="91"/>
  <c r="CG14" i="91" s="1"/>
  <c r="CH12" i="91"/>
  <c r="CH14" i="91" s="1"/>
  <c r="CI12" i="91"/>
  <c r="CI14" i="91" s="1"/>
  <c r="CJ12" i="91"/>
  <c r="CJ14" i="91" s="1"/>
  <c r="CK12" i="91"/>
  <c r="CK14" i="91" s="1"/>
  <c r="CM12" i="91"/>
  <c r="CM14" i="91" s="1"/>
  <c r="CN12" i="91"/>
  <c r="CN14" i="91" s="1"/>
  <c r="CO12" i="91"/>
  <c r="CO14" i="91" s="1"/>
  <c r="CP12" i="91"/>
  <c r="CP14" i="91" s="1"/>
  <c r="CQ12" i="91"/>
  <c r="CQ14" i="91" s="1"/>
  <c r="CR12" i="91"/>
  <c r="CR14" i="91" s="1"/>
  <c r="CS12" i="91"/>
  <c r="CS14" i="91" s="1"/>
  <c r="CU12" i="91"/>
  <c r="CU14" i="91" s="1"/>
  <c r="CV12" i="91"/>
  <c r="CV14" i="91" s="1"/>
  <c r="CW12" i="91"/>
  <c r="CW14" i="91" s="1"/>
  <c r="CX12" i="91"/>
  <c r="CX14" i="91" s="1"/>
  <c r="CY12" i="91"/>
  <c r="CY14" i="91" s="1"/>
  <c r="CZ12" i="91"/>
  <c r="CZ14" i="91" s="1"/>
  <c r="DA12" i="91"/>
  <c r="DA14" i="91" s="1"/>
  <c r="DC12" i="91"/>
  <c r="DC14" i="91" s="1"/>
  <c r="DD12" i="91"/>
  <c r="DD14" i="91" s="1"/>
  <c r="DE12" i="91"/>
  <c r="DE14" i="91" s="1"/>
  <c r="DF12" i="91"/>
  <c r="DF14" i="91" s="1"/>
  <c r="DG12" i="91"/>
  <c r="DG14" i="91" s="1"/>
  <c r="DH12" i="91"/>
  <c r="DH14" i="91" s="1"/>
  <c r="DI12" i="91"/>
  <c r="DI14" i="91" s="1"/>
  <c r="DK12" i="91"/>
  <c r="DK14" i="91" s="1"/>
  <c r="DL12" i="91"/>
  <c r="DL14" i="91" s="1"/>
  <c r="DM12" i="91"/>
  <c r="DM14" i="91" s="1"/>
  <c r="DN12" i="91"/>
  <c r="DN14" i="91" s="1"/>
  <c r="DO12" i="91"/>
  <c r="DO14" i="91" s="1"/>
  <c r="DP12" i="91"/>
  <c r="DP14" i="91" s="1"/>
  <c r="DQ12" i="91"/>
  <c r="DQ14" i="91" s="1"/>
  <c r="DS12" i="91"/>
  <c r="DS14" i="91" s="1"/>
  <c r="DT12" i="91"/>
  <c r="DT14" i="91" s="1"/>
  <c r="DU12" i="91"/>
  <c r="DU14" i="91" s="1"/>
  <c r="DV12" i="91"/>
  <c r="DV14" i="91" s="1"/>
  <c r="DW12" i="91"/>
  <c r="DW14" i="91" s="1"/>
  <c r="DX12" i="91"/>
  <c r="DX14" i="91" s="1"/>
  <c r="DY12" i="91"/>
  <c r="DY14" i="91" s="1"/>
  <c r="EA12" i="91"/>
  <c r="EA14" i="91" s="1"/>
  <c r="EB12" i="91"/>
  <c r="EB14" i="91" s="1"/>
  <c r="EC12" i="91"/>
  <c r="EC14" i="91" s="1"/>
  <c r="ED12" i="91"/>
  <c r="ED14" i="91" s="1"/>
  <c r="EE12" i="91"/>
  <c r="EE14" i="91" s="1"/>
  <c r="EF12" i="91"/>
  <c r="EF14" i="91" s="1"/>
  <c r="EG12" i="91"/>
  <c r="EG14" i="91" s="1"/>
  <c r="EI12" i="91"/>
  <c r="EI14" i="91" s="1"/>
  <c r="EJ12" i="91"/>
  <c r="EJ14" i="91" s="1"/>
  <c r="EK12" i="91"/>
  <c r="EK14" i="91" s="1"/>
  <c r="EL12" i="91"/>
  <c r="EL14" i="91" s="1"/>
  <c r="EM12" i="91"/>
  <c r="EM14" i="91" s="1"/>
  <c r="EN12" i="91"/>
  <c r="EN14" i="91" s="1"/>
  <c r="EO12" i="91"/>
  <c r="EO14" i="91" s="1"/>
  <c r="EQ12" i="91"/>
  <c r="EQ14" i="91" s="1"/>
  <c r="ER12" i="91"/>
  <c r="ER14" i="91" s="1"/>
  <c r="ES12" i="91"/>
  <c r="ES14" i="91" s="1"/>
  <c r="ET12" i="91"/>
  <c r="ET14" i="91" s="1"/>
  <c r="EU12" i="91"/>
  <c r="EU14" i="91" s="1"/>
  <c r="EV12" i="91"/>
  <c r="EV14" i="91" s="1"/>
  <c r="EW12" i="91"/>
  <c r="EW14" i="91" s="1"/>
  <c r="EY12" i="91"/>
  <c r="EY14" i="91" s="1"/>
  <c r="EZ12" i="91"/>
  <c r="EZ14" i="91" s="1"/>
  <c r="FA12" i="91"/>
  <c r="FA14" i="91" s="1"/>
  <c r="FB12" i="91"/>
  <c r="FB14" i="91" s="1"/>
  <c r="FC12" i="91"/>
  <c r="FC14" i="91" s="1"/>
  <c r="FD12" i="91"/>
  <c r="FD14" i="91" s="1"/>
  <c r="FE12" i="91"/>
  <c r="FE14" i="91" s="1"/>
  <c r="FG12" i="91"/>
  <c r="FG14" i="91" s="1"/>
  <c r="FH12" i="91"/>
  <c r="FH14" i="91" s="1"/>
  <c r="FI12" i="91"/>
  <c r="FI14" i="91" s="1"/>
  <c r="FJ12" i="91"/>
  <c r="FJ14" i="91" s="1"/>
  <c r="FK12" i="91"/>
  <c r="FK14" i="91" s="1"/>
  <c r="FL12" i="91"/>
  <c r="FL14" i="91" s="1"/>
  <c r="FM12" i="91"/>
  <c r="FM14" i="91" s="1"/>
  <c r="FO12" i="91"/>
  <c r="FO14" i="91" s="1"/>
  <c r="FP12" i="91"/>
  <c r="FP14" i="91" s="1"/>
  <c r="FQ12" i="91"/>
  <c r="FQ14" i="91" s="1"/>
  <c r="FR12" i="91"/>
  <c r="FR14" i="91" s="1"/>
  <c r="FS12" i="91"/>
  <c r="FS14" i="91" s="1"/>
  <c r="FT12" i="91"/>
  <c r="FT14" i="91" s="1"/>
  <c r="FU12" i="91"/>
  <c r="FU14" i="91" s="1"/>
  <c r="FW12" i="91"/>
  <c r="FW14" i="91" s="1"/>
  <c r="FX12" i="91"/>
  <c r="FX14" i="91" s="1"/>
  <c r="FY12" i="91"/>
  <c r="FY14" i="91" s="1"/>
  <c r="FZ12" i="91"/>
  <c r="FZ14" i="91" s="1"/>
  <c r="GA12" i="91"/>
  <c r="GA14" i="91" s="1"/>
  <c r="GB12" i="91"/>
  <c r="GB14" i="91" s="1"/>
  <c r="GC12" i="91"/>
  <c r="GC14" i="91" s="1"/>
  <c r="GE12" i="91"/>
  <c r="GE14" i="91" s="1"/>
  <c r="GF12" i="91"/>
  <c r="GF14" i="91" s="1"/>
  <c r="GG12" i="91"/>
  <c r="GG14" i="91" s="1"/>
  <c r="GH12" i="91"/>
  <c r="GH14" i="91" s="1"/>
  <c r="GI12" i="91"/>
  <c r="GI14" i="91" s="1"/>
  <c r="GJ12" i="91"/>
  <c r="GJ14" i="91" s="1"/>
  <c r="GK12" i="91"/>
  <c r="GK14" i="91" s="1"/>
  <c r="GM12" i="91"/>
  <c r="GM14" i="91" s="1"/>
  <c r="GN12" i="91"/>
  <c r="GN14" i="91" s="1"/>
  <c r="GO12" i="91"/>
  <c r="GO14" i="91" s="1"/>
  <c r="GP12" i="91"/>
  <c r="GP14" i="91" s="1"/>
  <c r="GQ12" i="91"/>
  <c r="GQ14" i="91" s="1"/>
  <c r="GR12" i="91"/>
  <c r="GR14" i="91" s="1"/>
  <c r="GS12" i="91"/>
  <c r="GS14" i="91" s="1"/>
  <c r="GU12" i="91"/>
  <c r="GU14" i="91" s="1"/>
  <c r="GV12" i="91"/>
  <c r="GV14" i="91" s="1"/>
  <c r="GW12" i="91"/>
  <c r="GW14" i="91" s="1"/>
  <c r="GX12" i="91"/>
  <c r="GX14" i="91" s="1"/>
  <c r="GY12" i="91"/>
  <c r="GY14" i="91" s="1"/>
  <c r="GZ12" i="91"/>
  <c r="GZ14" i="91" s="1"/>
  <c r="HA12" i="91"/>
  <c r="HA14" i="91" s="1"/>
  <c r="H12" i="91"/>
  <c r="H14" i="91" s="1"/>
  <c r="I8" i="91"/>
  <c r="I10" i="91" s="1"/>
  <c r="J8" i="91"/>
  <c r="J10" i="91" s="1"/>
  <c r="K8" i="91"/>
  <c r="K10" i="91" s="1"/>
  <c r="L8" i="91"/>
  <c r="L10" i="91" s="1"/>
  <c r="M8" i="91"/>
  <c r="M10" i="91" s="1"/>
  <c r="N8" i="91"/>
  <c r="N10" i="91" s="1"/>
  <c r="O8" i="91"/>
  <c r="O10" i="91" s="1"/>
  <c r="P8" i="91"/>
  <c r="P10" i="91" s="1"/>
  <c r="Q8" i="91"/>
  <c r="Q10" i="91" s="1"/>
  <c r="R8" i="91"/>
  <c r="R10" i="91" s="1"/>
  <c r="S8" i="91"/>
  <c r="S10" i="91" s="1"/>
  <c r="T8" i="91"/>
  <c r="T10" i="91" s="1"/>
  <c r="U8" i="91"/>
  <c r="U10" i="91" s="1"/>
  <c r="V8" i="91"/>
  <c r="V10" i="91" s="1"/>
  <c r="W8" i="91"/>
  <c r="W10" i="91" s="1"/>
  <c r="X8" i="91"/>
  <c r="X10" i="91" s="1"/>
  <c r="Y8" i="91"/>
  <c r="Y10" i="91" s="1"/>
  <c r="Z8" i="91"/>
  <c r="Z10" i="91" s="1"/>
  <c r="AA8" i="91"/>
  <c r="AA10" i="91" s="1"/>
  <c r="AB8" i="91"/>
  <c r="AB10" i="91" s="1"/>
  <c r="AC8" i="91"/>
  <c r="AC10" i="91" s="1"/>
  <c r="AD8" i="91"/>
  <c r="AD10" i="91" s="1"/>
  <c r="AE8" i="91"/>
  <c r="AE10" i="91" s="1"/>
  <c r="AF8" i="91"/>
  <c r="AF10" i="91" s="1"/>
  <c r="AG8" i="91"/>
  <c r="AG10" i="91" s="1"/>
  <c r="AH8" i="91"/>
  <c r="AH10" i="91" s="1"/>
  <c r="AI8" i="91"/>
  <c r="AI10" i="91" s="1"/>
  <c r="AJ8" i="91"/>
  <c r="AJ10" i="91" s="1"/>
  <c r="AK8" i="91"/>
  <c r="AK10" i="91" s="1"/>
  <c r="AL8" i="91"/>
  <c r="AL10" i="91" s="1"/>
  <c r="AM8" i="91"/>
  <c r="AM10" i="91" s="1"/>
  <c r="AN8" i="91"/>
  <c r="AN10" i="91" s="1"/>
  <c r="AO8" i="91"/>
  <c r="AO10" i="91" s="1"/>
  <c r="AP8" i="91"/>
  <c r="AP10" i="91" s="1"/>
  <c r="AQ8" i="91"/>
  <c r="AQ10" i="91" s="1"/>
  <c r="AR8" i="91"/>
  <c r="AR10" i="91" s="1"/>
  <c r="AS8" i="91"/>
  <c r="AS10" i="91" s="1"/>
  <c r="AT8" i="91"/>
  <c r="AT10" i="91" s="1"/>
  <c r="AU8" i="91"/>
  <c r="AU10" i="91" s="1"/>
  <c r="AV8" i="91"/>
  <c r="AV10" i="91" s="1"/>
  <c r="AW8" i="91"/>
  <c r="AW10" i="91" s="1"/>
  <c r="AX8" i="91"/>
  <c r="AX10" i="91" s="1"/>
  <c r="AY8" i="91"/>
  <c r="AY10" i="91" s="1"/>
  <c r="AZ8" i="91"/>
  <c r="AZ10" i="91" s="1"/>
  <c r="BA8" i="91"/>
  <c r="BA10" i="91" s="1"/>
  <c r="BB8" i="91"/>
  <c r="BB10" i="91" s="1"/>
  <c r="BC8" i="91"/>
  <c r="BC10" i="91" s="1"/>
  <c r="BD8" i="91"/>
  <c r="BD10" i="91" s="1"/>
  <c r="BE8" i="91"/>
  <c r="BE10" i="91" s="1"/>
  <c r="BF8" i="91"/>
  <c r="BF10" i="91" s="1"/>
  <c r="BG8" i="91"/>
  <c r="BG10" i="91" s="1"/>
  <c r="BH8" i="91"/>
  <c r="BH10" i="91" s="1"/>
  <c r="BI8" i="91"/>
  <c r="BI10" i="91" s="1"/>
  <c r="BJ8" i="91"/>
  <c r="BJ10" i="91" s="1"/>
  <c r="BK8" i="91"/>
  <c r="BK10" i="91" s="1"/>
  <c r="BL8" i="91"/>
  <c r="BL10" i="91" s="1"/>
  <c r="BM8" i="91"/>
  <c r="BM10" i="91" s="1"/>
  <c r="BN8" i="91"/>
  <c r="BN10" i="91" s="1"/>
  <c r="BO8" i="91"/>
  <c r="BO10" i="91" s="1"/>
  <c r="BP8" i="91"/>
  <c r="BP10" i="91" s="1"/>
  <c r="BQ8" i="91"/>
  <c r="BQ10" i="91" s="1"/>
  <c r="BR8" i="91"/>
  <c r="BR10" i="91" s="1"/>
  <c r="BS8" i="91"/>
  <c r="BS10" i="91" s="1"/>
  <c r="BT8" i="91"/>
  <c r="BT10" i="91" s="1"/>
  <c r="BU8" i="91"/>
  <c r="BU10" i="91" s="1"/>
  <c r="BV8" i="91"/>
  <c r="BV10" i="91" s="1"/>
  <c r="BW8" i="91"/>
  <c r="BW10" i="91" s="1"/>
  <c r="BX8" i="91"/>
  <c r="BX10" i="91" s="1"/>
  <c r="BY8" i="91"/>
  <c r="BY10" i="91" s="1"/>
  <c r="BZ8" i="91"/>
  <c r="BZ10" i="91" s="1"/>
  <c r="CA8" i="91"/>
  <c r="CA10" i="91" s="1"/>
  <c r="CB8" i="91"/>
  <c r="CB10" i="91" s="1"/>
  <c r="CC8" i="91"/>
  <c r="CC10" i="91" s="1"/>
  <c r="CD8" i="91"/>
  <c r="CD10" i="91" s="1"/>
  <c r="CE8" i="91"/>
  <c r="CE10" i="91" s="1"/>
  <c r="CF8" i="91"/>
  <c r="CF10" i="91" s="1"/>
  <c r="CG8" i="91"/>
  <c r="CG10" i="91" s="1"/>
  <c r="CH8" i="91"/>
  <c r="CH10" i="91" s="1"/>
  <c r="CI8" i="91"/>
  <c r="CI10" i="91" s="1"/>
  <c r="CJ8" i="91"/>
  <c r="CJ10" i="91" s="1"/>
  <c r="CK8" i="91"/>
  <c r="CK10" i="91" s="1"/>
  <c r="CL8" i="91"/>
  <c r="CL10" i="91" s="1"/>
  <c r="CM8" i="91"/>
  <c r="CM10" i="91" s="1"/>
  <c r="CN8" i="91"/>
  <c r="CN10" i="91" s="1"/>
  <c r="CO8" i="91"/>
  <c r="CO10" i="91" s="1"/>
  <c r="CP8" i="91"/>
  <c r="CP10" i="91" s="1"/>
  <c r="CQ8" i="91"/>
  <c r="CQ10" i="91" s="1"/>
  <c r="CR8" i="91"/>
  <c r="CR10" i="91" s="1"/>
  <c r="CS8" i="91"/>
  <c r="CS10" i="91" s="1"/>
  <c r="CT8" i="91"/>
  <c r="CT10" i="91" s="1"/>
  <c r="CU8" i="91"/>
  <c r="CU10" i="91" s="1"/>
  <c r="CV8" i="91"/>
  <c r="CV10" i="91" s="1"/>
  <c r="CW8" i="91"/>
  <c r="CW10" i="91" s="1"/>
  <c r="CX8" i="91"/>
  <c r="CX10" i="91" s="1"/>
  <c r="CY8" i="91"/>
  <c r="CY10" i="91" s="1"/>
  <c r="CZ8" i="91"/>
  <c r="CZ10" i="91" s="1"/>
  <c r="DA8" i="91"/>
  <c r="DA10" i="91" s="1"/>
  <c r="DB8" i="91"/>
  <c r="DB10" i="91" s="1"/>
  <c r="DC8" i="91"/>
  <c r="DC10" i="91" s="1"/>
  <c r="DD8" i="91"/>
  <c r="DD10" i="91" s="1"/>
  <c r="DE8" i="91"/>
  <c r="DE10" i="91" s="1"/>
  <c r="DF8" i="91"/>
  <c r="DF10" i="91" s="1"/>
  <c r="DG8" i="91"/>
  <c r="DG10" i="91" s="1"/>
  <c r="DH8" i="91"/>
  <c r="DH10" i="91" s="1"/>
  <c r="DI8" i="91"/>
  <c r="DI10" i="91" s="1"/>
  <c r="DJ8" i="91"/>
  <c r="DJ10" i="91" s="1"/>
  <c r="DK8" i="91"/>
  <c r="DK10" i="91" s="1"/>
  <c r="DL8" i="91"/>
  <c r="DL10" i="91" s="1"/>
  <c r="DM8" i="91"/>
  <c r="DM10" i="91" s="1"/>
  <c r="DN8" i="91"/>
  <c r="DN10" i="91" s="1"/>
  <c r="DO8" i="91"/>
  <c r="DO10" i="91" s="1"/>
  <c r="DP8" i="91"/>
  <c r="DP10" i="91" s="1"/>
  <c r="DQ8" i="91"/>
  <c r="DQ10" i="91" s="1"/>
  <c r="DR8" i="91"/>
  <c r="DR10" i="91" s="1"/>
  <c r="DS8" i="91"/>
  <c r="DS10" i="91" s="1"/>
  <c r="DT8" i="91"/>
  <c r="DT10" i="91" s="1"/>
  <c r="DU8" i="91"/>
  <c r="DU10" i="91" s="1"/>
  <c r="DV8" i="91"/>
  <c r="DV10" i="91" s="1"/>
  <c r="DW8" i="91"/>
  <c r="DW10" i="91" s="1"/>
  <c r="DX8" i="91"/>
  <c r="DX10" i="91" s="1"/>
  <c r="DY8" i="91"/>
  <c r="DY10" i="91" s="1"/>
  <c r="DZ8" i="91"/>
  <c r="DZ10" i="91" s="1"/>
  <c r="EA8" i="91"/>
  <c r="EA10" i="91" s="1"/>
  <c r="EB8" i="91"/>
  <c r="EB10" i="91" s="1"/>
  <c r="EC8" i="91"/>
  <c r="EC10" i="91" s="1"/>
  <c r="ED8" i="91"/>
  <c r="ED10" i="91" s="1"/>
  <c r="EE8" i="91"/>
  <c r="EE10" i="91" s="1"/>
  <c r="EF8" i="91"/>
  <c r="EF10" i="91" s="1"/>
  <c r="EG8" i="91"/>
  <c r="EG10" i="91" s="1"/>
  <c r="EH8" i="91"/>
  <c r="EH10" i="91" s="1"/>
  <c r="EI8" i="91"/>
  <c r="EI10" i="91" s="1"/>
  <c r="EJ8" i="91"/>
  <c r="EJ10" i="91" s="1"/>
  <c r="EK8" i="91"/>
  <c r="EK10" i="91" s="1"/>
  <c r="EL8" i="91"/>
  <c r="EL10" i="91" s="1"/>
  <c r="EM8" i="91"/>
  <c r="EM10" i="91" s="1"/>
  <c r="EN8" i="91"/>
  <c r="EN10" i="91" s="1"/>
  <c r="EO8" i="91"/>
  <c r="EO10" i="91" s="1"/>
  <c r="EP8" i="91"/>
  <c r="EP10" i="91" s="1"/>
  <c r="EQ8" i="91"/>
  <c r="EQ10" i="91" s="1"/>
  <c r="ER8" i="91"/>
  <c r="ER10" i="91" s="1"/>
  <c r="ES8" i="91"/>
  <c r="ES10" i="91" s="1"/>
  <c r="ET8" i="91"/>
  <c r="ET10" i="91" s="1"/>
  <c r="EU8" i="91"/>
  <c r="EU10" i="91" s="1"/>
  <c r="EV8" i="91"/>
  <c r="EV10" i="91" s="1"/>
  <c r="EW8" i="91"/>
  <c r="EW10" i="91" s="1"/>
  <c r="EX8" i="91"/>
  <c r="EX10" i="91" s="1"/>
  <c r="EY8" i="91"/>
  <c r="EY10" i="91" s="1"/>
  <c r="EZ8" i="91"/>
  <c r="EZ10" i="91" s="1"/>
  <c r="FA8" i="91"/>
  <c r="FA10" i="91" s="1"/>
  <c r="FB8" i="91"/>
  <c r="FB10" i="91" s="1"/>
  <c r="FC8" i="91"/>
  <c r="FC10" i="91" s="1"/>
  <c r="FD8" i="91"/>
  <c r="FD10" i="91" s="1"/>
  <c r="FE8" i="91"/>
  <c r="FE10" i="91" s="1"/>
  <c r="FF8" i="91"/>
  <c r="FF10" i="91" s="1"/>
  <c r="FG8" i="91"/>
  <c r="FG10" i="91" s="1"/>
  <c r="FH8" i="91"/>
  <c r="FH10" i="91" s="1"/>
  <c r="FI8" i="91"/>
  <c r="FI10" i="91" s="1"/>
  <c r="FJ8" i="91"/>
  <c r="FJ10" i="91" s="1"/>
  <c r="FK8" i="91"/>
  <c r="FK10" i="91" s="1"/>
  <c r="FL8" i="91"/>
  <c r="FL10" i="91" s="1"/>
  <c r="FM8" i="91"/>
  <c r="FM10" i="91" s="1"/>
  <c r="FN8" i="91"/>
  <c r="FN10" i="91" s="1"/>
  <c r="FO8" i="91"/>
  <c r="FO10" i="91" s="1"/>
  <c r="FP8" i="91"/>
  <c r="FP10" i="91" s="1"/>
  <c r="FQ8" i="91"/>
  <c r="FQ10" i="91" s="1"/>
  <c r="FR8" i="91"/>
  <c r="FR10" i="91" s="1"/>
  <c r="FS8" i="91"/>
  <c r="FS10" i="91" s="1"/>
  <c r="FT8" i="91"/>
  <c r="FT10" i="91" s="1"/>
  <c r="FU8" i="91"/>
  <c r="FU10" i="91" s="1"/>
  <c r="FV8" i="91"/>
  <c r="FV10" i="91" s="1"/>
  <c r="FW8" i="91"/>
  <c r="FW10" i="91" s="1"/>
  <c r="FX8" i="91"/>
  <c r="FX10" i="91" s="1"/>
  <c r="FY8" i="91"/>
  <c r="FY10" i="91" s="1"/>
  <c r="FZ8" i="91"/>
  <c r="FZ10" i="91" s="1"/>
  <c r="GA8" i="91"/>
  <c r="GA10" i="91" s="1"/>
  <c r="GB8" i="91"/>
  <c r="GB10" i="91" s="1"/>
  <c r="GC8" i="91"/>
  <c r="GC10" i="91" s="1"/>
  <c r="GD8" i="91"/>
  <c r="GD10" i="91" s="1"/>
  <c r="GE8" i="91"/>
  <c r="GE10" i="91" s="1"/>
  <c r="GF8" i="91"/>
  <c r="GF10" i="91" s="1"/>
  <c r="GG8" i="91"/>
  <c r="GG10" i="91" s="1"/>
  <c r="GH8" i="91"/>
  <c r="GH10" i="91" s="1"/>
  <c r="GI8" i="91"/>
  <c r="GI10" i="91" s="1"/>
  <c r="GJ8" i="91"/>
  <c r="GJ10" i="91" s="1"/>
  <c r="GK8" i="91"/>
  <c r="GK10" i="91" s="1"/>
  <c r="GL8" i="91"/>
  <c r="GL10" i="91" s="1"/>
  <c r="GM8" i="91"/>
  <c r="GM10" i="91" s="1"/>
  <c r="GN8" i="91"/>
  <c r="GN10" i="91" s="1"/>
  <c r="GO8" i="91"/>
  <c r="GO10" i="91" s="1"/>
  <c r="GP8" i="91"/>
  <c r="GP10" i="91" s="1"/>
  <c r="GQ8" i="91"/>
  <c r="GQ10" i="91" s="1"/>
  <c r="GR8" i="91"/>
  <c r="GR10" i="91" s="1"/>
  <c r="GS8" i="91"/>
  <c r="GS10" i="91" s="1"/>
  <c r="GT8" i="91"/>
  <c r="GT10" i="91" s="1"/>
  <c r="GU8" i="91"/>
  <c r="GU10" i="91" s="1"/>
  <c r="GV8" i="91"/>
  <c r="GV10" i="91" s="1"/>
  <c r="GW8" i="91"/>
  <c r="GW10" i="91" s="1"/>
  <c r="GX8" i="91"/>
  <c r="GX10" i="91" s="1"/>
  <c r="GY8" i="91"/>
  <c r="GY10" i="91" s="1"/>
  <c r="GZ8" i="91"/>
  <c r="GZ10" i="91" s="1"/>
  <c r="HA8" i="91"/>
  <c r="HA10" i="91" s="1"/>
  <c r="H8" i="91"/>
  <c r="H10" i="91" s="1"/>
  <c r="D12" i="91"/>
  <c r="D14" i="91" s="1"/>
  <c r="D8" i="91"/>
  <c r="D10" i="91" s="1"/>
  <c r="C8" i="91"/>
  <c r="C10" i="91" s="1"/>
  <c r="C15" i="83"/>
  <c r="E43" i="95" l="1"/>
  <c r="HG53" i="90"/>
  <c r="HG55" i="90"/>
  <c r="GT20" i="91"/>
  <c r="HE33" i="90"/>
  <c r="GY19" i="91"/>
  <c r="HG34" i="90"/>
  <c r="HB12" i="91"/>
  <c r="C27" i="83"/>
  <c r="F23" i="79" l="1"/>
  <c r="H23" i="79"/>
  <c r="I23" i="79"/>
  <c r="J23" i="79"/>
  <c r="K23" i="79"/>
  <c r="L23" i="79"/>
  <c r="M23" i="79"/>
  <c r="N23" i="79"/>
  <c r="O23" i="79"/>
  <c r="P23" i="79"/>
  <c r="Q23" i="79"/>
  <c r="R23" i="79"/>
  <c r="S23" i="79"/>
  <c r="T23" i="79"/>
  <c r="U23" i="79"/>
  <c r="V23" i="79"/>
  <c r="W23" i="79"/>
  <c r="X23" i="79"/>
  <c r="Y23" i="79"/>
  <c r="Z23" i="79"/>
  <c r="AA23" i="79"/>
  <c r="AB23" i="79"/>
  <c r="AC23" i="79"/>
  <c r="AD23" i="79"/>
  <c r="AE23" i="79"/>
  <c r="AF23" i="79"/>
  <c r="AG23" i="79"/>
  <c r="AH23" i="79"/>
  <c r="AI23" i="79"/>
  <c r="AJ23" i="79"/>
  <c r="AK23" i="79"/>
  <c r="AL23" i="79"/>
  <c r="AM23" i="79"/>
  <c r="AN23" i="79"/>
  <c r="AO23" i="79"/>
  <c r="AP23" i="79"/>
  <c r="AQ23" i="79"/>
  <c r="AR23" i="79"/>
  <c r="AS23" i="79"/>
  <c r="AT23" i="79"/>
  <c r="AU23" i="79"/>
  <c r="AV23" i="79"/>
  <c r="AW23" i="79"/>
  <c r="AX23" i="79"/>
  <c r="AY23" i="79"/>
  <c r="AZ23" i="79"/>
  <c r="BA23" i="79"/>
  <c r="BB23" i="79"/>
  <c r="BC23" i="79"/>
  <c r="BD23" i="79"/>
  <c r="BE23" i="79"/>
  <c r="BF23" i="79"/>
  <c r="BG23" i="79"/>
  <c r="BH23" i="79"/>
  <c r="BI23" i="79"/>
  <c r="BJ23" i="79"/>
  <c r="BK23" i="79"/>
  <c r="BL23" i="79"/>
  <c r="BM23" i="79"/>
  <c r="BN23" i="79"/>
  <c r="BO23" i="79"/>
  <c r="BP23" i="79"/>
  <c r="BQ23" i="79"/>
  <c r="BR23" i="79"/>
  <c r="BS23" i="79"/>
  <c r="BT23" i="79"/>
  <c r="BU23" i="79"/>
  <c r="BV23" i="79"/>
  <c r="BW23" i="79"/>
  <c r="BX23" i="79"/>
  <c r="BY23" i="79"/>
  <c r="BZ23" i="79"/>
  <c r="CA23" i="79"/>
  <c r="CB23" i="79"/>
  <c r="CC23" i="79"/>
  <c r="CD23" i="79"/>
  <c r="CE23" i="79"/>
  <c r="CF23" i="79"/>
  <c r="CG23" i="79"/>
  <c r="CH23" i="79"/>
  <c r="CI23" i="79"/>
  <c r="CJ23" i="79"/>
  <c r="CK23" i="79"/>
  <c r="CL23" i="79"/>
  <c r="CM23" i="79"/>
  <c r="CN23" i="79"/>
  <c r="CO23" i="79"/>
  <c r="CP23" i="79"/>
  <c r="CQ23" i="79"/>
  <c r="CR23" i="79"/>
  <c r="CS23" i="79"/>
  <c r="CT23" i="79"/>
  <c r="CU23" i="79"/>
  <c r="CV23" i="79"/>
  <c r="CW23" i="79"/>
  <c r="CX23" i="79"/>
  <c r="CY23" i="79"/>
  <c r="CZ23" i="79"/>
  <c r="DA23" i="79"/>
  <c r="DB23" i="79"/>
  <c r="DC23" i="79"/>
  <c r="DD23" i="79"/>
  <c r="DE23" i="79"/>
  <c r="DF23" i="79"/>
  <c r="DG23" i="79"/>
  <c r="DH23" i="79"/>
  <c r="DI23" i="79"/>
  <c r="DJ23" i="79"/>
  <c r="DK23" i="79"/>
  <c r="DL23" i="79"/>
  <c r="DM23" i="79"/>
  <c r="DN23" i="79"/>
  <c r="DO23" i="79"/>
  <c r="DP23" i="79"/>
  <c r="DQ23" i="79"/>
  <c r="DR23" i="79"/>
  <c r="DS23" i="79"/>
  <c r="DT23" i="79"/>
  <c r="DU23" i="79"/>
  <c r="DV23" i="79"/>
  <c r="DW23" i="79"/>
  <c r="DX23" i="79"/>
  <c r="DY23" i="79"/>
  <c r="DZ23" i="79"/>
  <c r="EA23" i="79"/>
  <c r="EB23" i="79"/>
  <c r="EC23" i="79"/>
  <c r="ED23" i="79"/>
  <c r="EE23" i="79"/>
  <c r="EF23" i="79"/>
  <c r="EG23" i="79"/>
  <c r="EH23" i="79"/>
  <c r="EI23" i="79"/>
  <c r="EJ23" i="79"/>
  <c r="EK23" i="79"/>
  <c r="EL23" i="79"/>
  <c r="EM23" i="79"/>
  <c r="EN23" i="79"/>
  <c r="EO23" i="79"/>
  <c r="EP23" i="79"/>
  <c r="EQ23" i="79"/>
  <c r="ER23" i="79"/>
  <c r="ES23" i="79"/>
  <c r="ET23" i="79"/>
  <c r="EU23" i="79"/>
  <c r="EV23" i="79"/>
  <c r="EW23" i="79"/>
  <c r="EX23" i="79"/>
  <c r="EY23" i="79"/>
  <c r="EZ23" i="79"/>
  <c r="FA23" i="79"/>
  <c r="FB23" i="79"/>
  <c r="FC23" i="79"/>
  <c r="FD23" i="79"/>
  <c r="FE23" i="79"/>
  <c r="FF23" i="79"/>
  <c r="FG23" i="79"/>
  <c r="FH23" i="79"/>
  <c r="FI23" i="79"/>
  <c r="FJ23" i="79"/>
  <c r="FK23" i="79"/>
  <c r="FL23" i="79"/>
  <c r="FM23" i="79"/>
  <c r="FN23" i="79"/>
  <c r="FO23" i="79"/>
  <c r="FP23" i="79"/>
  <c r="FQ23" i="79"/>
  <c r="FR23" i="79"/>
  <c r="FS23" i="79"/>
  <c r="FT23" i="79"/>
  <c r="FU23" i="79"/>
  <c r="FV23" i="79"/>
  <c r="FW23" i="79"/>
  <c r="FX23" i="79"/>
  <c r="FY23" i="79"/>
  <c r="FZ23" i="79"/>
  <c r="GA23" i="79"/>
  <c r="GB23" i="79"/>
  <c r="GC23" i="79"/>
  <c r="GD23" i="79"/>
  <c r="GE23" i="79"/>
  <c r="GF23" i="79"/>
  <c r="GG23" i="79"/>
  <c r="GH23" i="79"/>
  <c r="GI23" i="79"/>
  <c r="GJ23" i="79"/>
  <c r="GK23" i="79"/>
  <c r="GL23" i="79"/>
  <c r="GM23" i="79"/>
  <c r="GN23" i="79"/>
  <c r="GO23" i="79"/>
  <c r="GP23" i="79"/>
  <c r="GQ23" i="79"/>
  <c r="GR23" i="79"/>
  <c r="GS23" i="79"/>
  <c r="GT23" i="79"/>
  <c r="GU23" i="79"/>
  <c r="GV23" i="79"/>
  <c r="GW23" i="79"/>
  <c r="GX23" i="79"/>
  <c r="GY23" i="79"/>
  <c r="GZ23" i="79"/>
  <c r="HA23" i="79"/>
  <c r="G7" i="77"/>
  <c r="G8" i="77"/>
  <c r="G9" i="77"/>
  <c r="G10" i="77"/>
  <c r="G11" i="77"/>
  <c r="G12" i="77"/>
  <c r="G6" i="77"/>
  <c r="G7" i="83"/>
  <c r="G8" i="83"/>
  <c r="G9" i="83"/>
  <c r="G10" i="83"/>
  <c r="G11" i="83"/>
  <c r="G12" i="83"/>
  <c r="G13" i="83"/>
  <c r="G14" i="83"/>
  <c r="G6" i="83"/>
  <c r="HG17" i="83"/>
  <c r="HI17" i="83" s="1"/>
  <c r="HE17" i="83"/>
  <c r="HB17" i="83"/>
  <c r="HG16" i="83"/>
  <c r="HE16" i="83"/>
  <c r="HB16" i="83"/>
  <c r="HG14" i="83"/>
  <c r="HE14" i="83"/>
  <c r="HB14" i="83"/>
  <c r="HG13" i="83"/>
  <c r="HE13" i="83"/>
  <c r="HB13" i="83"/>
  <c r="HG12" i="83"/>
  <c r="HE12" i="83"/>
  <c r="HB12" i="83"/>
  <c r="HG11" i="83"/>
  <c r="HI11" i="83" s="1"/>
  <c r="HE11" i="83"/>
  <c r="HB11" i="83"/>
  <c r="HG10" i="83"/>
  <c r="HE10" i="83"/>
  <c r="HB10" i="83"/>
  <c r="HG9" i="83"/>
  <c r="HE9" i="83"/>
  <c r="HB9" i="83"/>
  <c r="HG8" i="83"/>
  <c r="HE8" i="83"/>
  <c r="HB8" i="83"/>
  <c r="HG7" i="83"/>
  <c r="HI7" i="83" s="1"/>
  <c r="HE7" i="83"/>
  <c r="HB7" i="83"/>
  <c r="HG6" i="83"/>
  <c r="HE6" i="83"/>
  <c r="HB6" i="83"/>
  <c r="G22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6" i="79"/>
  <c r="C60" i="90"/>
  <c r="D60" i="90"/>
  <c r="G8" i="85"/>
  <c r="G7" i="85"/>
  <c r="G6" i="85"/>
  <c r="G23" i="79" l="1"/>
  <c r="HI6" i="83"/>
  <c r="HI14" i="83"/>
  <c r="HI9" i="83"/>
  <c r="HI13" i="83"/>
  <c r="HI8" i="83"/>
  <c r="HI12" i="83"/>
  <c r="HI10" i="83"/>
  <c r="HI16" i="83"/>
  <c r="G7" i="82"/>
  <c r="G8" i="82"/>
  <c r="G9" i="82"/>
  <c r="G10" i="82"/>
  <c r="G11" i="82"/>
  <c r="G6" i="82"/>
  <c r="HE6" i="82"/>
  <c r="C17" i="88" l="1"/>
  <c r="G12" i="86" l="1"/>
  <c r="HA24" i="76" l="1"/>
  <c r="E24" i="76"/>
  <c r="D24" i="76"/>
  <c r="C12" i="86" l="1"/>
  <c r="D12" i="86"/>
  <c r="E12" i="86"/>
  <c r="F12" i="86"/>
  <c r="HB6" i="86"/>
  <c r="HE6" i="86"/>
  <c r="HG6" i="86"/>
  <c r="HB7" i="86"/>
  <c r="HE7" i="86"/>
  <c r="HG7" i="86"/>
  <c r="HB8" i="86"/>
  <c r="HE8" i="86"/>
  <c r="HG8" i="86"/>
  <c r="HB9" i="86"/>
  <c r="HE9" i="86"/>
  <c r="HG9" i="86"/>
  <c r="HB10" i="86"/>
  <c r="HE10" i="86"/>
  <c r="HG10" i="86"/>
  <c r="HB12" i="86"/>
  <c r="HE12" i="86"/>
  <c r="HG12" i="86"/>
  <c r="HB13" i="86"/>
  <c r="HE13" i="86"/>
  <c r="HG13" i="86"/>
  <c r="HB14" i="86"/>
  <c r="HE14" i="86"/>
  <c r="HG14" i="86"/>
  <c r="HI14" i="86" l="1"/>
  <c r="HI12" i="86"/>
  <c r="HI13" i="86"/>
  <c r="B12" i="86"/>
  <c r="HI10" i="86"/>
  <c r="HI8" i="86"/>
  <c r="HI6" i="86"/>
  <c r="HI9" i="86"/>
  <c r="HI7" i="86"/>
  <c r="C19" i="87"/>
  <c r="F19" i="87"/>
  <c r="E19" i="87"/>
  <c r="G19" i="87"/>
  <c r="HF19" i="87"/>
  <c r="HD19" i="87"/>
  <c r="HG18" i="87"/>
  <c r="HE18" i="87"/>
  <c r="HB18" i="87"/>
  <c r="HG17" i="87"/>
  <c r="HE17" i="87"/>
  <c r="HB17" i="87"/>
  <c r="HG16" i="87"/>
  <c r="HE16" i="87"/>
  <c r="HB16" i="87"/>
  <c r="HG15" i="87"/>
  <c r="HE15" i="87"/>
  <c r="HB15" i="87"/>
  <c r="HG14" i="87"/>
  <c r="HE14" i="87"/>
  <c r="HB14" i="87"/>
  <c r="HG13" i="87"/>
  <c r="HE13" i="87"/>
  <c r="HB13" i="87"/>
  <c r="HG12" i="87"/>
  <c r="HE12" i="87"/>
  <c r="HB12" i="87"/>
  <c r="HG11" i="87"/>
  <c r="HE11" i="87"/>
  <c r="HB11" i="87"/>
  <c r="HG10" i="87"/>
  <c r="HE10" i="87"/>
  <c r="HB10" i="87"/>
  <c r="HG9" i="87"/>
  <c r="HE9" i="87"/>
  <c r="HB9" i="87"/>
  <c r="HG8" i="87"/>
  <c r="HE8" i="87"/>
  <c r="HB8" i="87"/>
  <c r="HG7" i="87"/>
  <c r="HE7" i="87"/>
  <c r="HB7" i="87"/>
  <c r="HH19" i="87"/>
  <c r="HG6" i="87"/>
  <c r="HE6" i="87"/>
  <c r="HB6" i="87"/>
  <c r="HA60" i="90"/>
  <c r="GW60" i="90"/>
  <c r="GS60" i="90"/>
  <c r="GO60" i="90"/>
  <c r="GK60" i="90"/>
  <c r="GG60" i="90"/>
  <c r="GC60" i="90"/>
  <c r="FY60" i="90"/>
  <c r="FU60" i="90"/>
  <c r="FQ60" i="90"/>
  <c r="FM60" i="90"/>
  <c r="FI60" i="90"/>
  <c r="FE60" i="90"/>
  <c r="FA60" i="90"/>
  <c r="EW60" i="90"/>
  <c r="ES60" i="90"/>
  <c r="EO60" i="90"/>
  <c r="EK60" i="90"/>
  <c r="EG60" i="90"/>
  <c r="EC60" i="90"/>
  <c r="DY60" i="90"/>
  <c r="DU60" i="90"/>
  <c r="DQ60" i="90"/>
  <c r="DM60" i="90"/>
  <c r="DI60" i="90"/>
  <c r="DE60" i="90"/>
  <c r="DA60" i="90"/>
  <c r="CW60" i="90"/>
  <c r="CS60" i="90"/>
  <c r="CO60" i="90"/>
  <c r="CK60" i="90"/>
  <c r="CG60" i="90"/>
  <c r="CC60" i="90"/>
  <c r="BY60" i="90"/>
  <c r="BU60" i="90"/>
  <c r="BQ60" i="90"/>
  <c r="BM60" i="90"/>
  <c r="BI60" i="90"/>
  <c r="BE60" i="90"/>
  <c r="BA60" i="90"/>
  <c r="AW60" i="90"/>
  <c r="AS60" i="90"/>
  <c r="AO60" i="90"/>
  <c r="AK60" i="90"/>
  <c r="AG60" i="90"/>
  <c r="AC60" i="90"/>
  <c r="Y60" i="90"/>
  <c r="U60" i="90"/>
  <c r="Q60" i="90"/>
  <c r="M60" i="90"/>
  <c r="I60" i="90"/>
  <c r="I17" i="88"/>
  <c r="J17" i="88"/>
  <c r="K17" i="88"/>
  <c r="L17" i="88"/>
  <c r="M17" i="88"/>
  <c r="N17" i="88"/>
  <c r="O17" i="88"/>
  <c r="P17" i="88"/>
  <c r="Q17" i="88"/>
  <c r="R17" i="88"/>
  <c r="S17" i="88"/>
  <c r="T17" i="88"/>
  <c r="U17" i="88"/>
  <c r="V17" i="88"/>
  <c r="W17" i="88"/>
  <c r="X17" i="88"/>
  <c r="Y17" i="88"/>
  <c r="Z17" i="88"/>
  <c r="AA17" i="88"/>
  <c r="AB17" i="88"/>
  <c r="AC17" i="88"/>
  <c r="AD17" i="88"/>
  <c r="AE17" i="88"/>
  <c r="AF17" i="88"/>
  <c r="AG17" i="88"/>
  <c r="AH17" i="88"/>
  <c r="AI17" i="88"/>
  <c r="AJ17" i="88"/>
  <c r="AK17" i="88"/>
  <c r="AL17" i="88"/>
  <c r="AM17" i="88"/>
  <c r="AN17" i="88"/>
  <c r="AO17" i="88"/>
  <c r="AP17" i="88"/>
  <c r="AQ17" i="88"/>
  <c r="AR17" i="88"/>
  <c r="AS17" i="88"/>
  <c r="AT17" i="88"/>
  <c r="AU17" i="88"/>
  <c r="AV17" i="88"/>
  <c r="AW17" i="88"/>
  <c r="AX17" i="88"/>
  <c r="AY17" i="88"/>
  <c r="AZ17" i="88"/>
  <c r="BA17" i="88"/>
  <c r="BB17" i="88"/>
  <c r="BC17" i="88"/>
  <c r="BD17" i="88"/>
  <c r="BE17" i="88"/>
  <c r="BF17" i="88"/>
  <c r="BG17" i="88"/>
  <c r="BH17" i="88"/>
  <c r="BI17" i="88"/>
  <c r="BJ17" i="88"/>
  <c r="BK17" i="88"/>
  <c r="BL17" i="88"/>
  <c r="BM17" i="88"/>
  <c r="BN17" i="88"/>
  <c r="BO17" i="88"/>
  <c r="BP17" i="88"/>
  <c r="BQ17" i="88"/>
  <c r="BR17" i="88"/>
  <c r="BS17" i="88"/>
  <c r="BT17" i="88"/>
  <c r="BU17" i="88"/>
  <c r="BV17" i="88"/>
  <c r="BW17" i="88"/>
  <c r="BX17" i="88"/>
  <c r="BY17" i="88"/>
  <c r="BZ17" i="88"/>
  <c r="CA17" i="88"/>
  <c r="CB17" i="88"/>
  <c r="CC17" i="88"/>
  <c r="CD17" i="88"/>
  <c r="CE17" i="88"/>
  <c r="CF17" i="88"/>
  <c r="CG17" i="88"/>
  <c r="CH17" i="88"/>
  <c r="CI17" i="88"/>
  <c r="CJ17" i="88"/>
  <c r="CK17" i="88"/>
  <c r="CL17" i="88"/>
  <c r="CM17" i="88"/>
  <c r="CN17" i="88"/>
  <c r="CO17" i="88"/>
  <c r="CP17" i="88"/>
  <c r="CQ17" i="88"/>
  <c r="CR17" i="88"/>
  <c r="CS17" i="88"/>
  <c r="CT17" i="88"/>
  <c r="CU17" i="88"/>
  <c r="CV17" i="88"/>
  <c r="CW17" i="88"/>
  <c r="CX17" i="88"/>
  <c r="CY17" i="88"/>
  <c r="CZ17" i="88"/>
  <c r="DA17" i="88"/>
  <c r="DB17" i="88"/>
  <c r="DC17" i="88"/>
  <c r="DD17" i="88"/>
  <c r="DE17" i="88"/>
  <c r="DF17" i="88"/>
  <c r="DG17" i="88"/>
  <c r="DH17" i="88"/>
  <c r="DI17" i="88"/>
  <c r="DJ17" i="88"/>
  <c r="DK17" i="88"/>
  <c r="DL17" i="88"/>
  <c r="DM17" i="88"/>
  <c r="DN17" i="88"/>
  <c r="DO17" i="88"/>
  <c r="DP17" i="88"/>
  <c r="DQ17" i="88"/>
  <c r="DR17" i="88"/>
  <c r="DS17" i="88"/>
  <c r="DT17" i="88"/>
  <c r="DU17" i="88"/>
  <c r="DV17" i="88"/>
  <c r="DW17" i="88"/>
  <c r="DX17" i="88"/>
  <c r="DY17" i="88"/>
  <c r="DZ17" i="88"/>
  <c r="EA17" i="88"/>
  <c r="EB17" i="88"/>
  <c r="EC17" i="88"/>
  <c r="ED17" i="88"/>
  <c r="EE17" i="88"/>
  <c r="EF17" i="88"/>
  <c r="EG17" i="88"/>
  <c r="EH17" i="88"/>
  <c r="EI17" i="88"/>
  <c r="EJ17" i="88"/>
  <c r="EK17" i="88"/>
  <c r="EL17" i="88"/>
  <c r="EM17" i="88"/>
  <c r="EN17" i="88"/>
  <c r="EO17" i="88"/>
  <c r="EP17" i="88"/>
  <c r="EQ17" i="88"/>
  <c r="ER17" i="88"/>
  <c r="ES17" i="88"/>
  <c r="ET17" i="88"/>
  <c r="EU17" i="88"/>
  <c r="EV17" i="88"/>
  <c r="EW17" i="88"/>
  <c r="EX17" i="88"/>
  <c r="EY17" i="88"/>
  <c r="EZ17" i="88"/>
  <c r="FA17" i="88"/>
  <c r="FB17" i="88"/>
  <c r="FC17" i="88"/>
  <c r="FD17" i="88"/>
  <c r="FE17" i="88"/>
  <c r="FF17" i="88"/>
  <c r="FG17" i="88"/>
  <c r="FH17" i="88"/>
  <c r="FI17" i="88"/>
  <c r="FJ17" i="88"/>
  <c r="FK17" i="88"/>
  <c r="FL17" i="88"/>
  <c r="FM17" i="88"/>
  <c r="FN17" i="88"/>
  <c r="FO17" i="88"/>
  <c r="FP17" i="88"/>
  <c r="FQ17" i="88"/>
  <c r="FR17" i="88"/>
  <c r="FS17" i="88"/>
  <c r="FT17" i="88"/>
  <c r="FU17" i="88"/>
  <c r="FV17" i="88"/>
  <c r="FW17" i="88"/>
  <c r="FX17" i="88"/>
  <c r="FY17" i="88"/>
  <c r="FZ17" i="88"/>
  <c r="GA17" i="88"/>
  <c r="GB17" i="88"/>
  <c r="GC17" i="88"/>
  <c r="GD17" i="88"/>
  <c r="GE17" i="88"/>
  <c r="GF17" i="88"/>
  <c r="GG17" i="88"/>
  <c r="GH17" i="88"/>
  <c r="GI17" i="88"/>
  <c r="GJ17" i="88"/>
  <c r="GK17" i="88"/>
  <c r="GL17" i="88"/>
  <c r="GM17" i="88"/>
  <c r="GN17" i="88"/>
  <c r="GO17" i="88"/>
  <c r="GP17" i="88"/>
  <c r="GQ17" i="88"/>
  <c r="GR17" i="88"/>
  <c r="GS17" i="88"/>
  <c r="GT17" i="88"/>
  <c r="GU17" i="88"/>
  <c r="GV17" i="88"/>
  <c r="GW17" i="88"/>
  <c r="GX17" i="88"/>
  <c r="GY17" i="88"/>
  <c r="GZ17" i="88"/>
  <c r="HA17" i="88"/>
  <c r="H17" i="88"/>
  <c r="HH9" i="90"/>
  <c r="HH10" i="90"/>
  <c r="HH7" i="90"/>
  <c r="HH11" i="90"/>
  <c r="HH8" i="90"/>
  <c r="HH12" i="90"/>
  <c r="HH13" i="90"/>
  <c r="HH14" i="90"/>
  <c r="HH15" i="90"/>
  <c r="HH16" i="90"/>
  <c r="HH17" i="90"/>
  <c r="HH18" i="90"/>
  <c r="HH19" i="90"/>
  <c r="HH20" i="90"/>
  <c r="HH21" i="90"/>
  <c r="HH24" i="90"/>
  <c r="HH23" i="90"/>
  <c r="HH25" i="90"/>
  <c r="HH22" i="90"/>
  <c r="HH26" i="90"/>
  <c r="HH27" i="90"/>
  <c r="HH31" i="90"/>
  <c r="HH32" i="90"/>
  <c r="HH28" i="90"/>
  <c r="HH29" i="90"/>
  <c r="HH30" i="90"/>
  <c r="HH33" i="90"/>
  <c r="HH34" i="90"/>
  <c r="HH35" i="90"/>
  <c r="HH36" i="90"/>
  <c r="HH37" i="90"/>
  <c r="HH38" i="90"/>
  <c r="HH39" i="90"/>
  <c r="HH40" i="90"/>
  <c r="HH41" i="90"/>
  <c r="HH42" i="90"/>
  <c r="HH43" i="90"/>
  <c r="HH44" i="90"/>
  <c r="HH45" i="90"/>
  <c r="HH46" i="90"/>
  <c r="HH47" i="90"/>
  <c r="HH48" i="90"/>
  <c r="HH49" i="90"/>
  <c r="HH50" i="90"/>
  <c r="HH51" i="90"/>
  <c r="HH52" i="90"/>
  <c r="HH53" i="90"/>
  <c r="HH54" i="90"/>
  <c r="HH55" i="90"/>
  <c r="HH56" i="90"/>
  <c r="HH57" i="90"/>
  <c r="HH58" i="90"/>
  <c r="HB9" i="90"/>
  <c r="HB10" i="90"/>
  <c r="HB7" i="90"/>
  <c r="HB11" i="90"/>
  <c r="HB8" i="90"/>
  <c r="HB12" i="90"/>
  <c r="HB13" i="90"/>
  <c r="HB14" i="90"/>
  <c r="HB15" i="90"/>
  <c r="HB16" i="90"/>
  <c r="HB17" i="90"/>
  <c r="HB18" i="90"/>
  <c r="HB19" i="90"/>
  <c r="HB20" i="90"/>
  <c r="HB21" i="90"/>
  <c r="HB24" i="90"/>
  <c r="HB23" i="90"/>
  <c r="HB25" i="90"/>
  <c r="HB22" i="90"/>
  <c r="HB26" i="90"/>
  <c r="HB27" i="90"/>
  <c r="HB31" i="90"/>
  <c r="HB32" i="90"/>
  <c r="HB28" i="90"/>
  <c r="HB29" i="90"/>
  <c r="HB30" i="90"/>
  <c r="HB33" i="90"/>
  <c r="HB34" i="90"/>
  <c r="HB35" i="90"/>
  <c r="HB36" i="90"/>
  <c r="HB37" i="90"/>
  <c r="HB38" i="90"/>
  <c r="HB39" i="90"/>
  <c r="HB40" i="90"/>
  <c r="HB41" i="90"/>
  <c r="HB42" i="90"/>
  <c r="HB43" i="90"/>
  <c r="HB44" i="90"/>
  <c r="HB45" i="90"/>
  <c r="HB46" i="90"/>
  <c r="HB47" i="90"/>
  <c r="HB48" i="90"/>
  <c r="HB49" i="90"/>
  <c r="HB50" i="90"/>
  <c r="HB51" i="90"/>
  <c r="HB52" i="90"/>
  <c r="HB54" i="90"/>
  <c r="HB55" i="90"/>
  <c r="HB56" i="90"/>
  <c r="HB57" i="90"/>
  <c r="HB58" i="90"/>
  <c r="HB6" i="90"/>
  <c r="HE6" i="90"/>
  <c r="E6" i="90" s="1"/>
  <c r="I19" i="87"/>
  <c r="J19" i="87"/>
  <c r="K19" i="87"/>
  <c r="L19" i="87"/>
  <c r="M19" i="87"/>
  <c r="N19" i="87"/>
  <c r="O19" i="87"/>
  <c r="P19" i="87"/>
  <c r="Q19" i="87"/>
  <c r="R19" i="87"/>
  <c r="S19" i="87"/>
  <c r="T19" i="87"/>
  <c r="U19" i="87"/>
  <c r="V19" i="87"/>
  <c r="W19" i="87"/>
  <c r="X19" i="87"/>
  <c r="Y19" i="87"/>
  <c r="Z19" i="87"/>
  <c r="AA19" i="87"/>
  <c r="AB19" i="87"/>
  <c r="AC19" i="87"/>
  <c r="AD19" i="87"/>
  <c r="AE19" i="87"/>
  <c r="AF19" i="87"/>
  <c r="AG19" i="87"/>
  <c r="AH19" i="87"/>
  <c r="AI19" i="87"/>
  <c r="AJ19" i="87"/>
  <c r="AK19" i="87"/>
  <c r="AL19" i="87"/>
  <c r="AM19" i="87"/>
  <c r="AN19" i="87"/>
  <c r="AO19" i="87"/>
  <c r="AP19" i="87"/>
  <c r="AQ19" i="87"/>
  <c r="AR19" i="87"/>
  <c r="AS19" i="87"/>
  <c r="AT19" i="87"/>
  <c r="AU19" i="87"/>
  <c r="AV19" i="87"/>
  <c r="AW19" i="87"/>
  <c r="AX19" i="87"/>
  <c r="AY19" i="87"/>
  <c r="AZ19" i="87"/>
  <c r="BA19" i="87"/>
  <c r="BB19" i="87"/>
  <c r="BC19" i="87"/>
  <c r="BD19" i="87"/>
  <c r="BE19" i="87"/>
  <c r="BF19" i="87"/>
  <c r="BG19" i="87"/>
  <c r="BH19" i="87"/>
  <c r="BI19" i="87"/>
  <c r="BJ19" i="87"/>
  <c r="BK19" i="87"/>
  <c r="BL19" i="87"/>
  <c r="BM19" i="87"/>
  <c r="BN19" i="87"/>
  <c r="BO19" i="87"/>
  <c r="BP19" i="87"/>
  <c r="BQ19" i="87"/>
  <c r="BR19" i="87"/>
  <c r="BS19" i="87"/>
  <c r="BT19" i="87"/>
  <c r="BU19" i="87"/>
  <c r="BV19" i="87"/>
  <c r="BW19" i="87"/>
  <c r="BX19" i="87"/>
  <c r="BY19" i="87"/>
  <c r="BZ19" i="87"/>
  <c r="CA19" i="87"/>
  <c r="CB19" i="87"/>
  <c r="CC19" i="87"/>
  <c r="CD19" i="87"/>
  <c r="CE19" i="87"/>
  <c r="CF19" i="87"/>
  <c r="CG19" i="87"/>
  <c r="CH19" i="87"/>
  <c r="CI19" i="87"/>
  <c r="CJ19" i="87"/>
  <c r="CK19" i="87"/>
  <c r="CL19" i="87"/>
  <c r="CM19" i="87"/>
  <c r="CN19" i="87"/>
  <c r="CO19" i="87"/>
  <c r="CP19" i="87"/>
  <c r="CQ19" i="87"/>
  <c r="CR19" i="87"/>
  <c r="CS19" i="87"/>
  <c r="CT19" i="87"/>
  <c r="CU19" i="87"/>
  <c r="CV19" i="87"/>
  <c r="CW19" i="87"/>
  <c r="CX19" i="87"/>
  <c r="CY19" i="87"/>
  <c r="CZ19" i="87"/>
  <c r="DA19" i="87"/>
  <c r="DB19" i="87"/>
  <c r="DC19" i="87"/>
  <c r="DD19" i="87"/>
  <c r="DE19" i="87"/>
  <c r="DF19" i="87"/>
  <c r="DG19" i="87"/>
  <c r="DH19" i="87"/>
  <c r="DI19" i="87"/>
  <c r="DJ19" i="87"/>
  <c r="DK19" i="87"/>
  <c r="DL19" i="87"/>
  <c r="DM19" i="87"/>
  <c r="DN19" i="87"/>
  <c r="DO19" i="87"/>
  <c r="DP19" i="87"/>
  <c r="DQ19" i="87"/>
  <c r="DR19" i="87"/>
  <c r="DS19" i="87"/>
  <c r="DT19" i="87"/>
  <c r="DU19" i="87"/>
  <c r="DV19" i="87"/>
  <c r="DW19" i="87"/>
  <c r="DX19" i="87"/>
  <c r="DY19" i="87"/>
  <c r="DZ19" i="87"/>
  <c r="EA19" i="87"/>
  <c r="EB19" i="87"/>
  <c r="EC19" i="87"/>
  <c r="ED19" i="87"/>
  <c r="EE19" i="87"/>
  <c r="EF19" i="87"/>
  <c r="EG19" i="87"/>
  <c r="EH19" i="87"/>
  <c r="EI19" i="87"/>
  <c r="EJ19" i="87"/>
  <c r="EK19" i="87"/>
  <c r="EL19" i="87"/>
  <c r="EM19" i="87"/>
  <c r="EN19" i="87"/>
  <c r="EO19" i="87"/>
  <c r="EP19" i="87"/>
  <c r="EQ19" i="87"/>
  <c r="ER19" i="87"/>
  <c r="ES19" i="87"/>
  <c r="ET19" i="87"/>
  <c r="EU19" i="87"/>
  <c r="EV19" i="87"/>
  <c r="EW19" i="87"/>
  <c r="EX19" i="87"/>
  <c r="EY19" i="87"/>
  <c r="EZ19" i="87"/>
  <c r="FA19" i="87"/>
  <c r="FB19" i="87"/>
  <c r="FC19" i="87"/>
  <c r="FD19" i="87"/>
  <c r="FE19" i="87"/>
  <c r="FF19" i="87"/>
  <c r="FG19" i="87"/>
  <c r="FH19" i="87"/>
  <c r="FI19" i="87"/>
  <c r="FJ19" i="87"/>
  <c r="FK19" i="87"/>
  <c r="FL19" i="87"/>
  <c r="FM19" i="87"/>
  <c r="FN19" i="87"/>
  <c r="FO19" i="87"/>
  <c r="FP19" i="87"/>
  <c r="FQ19" i="87"/>
  <c r="FR19" i="87"/>
  <c r="FS19" i="87"/>
  <c r="FT19" i="87"/>
  <c r="FU19" i="87"/>
  <c r="FV19" i="87"/>
  <c r="FW19" i="87"/>
  <c r="FX19" i="87"/>
  <c r="FY19" i="87"/>
  <c r="FZ19" i="87"/>
  <c r="GA19" i="87"/>
  <c r="GB19" i="87"/>
  <c r="GC19" i="87"/>
  <c r="GD19" i="87"/>
  <c r="GE19" i="87"/>
  <c r="GF19" i="87"/>
  <c r="GG19" i="87"/>
  <c r="GH19" i="87"/>
  <c r="GI19" i="87"/>
  <c r="GJ19" i="87"/>
  <c r="GK19" i="87"/>
  <c r="GL19" i="87"/>
  <c r="GM19" i="87"/>
  <c r="GN19" i="87"/>
  <c r="GO19" i="87"/>
  <c r="GP19" i="87"/>
  <c r="GQ19" i="87"/>
  <c r="GR19" i="87"/>
  <c r="GS19" i="87"/>
  <c r="GT19" i="87"/>
  <c r="GU19" i="87"/>
  <c r="GV19" i="87"/>
  <c r="GW19" i="87"/>
  <c r="GX19" i="87"/>
  <c r="GY19" i="87"/>
  <c r="GZ19" i="87"/>
  <c r="HA19" i="87"/>
  <c r="H19" i="87"/>
  <c r="HG21" i="87"/>
  <c r="HE21" i="87"/>
  <c r="HB21" i="87"/>
  <c r="HG20" i="87"/>
  <c r="HE20" i="87"/>
  <c r="HB20" i="87"/>
  <c r="HF9" i="85"/>
  <c r="F15" i="77"/>
  <c r="E15" i="77"/>
  <c r="HF17" i="88"/>
  <c r="HH7" i="88"/>
  <c r="HH8" i="88"/>
  <c r="HH9" i="88"/>
  <c r="HH10" i="88"/>
  <c r="HH11" i="88"/>
  <c r="HH12" i="88"/>
  <c r="HH13" i="88"/>
  <c r="HH14" i="88"/>
  <c r="HH15" i="88"/>
  <c r="HH16" i="88"/>
  <c r="HD17" i="88"/>
  <c r="HG21" i="88"/>
  <c r="HE21" i="88"/>
  <c r="HB21" i="88"/>
  <c r="HG20" i="88"/>
  <c r="HE20" i="88"/>
  <c r="HB20" i="88"/>
  <c r="HG19" i="88"/>
  <c r="HE19" i="88"/>
  <c r="HB19" i="88"/>
  <c r="HG18" i="88"/>
  <c r="HE18" i="88"/>
  <c r="HB18" i="88"/>
  <c r="HG16" i="88"/>
  <c r="HE16" i="88"/>
  <c r="HG15" i="88"/>
  <c r="HE15" i="88"/>
  <c r="HG14" i="88"/>
  <c r="HE14" i="88"/>
  <c r="HG13" i="88"/>
  <c r="HE13" i="88"/>
  <c r="HG12" i="88"/>
  <c r="HE12" i="88"/>
  <c r="HG11" i="88"/>
  <c r="HE11" i="88"/>
  <c r="HG10" i="88"/>
  <c r="HE10" i="88"/>
  <c r="HG9" i="88"/>
  <c r="HE9" i="88"/>
  <c r="HG8" i="88"/>
  <c r="HE8" i="88"/>
  <c r="HG7" i="88"/>
  <c r="HE7" i="88"/>
  <c r="HH6" i="88"/>
  <c r="HG6" i="88"/>
  <c r="HE6" i="88"/>
  <c r="HC16" i="88"/>
  <c r="HE6" i="84"/>
  <c r="HG15" i="84"/>
  <c r="HE15" i="84"/>
  <c r="HB15" i="84"/>
  <c r="HG14" i="84"/>
  <c r="HE14" i="84"/>
  <c r="HB14" i="84"/>
  <c r="HG13" i="84"/>
  <c r="HE13" i="84"/>
  <c r="HB13" i="84"/>
  <c r="HG12" i="84"/>
  <c r="HE12" i="84"/>
  <c r="HB12" i="84"/>
  <c r="HG10" i="84"/>
  <c r="HE10" i="84"/>
  <c r="HB10" i="84"/>
  <c r="HG9" i="84"/>
  <c r="HE9" i="84"/>
  <c r="HB9" i="84"/>
  <c r="HG8" i="84"/>
  <c r="HE8" i="84"/>
  <c r="HB8" i="84"/>
  <c r="HG7" i="84"/>
  <c r="HE7" i="84"/>
  <c r="HB7" i="84"/>
  <c r="HG6" i="84"/>
  <c r="HB6" i="84"/>
  <c r="HG14" i="80"/>
  <c r="HE14" i="80"/>
  <c r="HB14" i="80"/>
  <c r="HG13" i="80"/>
  <c r="HE13" i="80"/>
  <c r="HB13" i="80"/>
  <c r="HG12" i="80"/>
  <c r="HE12" i="80"/>
  <c r="HB12" i="80"/>
  <c r="HG11" i="80"/>
  <c r="HE11" i="80"/>
  <c r="HB11" i="80"/>
  <c r="HG10" i="80"/>
  <c r="HE10" i="80"/>
  <c r="HB10" i="80"/>
  <c r="HG9" i="80"/>
  <c r="HE9" i="80"/>
  <c r="HB9" i="80"/>
  <c r="HG8" i="80"/>
  <c r="HE8" i="80"/>
  <c r="HB8" i="80"/>
  <c r="HG7" i="80"/>
  <c r="HE7" i="80"/>
  <c r="HB7" i="80"/>
  <c r="HG6" i="80"/>
  <c r="HE6" i="80"/>
  <c r="HB6" i="80"/>
  <c r="HG19" i="77"/>
  <c r="HI19" i="77" s="1"/>
  <c r="HE19" i="77"/>
  <c r="HB19" i="77"/>
  <c r="HG18" i="77"/>
  <c r="HE18" i="77"/>
  <c r="HB18" i="77"/>
  <c r="HG17" i="77"/>
  <c r="HE17" i="77"/>
  <c r="HB17" i="77"/>
  <c r="HG16" i="77"/>
  <c r="HE16" i="77"/>
  <c r="HB16" i="77"/>
  <c r="HG14" i="77"/>
  <c r="HE14" i="77"/>
  <c r="HB14" i="77"/>
  <c r="HG13" i="77"/>
  <c r="HE13" i="77"/>
  <c r="HB13" i="77"/>
  <c r="HG12" i="77"/>
  <c r="HE12" i="77"/>
  <c r="HB12" i="77"/>
  <c r="HG11" i="77"/>
  <c r="HE11" i="77"/>
  <c r="HB11" i="77"/>
  <c r="HG10" i="77"/>
  <c r="HE10" i="77"/>
  <c r="HB10" i="77"/>
  <c r="HG9" i="77"/>
  <c r="HI9" i="77" s="1"/>
  <c r="HE9" i="77"/>
  <c r="HB9" i="77"/>
  <c r="HG8" i="77"/>
  <c r="HE8" i="77"/>
  <c r="HB8" i="77"/>
  <c r="HG7" i="77"/>
  <c r="HE7" i="77"/>
  <c r="HB7" i="77"/>
  <c r="HG6" i="77"/>
  <c r="HE6" i="77"/>
  <c r="HB6" i="77"/>
  <c r="HB19" i="86"/>
  <c r="HE19" i="86"/>
  <c r="HG19" i="86"/>
  <c r="HG18" i="86"/>
  <c r="HE18" i="86"/>
  <c r="HB18" i="86"/>
  <c r="HG17" i="86"/>
  <c r="HE17" i="86"/>
  <c r="HB17" i="86"/>
  <c r="HG16" i="86"/>
  <c r="HE16" i="86"/>
  <c r="HB16" i="86"/>
  <c r="HG15" i="86"/>
  <c r="HE15" i="86"/>
  <c r="HB15" i="86"/>
  <c r="HG17" i="82"/>
  <c r="HE17" i="82"/>
  <c r="HB17" i="82"/>
  <c r="HG16" i="82"/>
  <c r="HE16" i="82"/>
  <c r="HB16" i="82"/>
  <c r="HG14" i="82"/>
  <c r="HE14" i="82"/>
  <c r="HB14" i="82"/>
  <c r="HG13" i="82"/>
  <c r="HE13" i="82"/>
  <c r="HB13" i="82"/>
  <c r="HG12" i="82"/>
  <c r="HE12" i="82"/>
  <c r="HB12" i="82"/>
  <c r="HG11" i="82"/>
  <c r="HE11" i="82"/>
  <c r="HB11" i="82"/>
  <c r="HG10" i="82"/>
  <c r="HI10" i="82" s="1"/>
  <c r="HE10" i="82"/>
  <c r="HB10" i="82"/>
  <c r="HG9" i="82"/>
  <c r="HE9" i="82"/>
  <c r="HB9" i="82"/>
  <c r="HG8" i="82"/>
  <c r="HE8" i="82"/>
  <c r="HB8" i="82"/>
  <c r="HG7" i="82"/>
  <c r="HE7" i="82"/>
  <c r="HB7" i="82"/>
  <c r="HG6" i="82"/>
  <c r="HI6" i="82" s="1"/>
  <c r="HB6" i="82"/>
  <c r="HG23" i="78"/>
  <c r="HE23" i="78"/>
  <c r="HB23" i="78"/>
  <c r="HG22" i="78"/>
  <c r="HE22" i="78"/>
  <c r="HB22" i="78"/>
  <c r="HG21" i="78"/>
  <c r="HE21" i="78"/>
  <c r="HB21" i="78"/>
  <c r="HG20" i="78"/>
  <c r="HE20" i="78"/>
  <c r="HB20" i="78"/>
  <c r="HG19" i="78"/>
  <c r="HE19" i="78"/>
  <c r="HB19" i="78"/>
  <c r="HG18" i="78"/>
  <c r="HE18" i="78"/>
  <c r="HB18" i="78"/>
  <c r="HG17" i="78"/>
  <c r="HE17" i="78"/>
  <c r="HB17" i="78"/>
  <c r="HG16" i="78"/>
  <c r="HI16" i="78" s="1"/>
  <c r="HE16" i="78"/>
  <c r="HB16" i="78"/>
  <c r="HG15" i="78"/>
  <c r="HE15" i="78"/>
  <c r="HB15" i="78"/>
  <c r="HG14" i="78"/>
  <c r="HE14" i="78"/>
  <c r="HB14" i="78"/>
  <c r="HG13" i="78"/>
  <c r="HE13" i="78"/>
  <c r="HB13" i="78"/>
  <c r="HG12" i="78"/>
  <c r="HE12" i="78"/>
  <c r="HB12" i="78"/>
  <c r="HG11" i="78"/>
  <c r="HE11" i="78"/>
  <c r="HB11" i="78"/>
  <c r="HG10" i="78"/>
  <c r="HE10" i="78"/>
  <c r="HB10" i="78"/>
  <c r="HH23" i="79"/>
  <c r="HG52" i="79"/>
  <c r="HE52" i="79"/>
  <c r="HB52" i="79"/>
  <c r="HG51" i="79"/>
  <c r="HE51" i="79"/>
  <c r="HB51" i="79"/>
  <c r="HG50" i="79"/>
  <c r="HE50" i="79"/>
  <c r="HB50" i="79"/>
  <c r="HG49" i="79"/>
  <c r="HE49" i="79"/>
  <c r="HB49" i="79"/>
  <c r="HG48" i="79"/>
  <c r="HE48" i="79"/>
  <c r="HB48" i="79"/>
  <c r="HG47" i="79"/>
  <c r="HE47" i="79"/>
  <c r="HB47" i="79"/>
  <c r="HG46" i="79"/>
  <c r="HI46" i="79" s="1"/>
  <c r="HE46" i="79"/>
  <c r="HB46" i="79"/>
  <c r="HG45" i="79"/>
  <c r="HE45" i="79"/>
  <c r="HB45" i="79"/>
  <c r="HG44" i="79"/>
  <c r="HE44" i="79"/>
  <c r="HB44" i="79"/>
  <c r="HG43" i="79"/>
  <c r="HE43" i="79"/>
  <c r="HB43" i="79"/>
  <c r="HG42" i="79"/>
  <c r="HE42" i="79"/>
  <c r="HB42" i="79"/>
  <c r="HG41" i="79"/>
  <c r="HE41" i="79"/>
  <c r="HB41" i="79"/>
  <c r="HG40" i="79"/>
  <c r="HE40" i="79"/>
  <c r="HB40" i="79"/>
  <c r="HG39" i="79"/>
  <c r="HE39" i="79"/>
  <c r="HB39" i="79"/>
  <c r="HG38" i="79"/>
  <c r="HI38" i="79" s="1"/>
  <c r="HE38" i="79"/>
  <c r="HB38" i="79"/>
  <c r="HG37" i="79"/>
  <c r="HE37" i="79"/>
  <c r="HB37" i="79"/>
  <c r="HG36" i="79"/>
  <c r="HE36" i="79"/>
  <c r="HB36" i="79"/>
  <c r="HG35" i="79"/>
  <c r="HE35" i="79"/>
  <c r="HB35" i="79"/>
  <c r="HG34" i="79"/>
  <c r="HE34" i="79"/>
  <c r="HB34" i="79"/>
  <c r="HG33" i="79"/>
  <c r="HE33" i="79"/>
  <c r="HB33" i="79"/>
  <c r="HG32" i="79"/>
  <c r="HE32" i="79"/>
  <c r="HB32" i="79"/>
  <c r="HG31" i="79"/>
  <c r="HE31" i="79"/>
  <c r="HB31" i="79"/>
  <c r="HG30" i="79"/>
  <c r="HI30" i="79" s="1"/>
  <c r="HE30" i="79"/>
  <c r="HB30" i="79"/>
  <c r="HG29" i="79"/>
  <c r="HE29" i="79"/>
  <c r="HB29" i="79"/>
  <c r="HG28" i="79"/>
  <c r="HE28" i="79"/>
  <c r="HB28" i="79"/>
  <c r="HG27" i="79"/>
  <c r="HE27" i="79"/>
  <c r="HB27" i="79"/>
  <c r="HG26" i="79"/>
  <c r="HE26" i="79"/>
  <c r="HB26" i="79"/>
  <c r="HG25" i="79"/>
  <c r="HE25" i="79"/>
  <c r="HB25" i="79"/>
  <c r="HG24" i="79"/>
  <c r="HE24" i="79"/>
  <c r="HB24" i="79"/>
  <c r="HG22" i="79"/>
  <c r="HE22" i="79"/>
  <c r="HB22" i="79"/>
  <c r="HG21" i="79"/>
  <c r="HE21" i="79"/>
  <c r="HB21" i="79"/>
  <c r="HG20" i="79"/>
  <c r="HE20" i="79"/>
  <c r="HB20" i="79"/>
  <c r="HG19" i="79"/>
  <c r="HE19" i="79"/>
  <c r="HB19" i="79"/>
  <c r="HG18" i="79"/>
  <c r="HE18" i="79"/>
  <c r="HB18" i="79"/>
  <c r="HG17" i="79"/>
  <c r="HE17" i="79"/>
  <c r="HB17" i="79"/>
  <c r="HG16" i="79"/>
  <c r="HE16" i="79"/>
  <c r="HB16" i="79"/>
  <c r="HG15" i="79"/>
  <c r="HE15" i="79"/>
  <c r="HB15" i="79"/>
  <c r="HG14" i="79"/>
  <c r="HE14" i="79"/>
  <c r="HB14" i="79"/>
  <c r="HG13" i="79"/>
  <c r="HE13" i="79"/>
  <c r="HB13" i="79"/>
  <c r="HG12" i="79"/>
  <c r="HE12" i="79"/>
  <c r="HB12" i="79"/>
  <c r="HG11" i="79"/>
  <c r="HE11" i="79"/>
  <c r="HB11" i="79"/>
  <c r="HG10" i="79"/>
  <c r="HE10" i="79"/>
  <c r="HB10" i="79"/>
  <c r="HG9" i="79"/>
  <c r="HE9" i="79"/>
  <c r="HB9" i="79"/>
  <c r="HG8" i="79"/>
  <c r="HE8" i="79"/>
  <c r="HI8" i="79" s="1"/>
  <c r="HB8" i="79"/>
  <c r="HG7" i="79"/>
  <c r="HE7" i="79"/>
  <c r="HB7" i="79"/>
  <c r="HG6" i="79"/>
  <c r="HE6" i="79"/>
  <c r="HB6" i="79"/>
  <c r="D21" i="91"/>
  <c r="H21" i="91"/>
  <c r="I21" i="91"/>
  <c r="J21" i="91"/>
  <c r="K21" i="91"/>
  <c r="L21" i="91"/>
  <c r="M21" i="91"/>
  <c r="N21" i="91"/>
  <c r="O21" i="91"/>
  <c r="P21" i="91"/>
  <c r="Q21" i="91"/>
  <c r="R21" i="91"/>
  <c r="S21" i="91"/>
  <c r="T21" i="91"/>
  <c r="U21" i="91"/>
  <c r="V21" i="91"/>
  <c r="W21" i="91"/>
  <c r="X21" i="91"/>
  <c r="Y21" i="91"/>
  <c r="Z21" i="91"/>
  <c r="AA21" i="91"/>
  <c r="AB21" i="91"/>
  <c r="AC21" i="91"/>
  <c r="AD21" i="91"/>
  <c r="AE21" i="91"/>
  <c r="AF21" i="91"/>
  <c r="AG21" i="91"/>
  <c r="AH21" i="91"/>
  <c r="AI21" i="91"/>
  <c r="AJ21" i="91"/>
  <c r="AK21" i="91"/>
  <c r="AL21" i="91"/>
  <c r="AM21" i="91"/>
  <c r="AN21" i="91"/>
  <c r="AO21" i="91"/>
  <c r="AP21" i="91"/>
  <c r="AQ21" i="91"/>
  <c r="AR21" i="91"/>
  <c r="AS21" i="91"/>
  <c r="AT21" i="91"/>
  <c r="AU21" i="91"/>
  <c r="AV21" i="91"/>
  <c r="AW21" i="91"/>
  <c r="AX21" i="91"/>
  <c r="AY21" i="91"/>
  <c r="AZ21" i="91"/>
  <c r="BA21" i="91"/>
  <c r="BB21" i="91"/>
  <c r="BC21" i="91"/>
  <c r="BD21" i="91"/>
  <c r="BE21" i="91"/>
  <c r="BF21" i="91"/>
  <c r="BG21" i="91"/>
  <c r="BH21" i="91"/>
  <c r="BI21" i="91"/>
  <c r="BJ21" i="91"/>
  <c r="BK21" i="91"/>
  <c r="BL21" i="91"/>
  <c r="BM21" i="91"/>
  <c r="BN21" i="91"/>
  <c r="BO21" i="91"/>
  <c r="BP21" i="91"/>
  <c r="BQ21" i="91"/>
  <c r="BR21" i="91"/>
  <c r="BS21" i="91"/>
  <c r="BT21" i="91"/>
  <c r="BU21" i="91"/>
  <c r="BV21" i="91"/>
  <c r="BW21" i="91"/>
  <c r="BX21" i="91"/>
  <c r="BY21" i="91"/>
  <c r="BZ21" i="91"/>
  <c r="CA21" i="91"/>
  <c r="CB21" i="91"/>
  <c r="CC21" i="91"/>
  <c r="CD21" i="91"/>
  <c r="CE21" i="91"/>
  <c r="CF21" i="91"/>
  <c r="CG21" i="91"/>
  <c r="CH21" i="91"/>
  <c r="CI21" i="91"/>
  <c r="CJ21" i="91"/>
  <c r="CK21" i="91"/>
  <c r="CL21" i="91"/>
  <c r="CM21" i="91"/>
  <c r="CN21" i="91"/>
  <c r="CO21" i="91"/>
  <c r="CP21" i="91"/>
  <c r="CQ21" i="91"/>
  <c r="CR21" i="91"/>
  <c r="CS21" i="91"/>
  <c r="CT21" i="91"/>
  <c r="CU21" i="91"/>
  <c r="CV21" i="91"/>
  <c r="CW21" i="91"/>
  <c r="CX21" i="91"/>
  <c r="CY21" i="91"/>
  <c r="CZ21" i="91"/>
  <c r="DA21" i="91"/>
  <c r="DB21" i="91"/>
  <c r="DC21" i="91"/>
  <c r="DD21" i="91"/>
  <c r="DE21" i="91"/>
  <c r="DF21" i="91"/>
  <c r="DG21" i="91"/>
  <c r="DH21" i="91"/>
  <c r="DI21" i="91"/>
  <c r="DJ21" i="91"/>
  <c r="DK21" i="91"/>
  <c r="DL21" i="91"/>
  <c r="DM21" i="91"/>
  <c r="DN21" i="91"/>
  <c r="DO21" i="91"/>
  <c r="DP21" i="91"/>
  <c r="DQ21" i="91"/>
  <c r="DR21" i="91"/>
  <c r="DS21" i="91"/>
  <c r="DT21" i="91"/>
  <c r="DU21" i="91"/>
  <c r="DV21" i="91"/>
  <c r="DW21" i="91"/>
  <c r="DX21" i="91"/>
  <c r="DY21" i="91"/>
  <c r="DZ21" i="91"/>
  <c r="EA21" i="91"/>
  <c r="EB21" i="91"/>
  <c r="EC21" i="91"/>
  <c r="ED21" i="91"/>
  <c r="EE21" i="91"/>
  <c r="EF21" i="91"/>
  <c r="EG21" i="91"/>
  <c r="EH21" i="91"/>
  <c r="EI21" i="91"/>
  <c r="EJ21" i="91"/>
  <c r="EK21" i="91"/>
  <c r="EL21" i="91"/>
  <c r="EM21" i="91"/>
  <c r="EN21" i="91"/>
  <c r="EO21" i="91"/>
  <c r="EP21" i="91"/>
  <c r="EQ21" i="91"/>
  <c r="ER21" i="91"/>
  <c r="ES21" i="91"/>
  <c r="ET21" i="91"/>
  <c r="EU21" i="91"/>
  <c r="EV21" i="91"/>
  <c r="EW21" i="91"/>
  <c r="EX21" i="91"/>
  <c r="EY21" i="91"/>
  <c r="EZ21" i="91"/>
  <c r="FA21" i="91"/>
  <c r="FB21" i="91"/>
  <c r="FC21" i="91"/>
  <c r="FD21" i="91"/>
  <c r="FE21" i="91"/>
  <c r="FF21" i="91"/>
  <c r="FG21" i="91"/>
  <c r="FH21" i="91"/>
  <c r="FI21" i="91"/>
  <c r="FJ21" i="91"/>
  <c r="FK21" i="91"/>
  <c r="FL21" i="91"/>
  <c r="FM21" i="91"/>
  <c r="FN21" i="91"/>
  <c r="FO21" i="91"/>
  <c r="FP21" i="91"/>
  <c r="FQ21" i="91"/>
  <c r="FR21" i="91"/>
  <c r="FS21" i="91"/>
  <c r="FT21" i="91"/>
  <c r="FU21" i="91"/>
  <c r="FV21" i="91"/>
  <c r="FW21" i="91"/>
  <c r="FX21" i="91"/>
  <c r="FY21" i="91"/>
  <c r="FZ21" i="91"/>
  <c r="GA21" i="91"/>
  <c r="GB21" i="91"/>
  <c r="GC21" i="91"/>
  <c r="GD21" i="91"/>
  <c r="GE21" i="91"/>
  <c r="GF21" i="91"/>
  <c r="GG21" i="91"/>
  <c r="GH21" i="91"/>
  <c r="GI21" i="91"/>
  <c r="GJ21" i="91"/>
  <c r="GK21" i="91"/>
  <c r="GL21" i="91"/>
  <c r="GM21" i="91"/>
  <c r="GN21" i="91"/>
  <c r="GO21" i="91"/>
  <c r="GP21" i="91"/>
  <c r="GQ21" i="91"/>
  <c r="GR21" i="91"/>
  <c r="GS21" i="91"/>
  <c r="GT21" i="91"/>
  <c r="GU21" i="91"/>
  <c r="GV21" i="91"/>
  <c r="GW21" i="91"/>
  <c r="GX21" i="91"/>
  <c r="GY21" i="91"/>
  <c r="GZ21" i="91"/>
  <c r="HA21" i="91"/>
  <c r="C21" i="91"/>
  <c r="HH8" i="85"/>
  <c r="HG8" i="85"/>
  <c r="HE8" i="85"/>
  <c r="HB8" i="85"/>
  <c r="HH7" i="85"/>
  <c r="HG7" i="85"/>
  <c r="HE7" i="85"/>
  <c r="HB7" i="85"/>
  <c r="HH6" i="85"/>
  <c r="HH9" i="85" s="1"/>
  <c r="HG6" i="85"/>
  <c r="HE6" i="85"/>
  <c r="HE9" i="85" s="1"/>
  <c r="HB6" i="85"/>
  <c r="D23" i="79"/>
  <c r="C23" i="79"/>
  <c r="HG23" i="79"/>
  <c r="E23" i="79"/>
  <c r="HF25" i="76"/>
  <c r="HF24" i="76"/>
  <c r="HD24" i="76"/>
  <c r="HF23" i="76"/>
  <c r="HD23" i="76"/>
  <c r="HA23" i="76"/>
  <c r="HF22" i="76"/>
  <c r="HD22" i="76"/>
  <c r="HA22" i="76"/>
  <c r="HF21" i="76"/>
  <c r="HD21" i="76"/>
  <c r="HA21" i="76"/>
  <c r="HF20" i="76"/>
  <c r="HD20" i="76"/>
  <c r="HA20" i="76"/>
  <c r="HF19" i="76"/>
  <c r="HD19" i="76"/>
  <c r="HA19" i="76"/>
  <c r="HF18" i="76"/>
  <c r="HD18" i="76"/>
  <c r="HA18" i="76"/>
  <c r="HF17" i="76"/>
  <c r="HH17" i="76" s="1"/>
  <c r="HD17" i="76"/>
  <c r="HA17" i="76"/>
  <c r="HF16" i="76"/>
  <c r="HD16" i="76"/>
  <c r="HA16" i="76"/>
  <c r="HF15" i="76"/>
  <c r="HD15" i="76"/>
  <c r="HA15" i="76"/>
  <c r="HF14" i="76"/>
  <c r="HD14" i="76"/>
  <c r="HA14" i="76"/>
  <c r="HG13" i="76"/>
  <c r="HF13" i="76"/>
  <c r="HD13" i="76"/>
  <c r="HA13" i="76"/>
  <c r="HG12" i="76"/>
  <c r="HF12" i="76"/>
  <c r="HH12" i="76" s="1"/>
  <c r="HD12" i="76"/>
  <c r="HA12" i="76"/>
  <c r="HG11" i="76"/>
  <c r="HF11" i="76"/>
  <c r="HD11" i="76"/>
  <c r="HA11" i="76"/>
  <c r="HG10" i="76"/>
  <c r="HF10" i="76"/>
  <c r="HD10" i="76"/>
  <c r="HA10" i="76"/>
  <c r="HG9" i="76"/>
  <c r="HF9" i="76"/>
  <c r="HD9" i="76"/>
  <c r="HA9" i="76"/>
  <c r="GY25" i="76"/>
  <c r="J60" i="90"/>
  <c r="K60" i="90"/>
  <c r="L60" i="90"/>
  <c r="N60" i="90"/>
  <c r="O60" i="90"/>
  <c r="P60" i="90"/>
  <c r="R60" i="90"/>
  <c r="S60" i="90"/>
  <c r="T60" i="90"/>
  <c r="V60" i="90"/>
  <c r="W60" i="90"/>
  <c r="X60" i="90"/>
  <c r="Z60" i="90"/>
  <c r="AA60" i="90"/>
  <c r="AB60" i="90"/>
  <c r="AD60" i="90"/>
  <c r="AE60" i="90"/>
  <c r="AF60" i="90"/>
  <c r="AH60" i="90"/>
  <c r="AI60" i="90"/>
  <c r="AJ60" i="90"/>
  <c r="AL60" i="90"/>
  <c r="AM60" i="90"/>
  <c r="AN60" i="90"/>
  <c r="AP60" i="90"/>
  <c r="AQ60" i="90"/>
  <c r="AR60" i="90"/>
  <c r="AT60" i="90"/>
  <c r="AU60" i="90"/>
  <c r="AV60" i="90"/>
  <c r="AX60" i="90"/>
  <c r="AY60" i="90"/>
  <c r="AZ60" i="90"/>
  <c r="BB60" i="90"/>
  <c r="BC60" i="90"/>
  <c r="BD60" i="90"/>
  <c r="BF60" i="90"/>
  <c r="BG60" i="90"/>
  <c r="BH60" i="90"/>
  <c r="BJ60" i="90"/>
  <c r="BK60" i="90"/>
  <c r="BL60" i="90"/>
  <c r="BN60" i="90"/>
  <c r="BO60" i="90"/>
  <c r="BP60" i="90"/>
  <c r="BR60" i="90"/>
  <c r="BS60" i="90"/>
  <c r="BT60" i="90"/>
  <c r="BV60" i="90"/>
  <c r="BW60" i="90"/>
  <c r="BX60" i="90"/>
  <c r="BZ60" i="90"/>
  <c r="CA60" i="90"/>
  <c r="CB60" i="90"/>
  <c r="CD60" i="90"/>
  <c r="CE60" i="90"/>
  <c r="CF60" i="90"/>
  <c r="CH60" i="90"/>
  <c r="CI60" i="90"/>
  <c r="CJ60" i="90"/>
  <c r="CL60" i="90"/>
  <c r="CM60" i="90"/>
  <c r="CN60" i="90"/>
  <c r="CP60" i="90"/>
  <c r="CQ60" i="90"/>
  <c r="CR60" i="90"/>
  <c r="CT60" i="90"/>
  <c r="CU60" i="90"/>
  <c r="CV60" i="90"/>
  <c r="CX60" i="90"/>
  <c r="CY60" i="90"/>
  <c r="CZ60" i="90"/>
  <c r="DB60" i="90"/>
  <c r="DC60" i="90"/>
  <c r="DD60" i="90"/>
  <c r="DF60" i="90"/>
  <c r="DG60" i="90"/>
  <c r="DH60" i="90"/>
  <c r="DJ60" i="90"/>
  <c r="DK60" i="90"/>
  <c r="DL60" i="90"/>
  <c r="DN60" i="90"/>
  <c r="DO60" i="90"/>
  <c r="DP60" i="90"/>
  <c r="DR60" i="90"/>
  <c r="DS60" i="90"/>
  <c r="DT60" i="90"/>
  <c r="DV60" i="90"/>
  <c r="DW60" i="90"/>
  <c r="DX60" i="90"/>
  <c r="DZ60" i="90"/>
  <c r="EA60" i="90"/>
  <c r="EB60" i="90"/>
  <c r="ED60" i="90"/>
  <c r="EE60" i="90"/>
  <c r="EF60" i="90"/>
  <c r="EH60" i="90"/>
  <c r="EI60" i="90"/>
  <c r="EJ60" i="90"/>
  <c r="EL60" i="90"/>
  <c r="EM60" i="90"/>
  <c r="EN60" i="90"/>
  <c r="EP60" i="90"/>
  <c r="EQ60" i="90"/>
  <c r="ER60" i="90"/>
  <c r="ET60" i="90"/>
  <c r="EU60" i="90"/>
  <c r="EV60" i="90"/>
  <c r="EX60" i="90"/>
  <c r="EY60" i="90"/>
  <c r="EZ60" i="90"/>
  <c r="FB60" i="90"/>
  <c r="FC60" i="90"/>
  <c r="FD60" i="90"/>
  <c r="FF60" i="90"/>
  <c r="FG60" i="90"/>
  <c r="FH60" i="90"/>
  <c r="FJ60" i="90"/>
  <c r="FK60" i="90"/>
  <c r="FL60" i="90"/>
  <c r="FN60" i="90"/>
  <c r="FO60" i="90"/>
  <c r="FP60" i="90"/>
  <c r="FR60" i="90"/>
  <c r="FS60" i="90"/>
  <c r="FT60" i="90"/>
  <c r="FV60" i="90"/>
  <c r="FW60" i="90"/>
  <c r="FX60" i="90"/>
  <c r="FZ60" i="90"/>
  <c r="GA60" i="90"/>
  <c r="GB60" i="90"/>
  <c r="GD60" i="90"/>
  <c r="GE60" i="90"/>
  <c r="GF60" i="90"/>
  <c r="GH60" i="90"/>
  <c r="GI60" i="90"/>
  <c r="GJ60" i="90"/>
  <c r="GL60" i="90"/>
  <c r="GM60" i="90"/>
  <c r="GN60" i="90"/>
  <c r="GP60" i="90"/>
  <c r="GQ60" i="90"/>
  <c r="GR60" i="90"/>
  <c r="GT60" i="90"/>
  <c r="GU60" i="90"/>
  <c r="GV60" i="90"/>
  <c r="GX60" i="90"/>
  <c r="GY60" i="90"/>
  <c r="GZ60" i="90"/>
  <c r="H60" i="90"/>
  <c r="F24" i="76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9" i="76"/>
  <c r="F8" i="90"/>
  <c r="F12" i="90"/>
  <c r="F13" i="90"/>
  <c r="F14" i="90"/>
  <c r="F15" i="90"/>
  <c r="F16" i="90"/>
  <c r="F17" i="90"/>
  <c r="F18" i="90"/>
  <c r="F19" i="90"/>
  <c r="F20" i="90"/>
  <c r="F17" i="91" s="1"/>
  <c r="F21" i="90"/>
  <c r="F24" i="90"/>
  <c r="F23" i="90"/>
  <c r="F28" i="91" s="1"/>
  <c r="F25" i="90"/>
  <c r="F22" i="90"/>
  <c r="F26" i="90"/>
  <c r="F27" i="90"/>
  <c r="F31" i="90"/>
  <c r="F32" i="90"/>
  <c r="F28" i="90"/>
  <c r="F29" i="90"/>
  <c r="F30" i="90"/>
  <c r="F33" i="90"/>
  <c r="F34" i="90"/>
  <c r="F35" i="90"/>
  <c r="F36" i="90"/>
  <c r="F37" i="90"/>
  <c r="F38" i="90"/>
  <c r="F39" i="90"/>
  <c r="F40" i="90"/>
  <c r="F41" i="90"/>
  <c r="F42" i="90"/>
  <c r="F43" i="90"/>
  <c r="F44" i="90"/>
  <c r="F45" i="90"/>
  <c r="F46" i="90"/>
  <c r="F47" i="90"/>
  <c r="F48" i="90"/>
  <c r="F13" i="91" s="1"/>
  <c r="F49" i="90"/>
  <c r="F50" i="90"/>
  <c r="F51" i="90"/>
  <c r="F52" i="90"/>
  <c r="F53" i="90"/>
  <c r="F54" i="90"/>
  <c r="F55" i="90"/>
  <c r="F57" i="90"/>
  <c r="F58" i="90"/>
  <c r="E8" i="90"/>
  <c r="E12" i="90"/>
  <c r="E13" i="90"/>
  <c r="E14" i="90"/>
  <c r="E15" i="90"/>
  <c r="E16" i="90"/>
  <c r="E17" i="90"/>
  <c r="E18" i="90"/>
  <c r="E19" i="90"/>
  <c r="E20" i="90"/>
  <c r="E17" i="91" s="1"/>
  <c r="E21" i="90"/>
  <c r="E24" i="90"/>
  <c r="E23" i="90"/>
  <c r="E28" i="91" s="1"/>
  <c r="E25" i="90"/>
  <c r="E22" i="90"/>
  <c r="E26" i="90"/>
  <c r="E27" i="90"/>
  <c r="E31" i="90"/>
  <c r="E32" i="90"/>
  <c r="E28" i="90"/>
  <c r="E29" i="90"/>
  <c r="E30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13" i="91" s="1"/>
  <c r="E49" i="90"/>
  <c r="E50" i="90"/>
  <c r="E51" i="90"/>
  <c r="E52" i="90"/>
  <c r="E53" i="90"/>
  <c r="E54" i="90"/>
  <c r="E12" i="91" s="1"/>
  <c r="E55" i="90"/>
  <c r="E56" i="90"/>
  <c r="E27" i="91" s="1"/>
  <c r="E57" i="90"/>
  <c r="E23" i="91" s="1"/>
  <c r="E58" i="90"/>
  <c r="E20" i="91" s="1"/>
  <c r="F11" i="90"/>
  <c r="E11" i="90"/>
  <c r="F7" i="90"/>
  <c r="E7" i="90"/>
  <c r="F10" i="90"/>
  <c r="E10" i="90"/>
  <c r="F9" i="90"/>
  <c r="E9" i="90"/>
  <c r="HH6" i="90"/>
  <c r="HG6" i="90"/>
  <c r="F6" i="90" s="1"/>
  <c r="F20" i="86"/>
  <c r="E20" i="86"/>
  <c r="G20" i="86"/>
  <c r="F11" i="91" l="1"/>
  <c r="E11" i="91"/>
  <c r="E14" i="91" s="1"/>
  <c r="F24" i="91"/>
  <c r="F7" i="91"/>
  <c r="E24" i="91"/>
  <c r="F22" i="91"/>
  <c r="E9" i="91"/>
  <c r="E7" i="91"/>
  <c r="F9" i="91"/>
  <c r="E26" i="91"/>
  <c r="E29" i="91" s="1"/>
  <c r="E22" i="91"/>
  <c r="F26" i="91"/>
  <c r="E16" i="91"/>
  <c r="F15" i="91"/>
  <c r="E15" i="91"/>
  <c r="H75" i="90"/>
  <c r="I79" i="90"/>
  <c r="H78" i="90"/>
  <c r="H77" i="90"/>
  <c r="I74" i="90"/>
  <c r="H66" i="90"/>
  <c r="H83" i="90"/>
  <c r="I77" i="90"/>
  <c r="H76" i="90"/>
  <c r="I80" i="90"/>
  <c r="I81" i="90"/>
  <c r="I68" i="90"/>
  <c r="H80" i="90"/>
  <c r="H79" i="90"/>
  <c r="I83" i="90"/>
  <c r="H82" i="90"/>
  <c r="H81" i="90"/>
  <c r="I67" i="90"/>
  <c r="I78" i="90"/>
  <c r="H67" i="90"/>
  <c r="I71" i="90"/>
  <c r="H70" i="90"/>
  <c r="H69" i="90"/>
  <c r="I66" i="90"/>
  <c r="I82" i="90"/>
  <c r="H68" i="90"/>
  <c r="I72" i="90"/>
  <c r="I73" i="90"/>
  <c r="H72" i="90"/>
  <c r="H71" i="90"/>
  <c r="I76" i="90"/>
  <c r="I69" i="90"/>
  <c r="I75" i="90"/>
  <c r="J75" i="90" s="1"/>
  <c r="H74" i="90"/>
  <c r="H73" i="90"/>
  <c r="I70" i="90"/>
  <c r="HD21" i="91"/>
  <c r="B5" i="94" s="1"/>
  <c r="HD18" i="91"/>
  <c r="B4" i="94" s="1"/>
  <c r="HD25" i="91"/>
  <c r="B6" i="94" s="1"/>
  <c r="HD14" i="91"/>
  <c r="B3" i="94" s="1"/>
  <c r="HD10" i="91"/>
  <c r="B2" i="94" s="1"/>
  <c r="HD29" i="91"/>
  <c r="B7" i="94" s="1"/>
  <c r="HI34" i="79"/>
  <c r="HI20" i="78"/>
  <c r="HI10" i="84"/>
  <c r="HF10" i="84" s="1"/>
  <c r="HI9" i="79"/>
  <c r="HI50" i="79"/>
  <c r="HG19" i="87"/>
  <c r="HI26" i="79"/>
  <c r="HI14" i="82"/>
  <c r="HI12" i="84"/>
  <c r="HI12" i="78"/>
  <c r="HB11" i="85"/>
  <c r="HI42" i="79"/>
  <c r="HI13" i="77"/>
  <c r="HH21" i="76"/>
  <c r="E8" i="91"/>
  <c r="G53" i="90"/>
  <c r="C3" i="93"/>
  <c r="B2" i="93"/>
  <c r="B17" i="93"/>
  <c r="C11" i="93"/>
  <c r="B9" i="93"/>
  <c r="B12" i="93"/>
  <c r="C15" i="93"/>
  <c r="B14" i="93"/>
  <c r="B13" i="93"/>
  <c r="C6" i="93"/>
  <c r="C17" i="93"/>
  <c r="D17" i="93" s="1"/>
  <c r="B16" i="93"/>
  <c r="B15" i="93"/>
  <c r="C16" i="93"/>
  <c r="B18" i="93"/>
  <c r="C10" i="93"/>
  <c r="B19" i="93"/>
  <c r="B3" i="93"/>
  <c r="C4" i="93"/>
  <c r="C19" i="93"/>
  <c r="C5" i="93"/>
  <c r="B4" i="93"/>
  <c r="C7" i="93"/>
  <c r="B6" i="93"/>
  <c r="B5" i="93"/>
  <c r="C14" i="93"/>
  <c r="C9" i="93"/>
  <c r="B8" i="93"/>
  <c r="B7" i="93"/>
  <c r="C8" i="93"/>
  <c r="B10" i="93"/>
  <c r="C2" i="93"/>
  <c r="C18" i="93"/>
  <c r="C13" i="93"/>
  <c r="B11" i="93"/>
  <c r="C12" i="93"/>
  <c r="G52" i="90"/>
  <c r="G44" i="90"/>
  <c r="G31" i="90"/>
  <c r="G20" i="90"/>
  <c r="G17" i="91" s="1"/>
  <c r="G12" i="90"/>
  <c r="G10" i="90"/>
  <c r="G51" i="90"/>
  <c r="G43" i="90"/>
  <c r="G35" i="90"/>
  <c r="G19" i="90"/>
  <c r="G8" i="90"/>
  <c r="G7" i="90"/>
  <c r="E19" i="91"/>
  <c r="G48" i="90"/>
  <c r="G13" i="91" s="1"/>
  <c r="G40" i="90"/>
  <c r="G30" i="90"/>
  <c r="G25" i="90"/>
  <c r="G16" i="90"/>
  <c r="G9" i="90"/>
  <c r="G11" i="90"/>
  <c r="G50" i="90"/>
  <c r="G42" i="90"/>
  <c r="G34" i="90"/>
  <c r="G26" i="90"/>
  <c r="G18" i="90"/>
  <c r="G27" i="90"/>
  <c r="F20" i="91"/>
  <c r="G20" i="91" s="1"/>
  <c r="G58" i="90"/>
  <c r="G49" i="90"/>
  <c r="G41" i="90"/>
  <c r="F19" i="91"/>
  <c r="G33" i="90"/>
  <c r="G22" i="90"/>
  <c r="G17" i="90"/>
  <c r="G36" i="90"/>
  <c r="G6" i="90"/>
  <c r="F16" i="91"/>
  <c r="G55" i="90"/>
  <c r="G47" i="90"/>
  <c r="G39" i="90"/>
  <c r="G29" i="90"/>
  <c r="G23" i="90"/>
  <c r="G28" i="91" s="1"/>
  <c r="G15" i="90"/>
  <c r="G54" i="90"/>
  <c r="F12" i="91"/>
  <c r="G46" i="90"/>
  <c r="G38" i="90"/>
  <c r="G28" i="90"/>
  <c r="G24" i="90"/>
  <c r="G14" i="90"/>
  <c r="F23" i="91"/>
  <c r="G57" i="90"/>
  <c r="F8" i="91"/>
  <c r="G45" i="90"/>
  <c r="G37" i="90"/>
  <c r="G32" i="90"/>
  <c r="G21" i="90"/>
  <c r="G13" i="90"/>
  <c r="E60" i="90"/>
  <c r="HI7" i="90"/>
  <c r="HM7" i="90" s="1"/>
  <c r="HH60" i="90"/>
  <c r="HI8" i="82"/>
  <c r="HI12" i="82"/>
  <c r="HI17" i="82"/>
  <c r="HI17" i="77"/>
  <c r="HI14" i="84"/>
  <c r="HH9" i="76"/>
  <c r="HH10" i="76"/>
  <c r="HH15" i="76"/>
  <c r="HH19" i="76"/>
  <c r="HH23" i="76"/>
  <c r="HI7" i="79"/>
  <c r="HI24" i="79"/>
  <c r="HI28" i="79"/>
  <c r="HI32" i="79"/>
  <c r="HI36" i="79"/>
  <c r="HI40" i="79"/>
  <c r="HI44" i="79"/>
  <c r="HI48" i="79"/>
  <c r="HI52" i="79"/>
  <c r="HI10" i="78"/>
  <c r="HI14" i="78"/>
  <c r="HI18" i="78"/>
  <c r="HI22" i="78"/>
  <c r="HI7" i="77"/>
  <c r="HI11" i="77"/>
  <c r="HI8" i="84"/>
  <c r="HF8" i="84" s="1"/>
  <c r="HH17" i="88"/>
  <c r="HI21" i="87"/>
  <c r="HC18" i="87"/>
  <c r="HE19" i="87"/>
  <c r="HI7" i="80"/>
  <c r="HI9" i="80"/>
  <c r="HI11" i="80"/>
  <c r="HI13" i="80"/>
  <c r="HI7" i="88"/>
  <c r="HI10" i="88"/>
  <c r="HI12" i="88"/>
  <c r="HI14" i="88"/>
  <c r="HI16" i="88"/>
  <c r="HI19" i="88"/>
  <c r="HI21" i="88"/>
  <c r="HG17" i="88"/>
  <c r="HE17" i="88"/>
  <c r="HI6" i="88"/>
  <c r="HI8" i="88"/>
  <c r="HB17" i="88"/>
  <c r="HB23" i="79"/>
  <c r="HE23" i="79"/>
  <c r="HI23" i="79" s="1"/>
  <c r="HI10" i="79"/>
  <c r="HI12" i="79"/>
  <c r="HI14" i="79"/>
  <c r="HI16" i="79"/>
  <c r="HI18" i="79"/>
  <c r="HI20" i="79"/>
  <c r="HI22" i="79"/>
  <c r="HI7" i="87"/>
  <c r="HI8" i="87"/>
  <c r="HI9" i="87"/>
  <c r="HI10" i="87"/>
  <c r="HI11" i="87"/>
  <c r="HI12" i="87"/>
  <c r="HI13" i="87"/>
  <c r="HI14" i="87"/>
  <c r="HI15" i="87"/>
  <c r="HI16" i="87"/>
  <c r="HI17" i="87"/>
  <c r="HI16" i="86"/>
  <c r="HI18" i="86"/>
  <c r="HD8" i="84"/>
  <c r="HH8" i="84" s="1"/>
  <c r="HH11" i="76"/>
  <c r="HH16" i="76"/>
  <c r="HH20" i="76"/>
  <c r="HI13" i="79"/>
  <c r="HI17" i="79"/>
  <c r="HI21" i="79"/>
  <c r="HI25" i="79"/>
  <c r="HI29" i="79"/>
  <c r="HI33" i="79"/>
  <c r="HI37" i="79"/>
  <c r="HI41" i="79"/>
  <c r="HI45" i="79"/>
  <c r="HI49" i="79"/>
  <c r="HI11" i="78"/>
  <c r="HI15" i="78"/>
  <c r="HI19" i="78"/>
  <c r="HI23" i="78"/>
  <c r="HI9" i="82"/>
  <c r="HI13" i="82"/>
  <c r="HI15" i="86"/>
  <c r="HI8" i="77"/>
  <c r="HI12" i="77"/>
  <c r="HI16" i="77"/>
  <c r="HI6" i="80"/>
  <c r="HI10" i="80"/>
  <c r="HI14" i="80"/>
  <c r="HI7" i="84"/>
  <c r="HF7" i="84" s="1"/>
  <c r="HI15" i="84"/>
  <c r="HI9" i="88"/>
  <c r="HI13" i="88"/>
  <c r="HI18" i="88"/>
  <c r="HI6" i="84"/>
  <c r="HF6" i="84" s="1"/>
  <c r="HD10" i="84"/>
  <c r="HH10" i="84" s="1"/>
  <c r="HH13" i="76"/>
  <c r="HH14" i="76"/>
  <c r="HH18" i="76"/>
  <c r="HH22" i="76"/>
  <c r="HI6" i="85"/>
  <c r="HI7" i="85"/>
  <c r="HI8" i="85"/>
  <c r="HI6" i="79"/>
  <c r="HI11" i="79"/>
  <c r="HI15" i="79"/>
  <c r="HI19" i="79"/>
  <c r="HI27" i="79"/>
  <c r="HI31" i="79"/>
  <c r="HI35" i="79"/>
  <c r="HI39" i="79"/>
  <c r="HI43" i="79"/>
  <c r="HI47" i="79"/>
  <c r="HI51" i="79"/>
  <c r="HI13" i="78"/>
  <c r="HI17" i="78"/>
  <c r="HI21" i="78"/>
  <c r="HI7" i="82"/>
  <c r="HI11" i="82"/>
  <c r="HI16" i="82"/>
  <c r="HI17" i="86"/>
  <c r="HI19" i="86"/>
  <c r="HI6" i="77"/>
  <c r="HI10" i="77"/>
  <c r="HI14" i="77"/>
  <c r="HI18" i="77"/>
  <c r="HI8" i="80"/>
  <c r="HI12" i="80"/>
  <c r="HI9" i="84"/>
  <c r="HF9" i="84" s="1"/>
  <c r="HI13" i="84"/>
  <c r="HI11" i="88"/>
  <c r="HI15" i="88"/>
  <c r="HI20" i="88"/>
  <c r="HG9" i="85"/>
  <c r="HI20" i="87"/>
  <c r="HI18" i="87"/>
  <c r="HI6" i="87"/>
  <c r="HB19" i="87"/>
  <c r="HB60" i="90"/>
  <c r="HC59" i="90"/>
  <c r="HE60" i="90"/>
  <c r="HH24" i="76"/>
  <c r="HI58" i="90"/>
  <c r="HM58" i="90" s="1"/>
  <c r="HI6" i="90"/>
  <c r="HM6" i="90" s="1"/>
  <c r="HI57" i="90"/>
  <c r="HM57" i="90" s="1"/>
  <c r="HI9" i="90"/>
  <c r="HM9" i="90" s="1"/>
  <c r="HI11" i="90"/>
  <c r="HM11" i="90" s="1"/>
  <c r="HI54" i="90"/>
  <c r="HM54" i="90" s="1"/>
  <c r="HI50" i="90"/>
  <c r="HM50" i="90" s="1"/>
  <c r="HI46" i="90"/>
  <c r="HM46" i="90" s="1"/>
  <c r="HI42" i="90"/>
  <c r="HM42" i="90" s="1"/>
  <c r="HI38" i="90"/>
  <c r="HM38" i="90" s="1"/>
  <c r="HI34" i="90"/>
  <c r="HM34" i="90" s="1"/>
  <c r="HI28" i="90"/>
  <c r="HM28" i="90" s="1"/>
  <c r="HI26" i="90"/>
  <c r="HM26" i="90" s="1"/>
  <c r="HI24" i="90"/>
  <c r="HM24" i="90" s="1"/>
  <c r="HI18" i="90"/>
  <c r="HM18" i="90" s="1"/>
  <c r="HI14" i="90"/>
  <c r="HM14" i="90" s="1"/>
  <c r="HI55" i="90"/>
  <c r="HM55" i="90" s="1"/>
  <c r="HI51" i="90"/>
  <c r="HM51" i="90" s="1"/>
  <c r="HI47" i="90"/>
  <c r="HM47" i="90" s="1"/>
  <c r="HI43" i="90"/>
  <c r="HM43" i="90" s="1"/>
  <c r="HI39" i="90"/>
  <c r="HM39" i="90" s="1"/>
  <c r="HI35" i="90"/>
  <c r="HM35" i="90" s="1"/>
  <c r="HI29" i="90"/>
  <c r="HM29" i="90" s="1"/>
  <c r="HI27" i="90"/>
  <c r="HM27" i="90" s="1"/>
  <c r="HI23" i="90"/>
  <c r="HM23" i="90" s="1"/>
  <c r="HI19" i="90"/>
  <c r="HM19" i="90" s="1"/>
  <c r="HI15" i="90"/>
  <c r="HM15" i="90" s="1"/>
  <c r="HI8" i="90"/>
  <c r="HM8" i="90" s="1"/>
  <c r="HI52" i="90"/>
  <c r="HM52" i="90" s="1"/>
  <c r="HI48" i="90"/>
  <c r="HM48" i="90" s="1"/>
  <c r="HI44" i="90"/>
  <c r="HM44" i="90" s="1"/>
  <c r="HI40" i="90"/>
  <c r="HM40" i="90" s="1"/>
  <c r="HI36" i="90"/>
  <c r="HM36" i="90" s="1"/>
  <c r="HI30" i="90"/>
  <c r="HM30" i="90" s="1"/>
  <c r="HI31" i="90"/>
  <c r="HM31" i="90" s="1"/>
  <c r="HI25" i="90"/>
  <c r="HM25" i="90" s="1"/>
  <c r="HI20" i="90"/>
  <c r="HM20" i="90" s="1"/>
  <c r="HI16" i="90"/>
  <c r="HM16" i="90" s="1"/>
  <c r="HI12" i="90"/>
  <c r="HM12" i="90" s="1"/>
  <c r="HI53" i="90"/>
  <c r="HM53" i="90" s="1"/>
  <c r="HI49" i="90"/>
  <c r="HM49" i="90" s="1"/>
  <c r="HI45" i="90"/>
  <c r="HM45" i="90" s="1"/>
  <c r="HI41" i="90"/>
  <c r="HM41" i="90" s="1"/>
  <c r="HI37" i="90"/>
  <c r="HM37" i="90" s="1"/>
  <c r="HI33" i="90"/>
  <c r="HM33" i="90" s="1"/>
  <c r="HI32" i="90"/>
  <c r="HM32" i="90" s="1"/>
  <c r="HI22" i="90"/>
  <c r="HM22" i="90" s="1"/>
  <c r="HI21" i="90"/>
  <c r="HM21" i="90" s="1"/>
  <c r="HI17" i="90"/>
  <c r="HM17" i="90" s="1"/>
  <c r="HI13" i="90"/>
  <c r="HM13" i="90" s="1"/>
  <c r="HI10" i="90"/>
  <c r="HM10" i="90" s="1"/>
  <c r="E25" i="91" l="1"/>
  <c r="F33" i="91"/>
  <c r="G11" i="91"/>
  <c r="G7" i="91"/>
  <c r="J81" i="90"/>
  <c r="E33" i="91"/>
  <c r="G9" i="91"/>
  <c r="G24" i="91"/>
  <c r="G22" i="91"/>
  <c r="E18" i="91"/>
  <c r="B5" i="73" s="1"/>
  <c r="G26" i="91"/>
  <c r="J68" i="90"/>
  <c r="G15" i="91"/>
  <c r="J77" i="90"/>
  <c r="F10" i="91"/>
  <c r="E10" i="91"/>
  <c r="E32" i="91"/>
  <c r="G23" i="91"/>
  <c r="F25" i="91"/>
  <c r="G16" i="91"/>
  <c r="F18" i="91"/>
  <c r="C5" i="73" s="1"/>
  <c r="G12" i="91"/>
  <c r="F14" i="91"/>
  <c r="B8" i="94"/>
  <c r="J74" i="90"/>
  <c r="J66" i="90"/>
  <c r="J82" i="90"/>
  <c r="J71" i="90"/>
  <c r="J79" i="90"/>
  <c r="J67" i="90"/>
  <c r="J78" i="90"/>
  <c r="J69" i="90"/>
  <c r="J76" i="90"/>
  <c r="J72" i="90"/>
  <c r="J70" i="90"/>
  <c r="J73" i="90"/>
  <c r="J80" i="90"/>
  <c r="J83" i="90"/>
  <c r="G8" i="91"/>
  <c r="D2" i="93"/>
  <c r="D20" i="93" s="1"/>
  <c r="D3" i="93"/>
  <c r="D11" i="93"/>
  <c r="D7" i="93"/>
  <c r="D9" i="93"/>
  <c r="D19" i="93"/>
  <c r="D6" i="93"/>
  <c r="B21" i="93"/>
  <c r="D10" i="93"/>
  <c r="D12" i="93"/>
  <c r="C21" i="93"/>
  <c r="D15" i="93"/>
  <c r="D8" i="93"/>
  <c r="D16" i="93"/>
  <c r="I84" i="90"/>
  <c r="D5" i="93"/>
  <c r="D13" i="93"/>
  <c r="H84" i="90"/>
  <c r="D14" i="93"/>
  <c r="D4" i="93"/>
  <c r="D18" i="93"/>
  <c r="G19" i="91"/>
  <c r="G21" i="91" s="1"/>
  <c r="C5" i="94" s="1"/>
  <c r="D5" i="94" s="1"/>
  <c r="HC24" i="90"/>
  <c r="HG60" i="90"/>
  <c r="HI60" i="90" s="1"/>
  <c r="F56" i="90"/>
  <c r="HI17" i="88"/>
  <c r="HD6" i="84"/>
  <c r="HH6" i="84" s="1"/>
  <c r="HF11" i="84"/>
  <c r="HI56" i="90"/>
  <c r="HM56" i="90" s="1"/>
  <c r="HI9" i="85"/>
  <c r="HD9" i="84"/>
  <c r="HH9" i="84" s="1"/>
  <c r="HI19" i="87"/>
  <c r="HD7" i="84"/>
  <c r="HH7" i="84" s="1"/>
  <c r="GW25" i="76"/>
  <c r="GU25" i="76"/>
  <c r="GS25" i="76"/>
  <c r="GQ25" i="76"/>
  <c r="GO25" i="76"/>
  <c r="GM25" i="76"/>
  <c r="GK25" i="76"/>
  <c r="GI25" i="76"/>
  <c r="GG25" i="76"/>
  <c r="GE25" i="76"/>
  <c r="GC25" i="76"/>
  <c r="GA25" i="76"/>
  <c r="FY25" i="76"/>
  <c r="FW25" i="76"/>
  <c r="FU25" i="76"/>
  <c r="FS25" i="76"/>
  <c r="FQ25" i="76"/>
  <c r="FO25" i="76"/>
  <c r="FM25" i="76"/>
  <c r="FK25" i="76"/>
  <c r="FI25" i="76"/>
  <c r="FG25" i="76"/>
  <c r="FE25" i="76"/>
  <c r="FC25" i="76"/>
  <c r="FA25" i="76"/>
  <c r="EY25" i="76"/>
  <c r="EW25" i="76"/>
  <c r="EU25" i="76"/>
  <c r="ES25" i="76"/>
  <c r="EQ25" i="76"/>
  <c r="EO25" i="76"/>
  <c r="EM25" i="76"/>
  <c r="EK25" i="76"/>
  <c r="EI25" i="76"/>
  <c r="EG25" i="76"/>
  <c r="EE25" i="76"/>
  <c r="EC25" i="76"/>
  <c r="EA25" i="76"/>
  <c r="DY25" i="76"/>
  <c r="DW25" i="76"/>
  <c r="DU25" i="76"/>
  <c r="DS25" i="76"/>
  <c r="DQ25" i="76"/>
  <c r="DO25" i="76"/>
  <c r="DM25" i="76"/>
  <c r="DK25" i="76"/>
  <c r="DI25" i="76"/>
  <c r="DG25" i="76"/>
  <c r="DE25" i="76"/>
  <c r="DC25" i="76"/>
  <c r="DA25" i="76"/>
  <c r="CY25" i="76"/>
  <c r="CW25" i="76"/>
  <c r="CU25" i="76"/>
  <c r="CS25" i="76"/>
  <c r="CQ25" i="76"/>
  <c r="CO25" i="76"/>
  <c r="CM25" i="76"/>
  <c r="CK25" i="76"/>
  <c r="CI25" i="76"/>
  <c r="CG25" i="76"/>
  <c r="CE25" i="76"/>
  <c r="CC25" i="76"/>
  <c r="CA25" i="76"/>
  <c r="BY25" i="76"/>
  <c r="BW25" i="76"/>
  <c r="BU25" i="76"/>
  <c r="BS25" i="76"/>
  <c r="BQ25" i="76"/>
  <c r="BO25" i="76"/>
  <c r="BM25" i="76"/>
  <c r="BK25" i="76"/>
  <c r="BI25" i="76"/>
  <c r="BG25" i="76"/>
  <c r="BE25" i="76"/>
  <c r="BC25" i="76"/>
  <c r="BA25" i="76"/>
  <c r="AY25" i="76"/>
  <c r="AW25" i="76"/>
  <c r="AU25" i="76"/>
  <c r="AS25" i="76"/>
  <c r="AQ25" i="76"/>
  <c r="AO25" i="76"/>
  <c r="AM25" i="76"/>
  <c r="AK25" i="76"/>
  <c r="AI25" i="76"/>
  <c r="AG25" i="76"/>
  <c r="AE25" i="76"/>
  <c r="AC25" i="76"/>
  <c r="AA25" i="76"/>
  <c r="Y25" i="76"/>
  <c r="W25" i="76"/>
  <c r="U25" i="76"/>
  <c r="S25" i="76"/>
  <c r="Q25" i="76"/>
  <c r="O25" i="76"/>
  <c r="M25" i="76"/>
  <c r="K25" i="76"/>
  <c r="I25" i="76"/>
  <c r="G25" i="76"/>
  <c r="C24" i="76"/>
  <c r="B24" i="76"/>
  <c r="G14" i="91" l="1"/>
  <c r="G33" i="91"/>
  <c r="G25" i="91"/>
  <c r="C6" i="94" s="1"/>
  <c r="D6" i="94" s="1"/>
  <c r="G18" i="91"/>
  <c r="C4" i="94" s="1"/>
  <c r="D4" i="94" s="1"/>
  <c r="G10" i="91"/>
  <c r="P66" i="90"/>
  <c r="Q67" i="90" s="1"/>
  <c r="P67" i="90"/>
  <c r="J84" i="90"/>
  <c r="I85" i="90" s="1"/>
  <c r="D21" i="93"/>
  <c r="F60" i="90"/>
  <c r="F27" i="91"/>
  <c r="F29" i="91" s="1"/>
  <c r="G56" i="90"/>
  <c r="G60" i="90" s="1"/>
  <c r="HD11" i="84"/>
  <c r="HH11" i="84"/>
  <c r="HA25" i="76"/>
  <c r="HD25" i="76"/>
  <c r="HH25" i="76" s="1"/>
  <c r="D5" i="73"/>
  <c r="G15" i="82"/>
  <c r="D15" i="82"/>
  <c r="E15" i="82"/>
  <c r="F15" i="82"/>
  <c r="H15" i="82"/>
  <c r="I15" i="82"/>
  <c r="J15" i="82"/>
  <c r="K15" i="82"/>
  <c r="L15" i="82"/>
  <c r="M15" i="82"/>
  <c r="N15" i="82"/>
  <c r="O15" i="82"/>
  <c r="P15" i="82"/>
  <c r="Q15" i="82"/>
  <c r="R15" i="82"/>
  <c r="S15" i="82"/>
  <c r="T15" i="82"/>
  <c r="U15" i="82"/>
  <c r="V15" i="82"/>
  <c r="W15" i="82"/>
  <c r="X15" i="82"/>
  <c r="Y15" i="82"/>
  <c r="Z15" i="82"/>
  <c r="AA15" i="82"/>
  <c r="AB15" i="82"/>
  <c r="AC15" i="82"/>
  <c r="AD15" i="82"/>
  <c r="AE15" i="82"/>
  <c r="AF15" i="82"/>
  <c r="AG15" i="82"/>
  <c r="AH15" i="82"/>
  <c r="AI15" i="82"/>
  <c r="AJ15" i="82"/>
  <c r="AK15" i="82"/>
  <c r="AL15" i="82"/>
  <c r="AM15" i="82"/>
  <c r="AN15" i="82"/>
  <c r="AO15" i="82"/>
  <c r="AP15" i="82"/>
  <c r="AQ15" i="82"/>
  <c r="AR15" i="82"/>
  <c r="AS15" i="82"/>
  <c r="AT15" i="82"/>
  <c r="AU15" i="82"/>
  <c r="AV15" i="82"/>
  <c r="AW15" i="82"/>
  <c r="AX15" i="82"/>
  <c r="AY15" i="82"/>
  <c r="AZ15" i="82"/>
  <c r="BA15" i="82"/>
  <c r="BB15" i="82"/>
  <c r="BC15" i="82"/>
  <c r="BD15" i="82"/>
  <c r="BE15" i="82"/>
  <c r="BF15" i="82"/>
  <c r="BG15" i="82"/>
  <c r="BH15" i="82"/>
  <c r="BI15" i="82"/>
  <c r="BJ15" i="82"/>
  <c r="BK15" i="82"/>
  <c r="BL15" i="82"/>
  <c r="BM15" i="82"/>
  <c r="BN15" i="82"/>
  <c r="BO15" i="82"/>
  <c r="BP15" i="82"/>
  <c r="BQ15" i="82"/>
  <c r="BR15" i="82"/>
  <c r="BS15" i="82"/>
  <c r="BT15" i="82"/>
  <c r="BU15" i="82"/>
  <c r="BV15" i="82"/>
  <c r="BW15" i="82"/>
  <c r="BX15" i="82"/>
  <c r="BY15" i="82"/>
  <c r="BZ15" i="82"/>
  <c r="CA15" i="82"/>
  <c r="CB15" i="82"/>
  <c r="CC15" i="82"/>
  <c r="CD15" i="82"/>
  <c r="CE15" i="82"/>
  <c r="CF15" i="82"/>
  <c r="CG15" i="82"/>
  <c r="CH15" i="82"/>
  <c r="CI15" i="82"/>
  <c r="CJ15" i="82"/>
  <c r="CK15" i="82"/>
  <c r="CL15" i="82"/>
  <c r="CM15" i="82"/>
  <c r="CN15" i="82"/>
  <c r="CO15" i="82"/>
  <c r="CP15" i="82"/>
  <c r="CQ15" i="82"/>
  <c r="CR15" i="82"/>
  <c r="CS15" i="82"/>
  <c r="CT15" i="82"/>
  <c r="CU15" i="82"/>
  <c r="CV15" i="82"/>
  <c r="CW15" i="82"/>
  <c r="CX15" i="82"/>
  <c r="CY15" i="82"/>
  <c r="CZ15" i="82"/>
  <c r="DA15" i="82"/>
  <c r="DB15" i="82"/>
  <c r="DC15" i="82"/>
  <c r="DD15" i="82"/>
  <c r="DE15" i="82"/>
  <c r="DF15" i="82"/>
  <c r="DG15" i="82"/>
  <c r="DH15" i="82"/>
  <c r="DI15" i="82"/>
  <c r="DJ15" i="82"/>
  <c r="DK15" i="82"/>
  <c r="DL15" i="82"/>
  <c r="DM15" i="82"/>
  <c r="DN15" i="82"/>
  <c r="DO15" i="82"/>
  <c r="DP15" i="82"/>
  <c r="DQ15" i="82"/>
  <c r="DR15" i="82"/>
  <c r="DS15" i="82"/>
  <c r="DT15" i="82"/>
  <c r="DU15" i="82"/>
  <c r="DV15" i="82"/>
  <c r="DW15" i="82"/>
  <c r="DX15" i="82"/>
  <c r="DY15" i="82"/>
  <c r="DZ15" i="82"/>
  <c r="EA15" i="82"/>
  <c r="EB15" i="82"/>
  <c r="EC15" i="82"/>
  <c r="ED15" i="82"/>
  <c r="EE15" i="82"/>
  <c r="EF15" i="82"/>
  <c r="EG15" i="82"/>
  <c r="EH15" i="82"/>
  <c r="EI15" i="82"/>
  <c r="EJ15" i="82"/>
  <c r="EK15" i="82"/>
  <c r="EL15" i="82"/>
  <c r="EM15" i="82"/>
  <c r="EN15" i="82"/>
  <c r="EO15" i="82"/>
  <c r="EP15" i="82"/>
  <c r="EQ15" i="82"/>
  <c r="ER15" i="82"/>
  <c r="ES15" i="82"/>
  <c r="ET15" i="82"/>
  <c r="EU15" i="82"/>
  <c r="EV15" i="82"/>
  <c r="EW15" i="82"/>
  <c r="EX15" i="82"/>
  <c r="EY15" i="82"/>
  <c r="EZ15" i="82"/>
  <c r="FA15" i="82"/>
  <c r="FB15" i="82"/>
  <c r="FC15" i="82"/>
  <c r="FD15" i="82"/>
  <c r="FE15" i="82"/>
  <c r="FF15" i="82"/>
  <c r="FG15" i="82"/>
  <c r="FH15" i="82"/>
  <c r="FI15" i="82"/>
  <c r="FJ15" i="82"/>
  <c r="FK15" i="82"/>
  <c r="FL15" i="82"/>
  <c r="FM15" i="82"/>
  <c r="FN15" i="82"/>
  <c r="FO15" i="82"/>
  <c r="FP15" i="82"/>
  <c r="FQ15" i="82"/>
  <c r="FR15" i="82"/>
  <c r="FS15" i="82"/>
  <c r="FT15" i="82"/>
  <c r="FU15" i="82"/>
  <c r="FV15" i="82"/>
  <c r="FW15" i="82"/>
  <c r="FX15" i="82"/>
  <c r="FY15" i="82"/>
  <c r="FZ15" i="82"/>
  <c r="GA15" i="82"/>
  <c r="GB15" i="82"/>
  <c r="GC15" i="82"/>
  <c r="GD15" i="82"/>
  <c r="GE15" i="82"/>
  <c r="GF15" i="82"/>
  <c r="GG15" i="82"/>
  <c r="GH15" i="82"/>
  <c r="GI15" i="82"/>
  <c r="GJ15" i="82"/>
  <c r="GK15" i="82"/>
  <c r="GL15" i="82"/>
  <c r="GM15" i="82"/>
  <c r="GN15" i="82"/>
  <c r="GO15" i="82"/>
  <c r="GP15" i="82"/>
  <c r="GQ15" i="82"/>
  <c r="GR15" i="82"/>
  <c r="GS15" i="82"/>
  <c r="GT15" i="82"/>
  <c r="GU15" i="82"/>
  <c r="GV15" i="82"/>
  <c r="GW15" i="82"/>
  <c r="GX15" i="82"/>
  <c r="GY15" i="82"/>
  <c r="GZ15" i="82"/>
  <c r="HA15" i="82"/>
  <c r="C15" i="82"/>
  <c r="Q66" i="90" l="1"/>
  <c r="G27" i="91"/>
  <c r="G29" i="91" s="1"/>
  <c r="F32" i="91"/>
  <c r="H85" i="90"/>
  <c r="HG15" i="82"/>
  <c r="HB15" i="82"/>
  <c r="HE15" i="82"/>
  <c r="C7" i="94" l="1"/>
  <c r="D7" i="94" s="1"/>
  <c r="G32" i="91"/>
  <c r="HB7" i="78"/>
  <c r="HI15" i="82"/>
  <c r="HB6" i="78"/>
  <c r="HG7" i="78"/>
  <c r="HG8" i="78"/>
  <c r="HB8" i="78"/>
  <c r="HG6" i="78"/>
  <c r="HE7" i="78"/>
  <c r="HE8" i="78"/>
  <c r="HE6" i="78"/>
  <c r="HI6" i="78" l="1"/>
  <c r="HI8" i="78"/>
  <c r="HI7" i="78"/>
  <c r="F9" i="78"/>
  <c r="D9" i="78"/>
  <c r="H9" i="78"/>
  <c r="I9" i="78"/>
  <c r="J9" i="78"/>
  <c r="K9" i="78"/>
  <c r="L9" i="78"/>
  <c r="M9" i="78"/>
  <c r="N9" i="78"/>
  <c r="O9" i="78"/>
  <c r="P9" i="78"/>
  <c r="Q9" i="78"/>
  <c r="R9" i="78"/>
  <c r="S9" i="78"/>
  <c r="T9" i="78"/>
  <c r="U9" i="78"/>
  <c r="V9" i="78"/>
  <c r="W9" i="78"/>
  <c r="X9" i="78"/>
  <c r="Y9" i="78"/>
  <c r="Z9" i="78"/>
  <c r="AA9" i="78"/>
  <c r="AB9" i="78"/>
  <c r="AC9" i="78"/>
  <c r="AD9" i="78"/>
  <c r="AE9" i="78"/>
  <c r="AF9" i="78"/>
  <c r="AG9" i="78"/>
  <c r="AH9" i="78"/>
  <c r="AI9" i="78"/>
  <c r="AJ9" i="78"/>
  <c r="AK9" i="78"/>
  <c r="AL9" i="78"/>
  <c r="AM9" i="78"/>
  <c r="AN9" i="78"/>
  <c r="AO9" i="78"/>
  <c r="AP9" i="78"/>
  <c r="AQ9" i="78"/>
  <c r="AR9" i="78"/>
  <c r="AS9" i="78"/>
  <c r="AT9" i="78"/>
  <c r="AU9" i="78"/>
  <c r="AV9" i="78"/>
  <c r="AW9" i="78"/>
  <c r="AX9" i="78"/>
  <c r="AY9" i="78"/>
  <c r="AZ9" i="78"/>
  <c r="BA9" i="78"/>
  <c r="BB9" i="78"/>
  <c r="BC9" i="78"/>
  <c r="BD9" i="78"/>
  <c r="BE9" i="78"/>
  <c r="BF9" i="78"/>
  <c r="BG9" i="78"/>
  <c r="BH9" i="78"/>
  <c r="BI9" i="78"/>
  <c r="BJ9" i="78"/>
  <c r="BK9" i="78"/>
  <c r="BL9" i="78"/>
  <c r="BM9" i="78"/>
  <c r="BN9" i="78"/>
  <c r="BO9" i="78"/>
  <c r="BP9" i="78"/>
  <c r="BQ9" i="78"/>
  <c r="BR9" i="78"/>
  <c r="BS9" i="78"/>
  <c r="BT9" i="78"/>
  <c r="BU9" i="78"/>
  <c r="BV9" i="78"/>
  <c r="BW9" i="78"/>
  <c r="BX9" i="78"/>
  <c r="BY9" i="78"/>
  <c r="BZ9" i="78"/>
  <c r="CA9" i="78"/>
  <c r="CB9" i="78"/>
  <c r="CC9" i="78"/>
  <c r="CD9" i="78"/>
  <c r="CE9" i="78"/>
  <c r="CF9" i="78"/>
  <c r="CG9" i="78"/>
  <c r="CH9" i="78"/>
  <c r="CI9" i="78"/>
  <c r="CJ9" i="78"/>
  <c r="CK9" i="78"/>
  <c r="CL9" i="78"/>
  <c r="CM9" i="78"/>
  <c r="CN9" i="78"/>
  <c r="CO9" i="78"/>
  <c r="CP9" i="78"/>
  <c r="CQ9" i="78"/>
  <c r="CR9" i="78"/>
  <c r="CS9" i="78"/>
  <c r="CT9" i="78"/>
  <c r="CU9" i="78"/>
  <c r="CV9" i="78"/>
  <c r="CW9" i="78"/>
  <c r="CX9" i="78"/>
  <c r="CY9" i="78"/>
  <c r="CZ9" i="78"/>
  <c r="DA9" i="78"/>
  <c r="DB9" i="78"/>
  <c r="DC9" i="78"/>
  <c r="DD9" i="78"/>
  <c r="DE9" i="78"/>
  <c r="DF9" i="78"/>
  <c r="DG9" i="78"/>
  <c r="DH9" i="78"/>
  <c r="DI9" i="78"/>
  <c r="DJ9" i="78"/>
  <c r="DK9" i="78"/>
  <c r="DL9" i="78"/>
  <c r="DM9" i="78"/>
  <c r="DN9" i="78"/>
  <c r="DO9" i="78"/>
  <c r="DP9" i="78"/>
  <c r="DQ9" i="78"/>
  <c r="DR9" i="78"/>
  <c r="DS9" i="78"/>
  <c r="DT9" i="78"/>
  <c r="DU9" i="78"/>
  <c r="DV9" i="78"/>
  <c r="DW9" i="78"/>
  <c r="DX9" i="78"/>
  <c r="DY9" i="78"/>
  <c r="DZ9" i="78"/>
  <c r="EA9" i="78"/>
  <c r="EB9" i="78"/>
  <c r="EC9" i="78"/>
  <c r="ED9" i="78"/>
  <c r="EE9" i="78"/>
  <c r="EF9" i="78"/>
  <c r="EG9" i="78"/>
  <c r="EH9" i="78"/>
  <c r="EI9" i="78"/>
  <c r="EJ9" i="78"/>
  <c r="EK9" i="78"/>
  <c r="EL9" i="78"/>
  <c r="EM9" i="78"/>
  <c r="EN9" i="78"/>
  <c r="EO9" i="78"/>
  <c r="EP9" i="78"/>
  <c r="EQ9" i="78"/>
  <c r="ER9" i="78"/>
  <c r="ES9" i="78"/>
  <c r="ET9" i="78"/>
  <c r="EU9" i="78"/>
  <c r="EV9" i="78"/>
  <c r="EW9" i="78"/>
  <c r="EX9" i="78"/>
  <c r="EY9" i="78"/>
  <c r="EZ9" i="78"/>
  <c r="FA9" i="78"/>
  <c r="FB9" i="78"/>
  <c r="FC9" i="78"/>
  <c r="FD9" i="78"/>
  <c r="FE9" i="78"/>
  <c r="FF9" i="78"/>
  <c r="FG9" i="78"/>
  <c r="FH9" i="78"/>
  <c r="FI9" i="78"/>
  <c r="FJ9" i="78"/>
  <c r="FK9" i="78"/>
  <c r="FL9" i="78"/>
  <c r="FM9" i="78"/>
  <c r="FN9" i="78"/>
  <c r="FO9" i="78"/>
  <c r="FP9" i="78"/>
  <c r="FQ9" i="78"/>
  <c r="FR9" i="78"/>
  <c r="FS9" i="78"/>
  <c r="FT9" i="78"/>
  <c r="FU9" i="78"/>
  <c r="FV9" i="78"/>
  <c r="FW9" i="78"/>
  <c r="FX9" i="78"/>
  <c r="FY9" i="78"/>
  <c r="FZ9" i="78"/>
  <c r="GA9" i="78"/>
  <c r="GB9" i="78"/>
  <c r="GC9" i="78"/>
  <c r="GD9" i="78"/>
  <c r="GE9" i="78"/>
  <c r="GF9" i="78"/>
  <c r="GG9" i="78"/>
  <c r="GH9" i="78"/>
  <c r="GI9" i="78"/>
  <c r="GJ9" i="78"/>
  <c r="GK9" i="78"/>
  <c r="GL9" i="78"/>
  <c r="GM9" i="78"/>
  <c r="GN9" i="78"/>
  <c r="GO9" i="78"/>
  <c r="GP9" i="78"/>
  <c r="GQ9" i="78"/>
  <c r="GR9" i="78"/>
  <c r="GS9" i="78"/>
  <c r="GT9" i="78"/>
  <c r="GU9" i="78"/>
  <c r="GV9" i="78"/>
  <c r="GW9" i="78"/>
  <c r="GX9" i="78"/>
  <c r="GY9" i="78"/>
  <c r="GZ9" i="78"/>
  <c r="HA9" i="78"/>
  <c r="C9" i="78"/>
  <c r="HE9" i="78" l="1"/>
  <c r="HB9" i="78"/>
  <c r="HG9" i="78"/>
  <c r="HI9" i="78" s="1"/>
  <c r="G9" i="78"/>
  <c r="E9" i="78"/>
  <c r="D11" i="84"/>
  <c r="D15" i="83"/>
  <c r="C11" i="84"/>
  <c r="G17" i="88" l="1"/>
  <c r="F17" i="88"/>
  <c r="E17" i="88"/>
  <c r="D17" i="88"/>
  <c r="D20" i="86"/>
  <c r="C20" i="86"/>
  <c r="HA11" i="85"/>
  <c r="GZ11" i="85"/>
  <c r="GY11" i="85"/>
  <c r="GX11" i="85"/>
  <c r="GW11" i="85"/>
  <c r="GV11" i="85"/>
  <c r="GU11" i="85"/>
  <c r="GT11" i="85"/>
  <c r="GS11" i="85"/>
  <c r="GR11" i="85"/>
  <c r="GQ11" i="85"/>
  <c r="GP11" i="85"/>
  <c r="GO11" i="85"/>
  <c r="GN11" i="85"/>
  <c r="GM11" i="85"/>
  <c r="GL11" i="85"/>
  <c r="GK11" i="85"/>
  <c r="GJ11" i="85"/>
  <c r="GI11" i="85"/>
  <c r="GH11" i="85"/>
  <c r="GG11" i="85"/>
  <c r="GF11" i="85"/>
  <c r="GE11" i="85"/>
  <c r="GD11" i="85"/>
  <c r="GC11" i="85"/>
  <c r="GB11" i="85"/>
  <c r="GA11" i="85"/>
  <c r="FZ11" i="85"/>
  <c r="FY11" i="85"/>
  <c r="FX11" i="85"/>
  <c r="FW11" i="85"/>
  <c r="FV11" i="85"/>
  <c r="FU11" i="85"/>
  <c r="FT11" i="85"/>
  <c r="FS11" i="85"/>
  <c r="FR11" i="85"/>
  <c r="FQ11" i="85"/>
  <c r="FP11" i="85"/>
  <c r="FO11" i="85"/>
  <c r="FN11" i="85"/>
  <c r="FM11" i="85"/>
  <c r="FL11" i="85"/>
  <c r="FK11" i="85"/>
  <c r="FJ11" i="85"/>
  <c r="FI11" i="85"/>
  <c r="FH11" i="85"/>
  <c r="FG11" i="85"/>
  <c r="FF11" i="85"/>
  <c r="FE11" i="85"/>
  <c r="FD11" i="85"/>
  <c r="FC11" i="85"/>
  <c r="FB11" i="85"/>
  <c r="FA11" i="85"/>
  <c r="EZ11" i="85"/>
  <c r="EY11" i="85"/>
  <c r="EX11" i="85"/>
  <c r="EW11" i="85"/>
  <c r="EV11" i="85"/>
  <c r="EU11" i="85"/>
  <c r="ET11" i="85"/>
  <c r="ES11" i="85"/>
  <c r="ER11" i="85"/>
  <c r="EQ11" i="85"/>
  <c r="EP11" i="85"/>
  <c r="EO11" i="85"/>
  <c r="EN11" i="85"/>
  <c r="EM11" i="85"/>
  <c r="EL11" i="85"/>
  <c r="EK11" i="85"/>
  <c r="EJ11" i="85"/>
  <c r="EI11" i="85"/>
  <c r="EH11" i="85"/>
  <c r="EG11" i="85"/>
  <c r="EF11" i="85"/>
  <c r="EE11" i="85"/>
  <c r="ED11" i="85"/>
  <c r="EC11" i="85"/>
  <c r="EB11" i="85"/>
  <c r="EA11" i="85"/>
  <c r="DZ11" i="85"/>
  <c r="DY11" i="85"/>
  <c r="DX11" i="85"/>
  <c r="DW11" i="85"/>
  <c r="DV11" i="85"/>
  <c r="DU11" i="85"/>
  <c r="DT11" i="85"/>
  <c r="DS11" i="85"/>
  <c r="DR11" i="85"/>
  <c r="DQ11" i="85"/>
  <c r="DP11" i="85"/>
  <c r="DO11" i="85"/>
  <c r="DN11" i="85"/>
  <c r="DM11" i="85"/>
  <c r="DL11" i="85"/>
  <c r="DK11" i="85"/>
  <c r="DJ11" i="85"/>
  <c r="DI11" i="85"/>
  <c r="DH11" i="85"/>
  <c r="DG11" i="85"/>
  <c r="DF11" i="85"/>
  <c r="DE11" i="85"/>
  <c r="DD11" i="85"/>
  <c r="DC11" i="85"/>
  <c r="DB11" i="85"/>
  <c r="DA11" i="85"/>
  <c r="CZ11" i="85"/>
  <c r="CY11" i="85"/>
  <c r="CX11" i="85"/>
  <c r="CW11" i="85"/>
  <c r="CV11" i="85"/>
  <c r="CU11" i="85"/>
  <c r="CT11" i="85"/>
  <c r="CS11" i="85"/>
  <c r="CR11" i="85"/>
  <c r="CQ11" i="85"/>
  <c r="CP11" i="85"/>
  <c r="CO11" i="85"/>
  <c r="CN11" i="85"/>
  <c r="CM11" i="85"/>
  <c r="CL11" i="85"/>
  <c r="CK11" i="85"/>
  <c r="CJ11" i="85"/>
  <c r="CI11" i="85"/>
  <c r="CH11" i="85"/>
  <c r="CG11" i="85"/>
  <c r="CF11" i="85"/>
  <c r="CE11" i="85"/>
  <c r="CD11" i="85"/>
  <c r="CC11" i="85"/>
  <c r="CB11" i="85"/>
  <c r="CA11" i="85"/>
  <c r="BZ11" i="85"/>
  <c r="BY11" i="85"/>
  <c r="BX11" i="85"/>
  <c r="BW11" i="85"/>
  <c r="BV11" i="85"/>
  <c r="BU11" i="85"/>
  <c r="BT11" i="85"/>
  <c r="BS11" i="85"/>
  <c r="BR11" i="85"/>
  <c r="BQ11" i="85"/>
  <c r="BP11" i="85"/>
  <c r="BO11" i="85"/>
  <c r="BN11" i="85"/>
  <c r="BM11" i="85"/>
  <c r="BL11" i="85"/>
  <c r="BK11" i="85"/>
  <c r="BJ11" i="85"/>
  <c r="BI11" i="85"/>
  <c r="BH11" i="85"/>
  <c r="BG11" i="85"/>
  <c r="BF11" i="85"/>
  <c r="BE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D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C3" i="94" s="1"/>
  <c r="F11" i="85"/>
  <c r="E11" i="85"/>
  <c r="D11" i="85"/>
  <c r="C11" i="85"/>
  <c r="D3" i="94" l="1"/>
  <c r="C4" i="73"/>
  <c r="C6" i="73"/>
  <c r="B4" i="73"/>
  <c r="B6" i="73"/>
  <c r="J20" i="86"/>
  <c r="N20" i="86"/>
  <c r="R20" i="86"/>
  <c r="V20" i="86"/>
  <c r="Z20" i="86"/>
  <c r="AD20" i="86"/>
  <c r="AH20" i="86"/>
  <c r="AL20" i="86"/>
  <c r="AP20" i="86"/>
  <c r="AT20" i="86"/>
  <c r="AX20" i="86"/>
  <c r="BB20" i="86"/>
  <c r="BF20" i="86"/>
  <c r="BJ20" i="86"/>
  <c r="BN20" i="86"/>
  <c r="BR20" i="86"/>
  <c r="BV20" i="86"/>
  <c r="BZ20" i="86"/>
  <c r="CD20" i="86"/>
  <c r="CH20" i="86"/>
  <c r="CL20" i="86"/>
  <c r="CP20" i="86"/>
  <c r="CT20" i="86"/>
  <c r="CX20" i="86"/>
  <c r="DB20" i="86"/>
  <c r="DF20" i="86"/>
  <c r="DJ20" i="86"/>
  <c r="DN20" i="86"/>
  <c r="DR20" i="86"/>
  <c r="DV20" i="86"/>
  <c r="DZ20" i="86"/>
  <c r="ED20" i="86"/>
  <c r="EH20" i="86"/>
  <c r="EL20" i="86"/>
  <c r="EP20" i="86"/>
  <c r="ET20" i="86"/>
  <c r="EX20" i="86"/>
  <c r="FB20" i="86"/>
  <c r="FF20" i="86"/>
  <c r="FJ20" i="86"/>
  <c r="FN20" i="86"/>
  <c r="FR20" i="86"/>
  <c r="FV20" i="86"/>
  <c r="FZ20" i="86"/>
  <c r="GD20" i="86"/>
  <c r="GH20" i="86"/>
  <c r="GL20" i="86"/>
  <c r="GP20" i="86"/>
  <c r="GT20" i="86"/>
  <c r="GX20" i="86"/>
  <c r="H20" i="86"/>
  <c r="L20" i="86"/>
  <c r="P20" i="86"/>
  <c r="T20" i="86"/>
  <c r="X20" i="86"/>
  <c r="AB20" i="86"/>
  <c r="AF20" i="86"/>
  <c r="AJ20" i="86"/>
  <c r="AN20" i="86"/>
  <c r="AR20" i="86"/>
  <c r="AV20" i="86"/>
  <c r="AZ20" i="86"/>
  <c r="BD20" i="86"/>
  <c r="BH20" i="86"/>
  <c r="BL20" i="86"/>
  <c r="BP20" i="86"/>
  <c r="BT20" i="86"/>
  <c r="BX20" i="86"/>
  <c r="CB20" i="86"/>
  <c r="CF20" i="86"/>
  <c r="CJ20" i="86"/>
  <c r="CN20" i="86"/>
  <c r="CR20" i="86"/>
  <c r="CV20" i="86"/>
  <c r="CZ20" i="86"/>
  <c r="DD20" i="86"/>
  <c r="DH20" i="86"/>
  <c r="DL20" i="86"/>
  <c r="DP20" i="86"/>
  <c r="DT20" i="86"/>
  <c r="DX20" i="86"/>
  <c r="EB20" i="86"/>
  <c r="EF20" i="86"/>
  <c r="EJ20" i="86"/>
  <c r="EN20" i="86"/>
  <c r="ER20" i="86"/>
  <c r="EV20" i="86"/>
  <c r="EZ20" i="86"/>
  <c r="FD20" i="86"/>
  <c r="FH20" i="86"/>
  <c r="FL20" i="86"/>
  <c r="FP20" i="86"/>
  <c r="FT20" i="86"/>
  <c r="FX20" i="86"/>
  <c r="GB20" i="86"/>
  <c r="GF20" i="86"/>
  <c r="GJ20" i="86"/>
  <c r="GN20" i="86"/>
  <c r="GR20" i="86"/>
  <c r="GV20" i="86"/>
  <c r="GZ20" i="86"/>
  <c r="I20" i="86"/>
  <c r="M20" i="86"/>
  <c r="Q20" i="86"/>
  <c r="U20" i="86"/>
  <c r="Y20" i="86"/>
  <c r="AC20" i="86"/>
  <c r="AG20" i="86"/>
  <c r="AK20" i="86"/>
  <c r="AO20" i="86"/>
  <c r="AS20" i="86"/>
  <c r="AW20" i="86"/>
  <c r="BA20" i="86"/>
  <c r="BE20" i="86"/>
  <c r="BI20" i="86"/>
  <c r="BM20" i="86"/>
  <c r="BQ20" i="86"/>
  <c r="BU20" i="86"/>
  <c r="BY20" i="86"/>
  <c r="CC20" i="86"/>
  <c r="CG20" i="86"/>
  <c r="CK20" i="86"/>
  <c r="CO20" i="86"/>
  <c r="CS20" i="86"/>
  <c r="CW20" i="86"/>
  <c r="DA20" i="86"/>
  <c r="DE20" i="86"/>
  <c r="DI20" i="86"/>
  <c r="DM20" i="86"/>
  <c r="DQ20" i="86"/>
  <c r="DU20" i="86"/>
  <c r="DY20" i="86"/>
  <c r="EC20" i="86"/>
  <c r="EG20" i="86"/>
  <c r="EK20" i="86"/>
  <c r="EO20" i="86"/>
  <c r="ES20" i="86"/>
  <c r="EW20" i="86"/>
  <c r="FA20" i="86"/>
  <c r="FE20" i="86"/>
  <c r="FI20" i="86"/>
  <c r="FM20" i="86"/>
  <c r="FQ20" i="86"/>
  <c r="FU20" i="86"/>
  <c r="FY20" i="86"/>
  <c r="GC20" i="86"/>
  <c r="GG20" i="86"/>
  <c r="GK20" i="86"/>
  <c r="GO20" i="86"/>
  <c r="GS20" i="86"/>
  <c r="GW20" i="86"/>
  <c r="HA20" i="86"/>
  <c r="K20" i="86"/>
  <c r="O20" i="86"/>
  <c r="S20" i="86"/>
  <c r="W20" i="86"/>
  <c r="AA20" i="86"/>
  <c r="AE20" i="86"/>
  <c r="AI20" i="86"/>
  <c r="AM20" i="86"/>
  <c r="AQ20" i="86"/>
  <c r="AU20" i="86"/>
  <c r="AY20" i="86"/>
  <c r="BC20" i="86"/>
  <c r="BG20" i="86"/>
  <c r="BK20" i="86"/>
  <c r="BO20" i="86"/>
  <c r="BS20" i="86"/>
  <c r="BW20" i="86"/>
  <c r="CA20" i="86"/>
  <c r="CE20" i="86"/>
  <c r="CI20" i="86"/>
  <c r="CM20" i="86"/>
  <c r="CQ20" i="86"/>
  <c r="CU20" i="86"/>
  <c r="CY20" i="86"/>
  <c r="DC20" i="86"/>
  <c r="DG20" i="86"/>
  <c r="DK20" i="86"/>
  <c r="DO20" i="86"/>
  <c r="DS20" i="86"/>
  <c r="DW20" i="86"/>
  <c r="EA20" i="86"/>
  <c r="EE20" i="86"/>
  <c r="EI20" i="86"/>
  <c r="EM20" i="86"/>
  <c r="EQ20" i="86"/>
  <c r="EU20" i="86"/>
  <c r="EY20" i="86"/>
  <c r="FC20" i="86"/>
  <c r="FG20" i="86"/>
  <c r="FK20" i="86"/>
  <c r="FO20" i="86"/>
  <c r="FS20" i="86"/>
  <c r="FW20" i="86"/>
  <c r="GA20" i="86"/>
  <c r="GE20" i="86"/>
  <c r="GI20" i="86"/>
  <c r="GM20" i="86"/>
  <c r="GQ20" i="86"/>
  <c r="GU20" i="86"/>
  <c r="GY20" i="86"/>
  <c r="HA11" i="84"/>
  <c r="GZ11" i="84"/>
  <c r="GY11" i="84"/>
  <c r="GX11" i="84"/>
  <c r="GW11" i="84"/>
  <c r="GV11" i="84"/>
  <c r="GU11" i="84"/>
  <c r="GT11" i="84"/>
  <c r="GS11" i="84"/>
  <c r="GR11" i="84"/>
  <c r="GQ11" i="84"/>
  <c r="GP11" i="84"/>
  <c r="GO11" i="84"/>
  <c r="GN11" i="84"/>
  <c r="GM11" i="84"/>
  <c r="GL11" i="84"/>
  <c r="GK11" i="84"/>
  <c r="GJ11" i="84"/>
  <c r="GI11" i="84"/>
  <c r="GH11" i="84"/>
  <c r="GG11" i="84"/>
  <c r="GF11" i="84"/>
  <c r="GE11" i="84"/>
  <c r="GD11" i="84"/>
  <c r="GC11" i="84"/>
  <c r="GB11" i="84"/>
  <c r="GA11" i="84"/>
  <c r="FZ11" i="84"/>
  <c r="FY11" i="84"/>
  <c r="FX11" i="84"/>
  <c r="FW11" i="84"/>
  <c r="FV11" i="84"/>
  <c r="FU11" i="84"/>
  <c r="FT11" i="84"/>
  <c r="FS11" i="84"/>
  <c r="FR11" i="84"/>
  <c r="FQ11" i="84"/>
  <c r="FP11" i="84"/>
  <c r="FO11" i="84"/>
  <c r="FN11" i="84"/>
  <c r="FM11" i="84"/>
  <c r="FL11" i="84"/>
  <c r="FK11" i="84"/>
  <c r="FJ11" i="84"/>
  <c r="FI11" i="84"/>
  <c r="FH11" i="84"/>
  <c r="FG11" i="84"/>
  <c r="FF11" i="84"/>
  <c r="FE11" i="84"/>
  <c r="FD11" i="84"/>
  <c r="FC11" i="84"/>
  <c r="FB11" i="84"/>
  <c r="FA11" i="84"/>
  <c r="EZ11" i="84"/>
  <c r="EY11" i="84"/>
  <c r="EX11" i="84"/>
  <c r="EW11" i="84"/>
  <c r="EV11" i="84"/>
  <c r="EU11" i="84"/>
  <c r="ET11" i="84"/>
  <c r="ES11" i="84"/>
  <c r="ER11" i="84"/>
  <c r="EQ11" i="84"/>
  <c r="EP11" i="84"/>
  <c r="EO11" i="84"/>
  <c r="EN11" i="84"/>
  <c r="EM11" i="84"/>
  <c r="EL11" i="84"/>
  <c r="EK11" i="84"/>
  <c r="EJ11" i="84"/>
  <c r="EI11" i="84"/>
  <c r="EH11" i="84"/>
  <c r="EG11" i="84"/>
  <c r="EF11" i="84"/>
  <c r="EE11" i="84"/>
  <c r="ED11" i="84"/>
  <c r="EC11" i="84"/>
  <c r="EB11" i="84"/>
  <c r="EA11" i="84"/>
  <c r="DZ11" i="84"/>
  <c r="DY11" i="84"/>
  <c r="DX11" i="84"/>
  <c r="DW11" i="84"/>
  <c r="DV11" i="84"/>
  <c r="DU11" i="84"/>
  <c r="DT11" i="84"/>
  <c r="DS11" i="84"/>
  <c r="DR11" i="84"/>
  <c r="DQ11" i="84"/>
  <c r="DP11" i="84"/>
  <c r="DO11" i="84"/>
  <c r="DN11" i="84"/>
  <c r="DM11" i="84"/>
  <c r="DL11" i="84"/>
  <c r="DK11" i="84"/>
  <c r="DJ11" i="84"/>
  <c r="DI11" i="84"/>
  <c r="DH11" i="84"/>
  <c r="DG11" i="84"/>
  <c r="DF11" i="84"/>
  <c r="DE11" i="84"/>
  <c r="DD11" i="84"/>
  <c r="DC11" i="84"/>
  <c r="DB11" i="84"/>
  <c r="DA11" i="84"/>
  <c r="CZ11" i="84"/>
  <c r="CY11" i="84"/>
  <c r="CX11" i="84"/>
  <c r="CW11" i="84"/>
  <c r="CV11" i="84"/>
  <c r="CU11" i="84"/>
  <c r="CT11" i="84"/>
  <c r="CS11" i="84"/>
  <c r="CR11" i="84"/>
  <c r="CQ11" i="84"/>
  <c r="CP11" i="84"/>
  <c r="CO11" i="84"/>
  <c r="CN11" i="84"/>
  <c r="CM11" i="84"/>
  <c r="CL11" i="84"/>
  <c r="CK11" i="84"/>
  <c r="CJ11" i="84"/>
  <c r="CI11" i="84"/>
  <c r="CH11" i="84"/>
  <c r="CG11" i="84"/>
  <c r="CF11" i="84"/>
  <c r="CE11" i="84"/>
  <c r="CD11" i="84"/>
  <c r="CC11" i="84"/>
  <c r="CB11" i="84"/>
  <c r="CA11" i="84"/>
  <c r="BZ11" i="84"/>
  <c r="BY11" i="84"/>
  <c r="BX11" i="84"/>
  <c r="BW11" i="84"/>
  <c r="BV11" i="84"/>
  <c r="BU11" i="84"/>
  <c r="BT11" i="84"/>
  <c r="BS11" i="84"/>
  <c r="BR11" i="84"/>
  <c r="BQ11" i="84"/>
  <c r="BP11" i="84"/>
  <c r="BO11" i="84"/>
  <c r="BN11" i="84"/>
  <c r="BM11" i="84"/>
  <c r="BL11" i="84"/>
  <c r="BK11" i="84"/>
  <c r="BJ11" i="84"/>
  <c r="BI11" i="84"/>
  <c r="BH11" i="84"/>
  <c r="BG11" i="84"/>
  <c r="BF11" i="84"/>
  <c r="BE11" i="84"/>
  <c r="BD11" i="84"/>
  <c r="BC11" i="84"/>
  <c r="BB11" i="84"/>
  <c r="BA11" i="84"/>
  <c r="AZ11" i="84"/>
  <c r="AY11" i="84"/>
  <c r="AX11" i="84"/>
  <c r="AW11" i="84"/>
  <c r="AV11" i="84"/>
  <c r="AU11" i="84"/>
  <c r="AT11" i="84"/>
  <c r="AS11" i="84"/>
  <c r="AR11" i="84"/>
  <c r="AQ11" i="84"/>
  <c r="AP11" i="84"/>
  <c r="AO11" i="84"/>
  <c r="AN11" i="84"/>
  <c r="AM11" i="84"/>
  <c r="AL11" i="84"/>
  <c r="AK11" i="84"/>
  <c r="AJ11" i="84"/>
  <c r="AI11" i="84"/>
  <c r="AH11" i="84"/>
  <c r="AG11" i="84"/>
  <c r="AF11" i="84"/>
  <c r="AE11" i="84"/>
  <c r="AD11" i="84"/>
  <c r="AC11" i="84"/>
  <c r="AB11" i="84"/>
  <c r="AA11" i="84"/>
  <c r="Z11" i="84"/>
  <c r="Y11" i="84"/>
  <c r="X11" i="84"/>
  <c r="W11" i="84"/>
  <c r="V11" i="84"/>
  <c r="U11" i="84"/>
  <c r="T11" i="84"/>
  <c r="S11" i="84"/>
  <c r="R11" i="84"/>
  <c r="Q11" i="84"/>
  <c r="P11" i="84"/>
  <c r="O11" i="84"/>
  <c r="N11" i="84"/>
  <c r="M11" i="84"/>
  <c r="L11" i="84"/>
  <c r="K11" i="84"/>
  <c r="J11" i="84"/>
  <c r="I11" i="84"/>
  <c r="H11" i="84"/>
  <c r="F11" i="84"/>
  <c r="E11" i="84"/>
  <c r="HA15" i="83"/>
  <c r="GZ15" i="83"/>
  <c r="GY15" i="83"/>
  <c r="GX15" i="83"/>
  <c r="GW15" i="83"/>
  <c r="GV15" i="83"/>
  <c r="GU15" i="83"/>
  <c r="GT15" i="83"/>
  <c r="GS15" i="83"/>
  <c r="GR15" i="83"/>
  <c r="GQ15" i="83"/>
  <c r="GP15" i="83"/>
  <c r="GO15" i="83"/>
  <c r="GN15" i="83"/>
  <c r="GM15" i="83"/>
  <c r="GL15" i="83"/>
  <c r="GK15" i="83"/>
  <c r="GJ15" i="83"/>
  <c r="GI15" i="83"/>
  <c r="GH15" i="83"/>
  <c r="GG15" i="83"/>
  <c r="GF15" i="83"/>
  <c r="GE15" i="83"/>
  <c r="GD15" i="83"/>
  <c r="GC15" i="83"/>
  <c r="GB15" i="83"/>
  <c r="GA15" i="83"/>
  <c r="FZ15" i="83"/>
  <c r="FY15" i="83"/>
  <c r="FX15" i="83"/>
  <c r="FW15" i="83"/>
  <c r="FV15" i="83"/>
  <c r="FU15" i="83"/>
  <c r="FT15" i="83"/>
  <c r="FS15" i="83"/>
  <c r="FR15" i="83"/>
  <c r="FQ15" i="83"/>
  <c r="FP15" i="83"/>
  <c r="FO15" i="83"/>
  <c r="FN15" i="83"/>
  <c r="FM15" i="83"/>
  <c r="FL15" i="83"/>
  <c r="FK15" i="83"/>
  <c r="FJ15" i="83"/>
  <c r="FI15" i="83"/>
  <c r="FH15" i="83"/>
  <c r="FG15" i="83"/>
  <c r="FF15" i="83"/>
  <c r="FE15" i="83"/>
  <c r="FD15" i="83"/>
  <c r="FC15" i="83"/>
  <c r="FB15" i="83"/>
  <c r="FA15" i="83"/>
  <c r="EZ15" i="83"/>
  <c r="EY15" i="83"/>
  <c r="EX15" i="83"/>
  <c r="EW15" i="83"/>
  <c r="EV15" i="83"/>
  <c r="EU15" i="83"/>
  <c r="ET15" i="83"/>
  <c r="ES15" i="83"/>
  <c r="ER15" i="83"/>
  <c r="EQ15" i="83"/>
  <c r="EP15" i="83"/>
  <c r="EO15" i="83"/>
  <c r="EN15" i="83"/>
  <c r="EM15" i="83"/>
  <c r="EL15" i="83"/>
  <c r="EK15" i="83"/>
  <c r="EJ15" i="83"/>
  <c r="EI15" i="83"/>
  <c r="EH15" i="83"/>
  <c r="EG15" i="83"/>
  <c r="EF15" i="83"/>
  <c r="EE15" i="83"/>
  <c r="ED15" i="83"/>
  <c r="EC15" i="83"/>
  <c r="EB15" i="83"/>
  <c r="EA15" i="83"/>
  <c r="DZ15" i="83"/>
  <c r="DY15" i="83"/>
  <c r="DX15" i="83"/>
  <c r="DW15" i="83"/>
  <c r="DV15" i="83"/>
  <c r="DU15" i="83"/>
  <c r="DT15" i="83"/>
  <c r="DS15" i="83"/>
  <c r="DR15" i="83"/>
  <c r="DQ15" i="83"/>
  <c r="DP15" i="83"/>
  <c r="DO15" i="83"/>
  <c r="DN15" i="83"/>
  <c r="DM15" i="83"/>
  <c r="DL15" i="83"/>
  <c r="DK15" i="83"/>
  <c r="DJ15" i="83"/>
  <c r="DI15" i="83"/>
  <c r="DH15" i="83"/>
  <c r="DG15" i="83"/>
  <c r="DF15" i="83"/>
  <c r="DE15" i="83"/>
  <c r="DD15" i="83"/>
  <c r="DC15" i="83"/>
  <c r="DB15" i="83"/>
  <c r="DA15" i="83"/>
  <c r="CZ15" i="83"/>
  <c r="CY15" i="83"/>
  <c r="CX15" i="83"/>
  <c r="CW15" i="83"/>
  <c r="CV15" i="83"/>
  <c r="CU15" i="83"/>
  <c r="CT15" i="83"/>
  <c r="CS15" i="83"/>
  <c r="CR15" i="83"/>
  <c r="CQ15" i="83"/>
  <c r="CP15" i="83"/>
  <c r="CO15" i="83"/>
  <c r="CN15" i="83"/>
  <c r="CM15" i="83"/>
  <c r="CL15" i="83"/>
  <c r="CK15" i="83"/>
  <c r="CJ15" i="83"/>
  <c r="CI15" i="83"/>
  <c r="CH15" i="83"/>
  <c r="CG15" i="83"/>
  <c r="CF15" i="83"/>
  <c r="CE15" i="83"/>
  <c r="CD15" i="83"/>
  <c r="CC15" i="83"/>
  <c r="CB15" i="83"/>
  <c r="CA15" i="83"/>
  <c r="BZ15" i="83"/>
  <c r="BY15" i="83"/>
  <c r="BX15" i="83"/>
  <c r="BW15" i="83"/>
  <c r="BV15" i="83"/>
  <c r="BU15" i="83"/>
  <c r="BT15" i="83"/>
  <c r="BS15" i="83"/>
  <c r="BR15" i="83"/>
  <c r="BQ15" i="83"/>
  <c r="BP15" i="83"/>
  <c r="BO15" i="83"/>
  <c r="BN15" i="83"/>
  <c r="BM15" i="83"/>
  <c r="BL15" i="83"/>
  <c r="BK15" i="83"/>
  <c r="BJ15" i="83"/>
  <c r="BI15" i="83"/>
  <c r="BH15" i="83"/>
  <c r="BG15" i="83"/>
  <c r="BF15" i="83"/>
  <c r="BE15" i="83"/>
  <c r="BD15" i="83"/>
  <c r="BC15" i="83"/>
  <c r="BB15" i="83"/>
  <c r="BA15" i="83"/>
  <c r="AZ15" i="83"/>
  <c r="AY15" i="83"/>
  <c r="AX15" i="83"/>
  <c r="AW15" i="83"/>
  <c r="AV15" i="83"/>
  <c r="AU15" i="83"/>
  <c r="AT15" i="83"/>
  <c r="AS15" i="83"/>
  <c r="AR15" i="83"/>
  <c r="AQ15" i="83"/>
  <c r="AP15" i="83"/>
  <c r="AO15" i="83"/>
  <c r="AN15" i="83"/>
  <c r="AM15" i="83"/>
  <c r="AL15" i="83"/>
  <c r="AK15" i="83"/>
  <c r="AJ15" i="83"/>
  <c r="AI15" i="83"/>
  <c r="AH15" i="83"/>
  <c r="AG15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O15" i="83"/>
  <c r="N15" i="83"/>
  <c r="M15" i="83"/>
  <c r="L15" i="83"/>
  <c r="K15" i="83"/>
  <c r="J15" i="83"/>
  <c r="I15" i="83"/>
  <c r="H15" i="83"/>
  <c r="G15" i="83"/>
  <c r="C2" i="94" s="1"/>
  <c r="C9" i="94" s="1"/>
  <c r="F15" i="83"/>
  <c r="E15" i="83"/>
  <c r="D2" i="94" l="1"/>
  <c r="C8" i="94"/>
  <c r="D8" i="94" s="1"/>
  <c r="E21" i="91"/>
  <c r="B8" i="73" s="1"/>
  <c r="F21" i="91"/>
  <c r="C8" i="73" s="1"/>
  <c r="HB15" i="83"/>
  <c r="HE15" i="83"/>
  <c r="C3" i="73"/>
  <c r="B3" i="73"/>
  <c r="HG15" i="83"/>
  <c r="HB20" i="86"/>
  <c r="HB11" i="84"/>
  <c r="HE11" i="84"/>
  <c r="HE20" i="86"/>
  <c r="HG11" i="84"/>
  <c r="HG20" i="86"/>
  <c r="E22" i="87"/>
  <c r="G11" i="84"/>
  <c r="HA15" i="80"/>
  <c r="GZ15" i="80"/>
  <c r="GY15" i="80"/>
  <c r="GX15" i="80"/>
  <c r="GW15" i="80"/>
  <c r="GV15" i="80"/>
  <c r="GU15" i="80"/>
  <c r="GT15" i="80"/>
  <c r="GS15" i="80"/>
  <c r="GR15" i="80"/>
  <c r="GQ15" i="80"/>
  <c r="GP15" i="80"/>
  <c r="GO15" i="80"/>
  <c r="GN15" i="80"/>
  <c r="GM15" i="80"/>
  <c r="GL15" i="80"/>
  <c r="GK15" i="80"/>
  <c r="GJ15" i="80"/>
  <c r="GI15" i="80"/>
  <c r="GH15" i="80"/>
  <c r="GG15" i="80"/>
  <c r="GF15" i="80"/>
  <c r="GE15" i="80"/>
  <c r="GD15" i="80"/>
  <c r="GC15" i="80"/>
  <c r="GB15" i="80"/>
  <c r="GA15" i="80"/>
  <c r="FZ15" i="80"/>
  <c r="FY15" i="80"/>
  <c r="FX15" i="80"/>
  <c r="FW15" i="80"/>
  <c r="FV15" i="80"/>
  <c r="FU15" i="80"/>
  <c r="FT15" i="80"/>
  <c r="FS15" i="80"/>
  <c r="FR15" i="80"/>
  <c r="FQ15" i="80"/>
  <c r="FP15" i="80"/>
  <c r="FO15" i="80"/>
  <c r="FN15" i="80"/>
  <c r="FM15" i="80"/>
  <c r="FL15" i="80"/>
  <c r="FK15" i="80"/>
  <c r="FJ15" i="80"/>
  <c r="FI15" i="80"/>
  <c r="FH15" i="80"/>
  <c r="FG15" i="80"/>
  <c r="FF15" i="80"/>
  <c r="FE15" i="80"/>
  <c r="FD15" i="80"/>
  <c r="FC15" i="80"/>
  <c r="FB15" i="80"/>
  <c r="FA15" i="80"/>
  <c r="EZ15" i="80"/>
  <c r="EY15" i="80"/>
  <c r="EX15" i="80"/>
  <c r="EW15" i="80"/>
  <c r="EV15" i="80"/>
  <c r="EU15" i="80"/>
  <c r="ET15" i="80"/>
  <c r="ES15" i="80"/>
  <c r="ER15" i="80"/>
  <c r="EQ15" i="80"/>
  <c r="EP15" i="80"/>
  <c r="EO15" i="80"/>
  <c r="EN15" i="80"/>
  <c r="EM15" i="80"/>
  <c r="EL15" i="80"/>
  <c r="EK15" i="80"/>
  <c r="EJ15" i="80"/>
  <c r="EI15" i="80"/>
  <c r="EH15" i="80"/>
  <c r="EG15" i="80"/>
  <c r="EF15" i="80"/>
  <c r="EE15" i="80"/>
  <c r="ED15" i="80"/>
  <c r="EC15" i="80"/>
  <c r="EB15" i="80"/>
  <c r="EA15" i="80"/>
  <c r="DZ15" i="80"/>
  <c r="DY15" i="80"/>
  <c r="DX15" i="80"/>
  <c r="DW15" i="80"/>
  <c r="DV15" i="80"/>
  <c r="DU15" i="80"/>
  <c r="DT15" i="80"/>
  <c r="DS15" i="80"/>
  <c r="DR15" i="80"/>
  <c r="DQ15" i="80"/>
  <c r="DP15" i="80"/>
  <c r="DO15" i="80"/>
  <c r="DN15" i="80"/>
  <c r="DM15" i="80"/>
  <c r="DL15" i="80"/>
  <c r="DK15" i="80"/>
  <c r="DJ15" i="80"/>
  <c r="DI15" i="80"/>
  <c r="DH15" i="80"/>
  <c r="DG15" i="80"/>
  <c r="DF15" i="80"/>
  <c r="DE15" i="80"/>
  <c r="DD15" i="80"/>
  <c r="DC15" i="80"/>
  <c r="DB15" i="80"/>
  <c r="DA15" i="80"/>
  <c r="CZ15" i="80"/>
  <c r="CY15" i="80"/>
  <c r="CX15" i="80"/>
  <c r="CW15" i="80"/>
  <c r="CV15" i="80"/>
  <c r="CU15" i="80"/>
  <c r="CT15" i="80"/>
  <c r="CS15" i="80"/>
  <c r="CR15" i="80"/>
  <c r="CQ15" i="80"/>
  <c r="CP15" i="80"/>
  <c r="CO15" i="80"/>
  <c r="CN15" i="80"/>
  <c r="CM15" i="80"/>
  <c r="CL15" i="80"/>
  <c r="CK15" i="80"/>
  <c r="CJ15" i="80"/>
  <c r="CI15" i="80"/>
  <c r="CH15" i="80"/>
  <c r="CG15" i="80"/>
  <c r="CF15" i="80"/>
  <c r="CE15" i="80"/>
  <c r="CD15" i="80"/>
  <c r="CC15" i="80"/>
  <c r="CB15" i="80"/>
  <c r="CA15" i="80"/>
  <c r="BZ15" i="80"/>
  <c r="BY15" i="80"/>
  <c r="BX15" i="80"/>
  <c r="BW15" i="80"/>
  <c r="BV15" i="80"/>
  <c r="BU15" i="80"/>
  <c r="BT15" i="80"/>
  <c r="BS15" i="80"/>
  <c r="BR15" i="80"/>
  <c r="BQ15" i="80"/>
  <c r="BP15" i="80"/>
  <c r="BO15" i="80"/>
  <c r="BN15" i="80"/>
  <c r="BM15" i="80"/>
  <c r="BL15" i="80"/>
  <c r="BK15" i="80"/>
  <c r="BJ15" i="80"/>
  <c r="BI15" i="80"/>
  <c r="BH15" i="80"/>
  <c r="BG15" i="80"/>
  <c r="BF15" i="80"/>
  <c r="BE15" i="80"/>
  <c r="BD15" i="80"/>
  <c r="BC15" i="80"/>
  <c r="BB15" i="80"/>
  <c r="BA15" i="80"/>
  <c r="AZ15" i="80"/>
  <c r="AY15" i="80"/>
  <c r="AX15" i="80"/>
  <c r="AW15" i="80"/>
  <c r="AV15" i="80"/>
  <c r="AU15" i="80"/>
  <c r="AT15" i="80"/>
  <c r="AS15" i="80"/>
  <c r="AR15" i="80"/>
  <c r="AQ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AB15" i="80"/>
  <c r="AA15" i="80"/>
  <c r="Z15" i="80"/>
  <c r="Y15" i="80"/>
  <c r="X15" i="80"/>
  <c r="W15" i="80"/>
  <c r="V15" i="80"/>
  <c r="U15" i="80"/>
  <c r="T15" i="80"/>
  <c r="S15" i="80"/>
  <c r="R15" i="80"/>
  <c r="Q15" i="80"/>
  <c r="P15" i="80"/>
  <c r="O15" i="80"/>
  <c r="N15" i="80"/>
  <c r="M15" i="80"/>
  <c r="L15" i="80"/>
  <c r="K15" i="80"/>
  <c r="J15" i="80"/>
  <c r="I15" i="80"/>
  <c r="H15" i="80"/>
  <c r="D15" i="80"/>
  <c r="D8" i="73" l="1"/>
  <c r="D3" i="73"/>
  <c r="HI15" i="83"/>
  <c r="HI11" i="84"/>
  <c r="HB15" i="80"/>
  <c r="HE15" i="80"/>
  <c r="HG15" i="80"/>
  <c r="HI20" i="86"/>
  <c r="D6" i="73"/>
  <c r="D4" i="73"/>
  <c r="F15" i="80"/>
  <c r="E15" i="80"/>
  <c r="G15" i="77"/>
  <c r="HA15" i="77"/>
  <c r="GZ15" i="77"/>
  <c r="GY15" i="77"/>
  <c r="GX15" i="77"/>
  <c r="GW15" i="77"/>
  <c r="GV15" i="77"/>
  <c r="GU15" i="77"/>
  <c r="GT15" i="77"/>
  <c r="GS15" i="77"/>
  <c r="GR15" i="77"/>
  <c r="GQ15" i="77"/>
  <c r="GP15" i="77"/>
  <c r="GO15" i="77"/>
  <c r="GN15" i="77"/>
  <c r="GM15" i="77"/>
  <c r="GL15" i="77"/>
  <c r="GK15" i="77"/>
  <c r="GJ15" i="77"/>
  <c r="GI15" i="77"/>
  <c r="GH15" i="77"/>
  <c r="GG15" i="77"/>
  <c r="GF15" i="77"/>
  <c r="GE15" i="77"/>
  <c r="GD15" i="77"/>
  <c r="GC15" i="77"/>
  <c r="GB15" i="77"/>
  <c r="GA15" i="77"/>
  <c r="FZ15" i="77"/>
  <c r="FY15" i="77"/>
  <c r="FX15" i="77"/>
  <c r="FW15" i="77"/>
  <c r="FV15" i="77"/>
  <c r="FU15" i="77"/>
  <c r="FT15" i="77"/>
  <c r="FS15" i="77"/>
  <c r="FR15" i="77"/>
  <c r="FQ15" i="77"/>
  <c r="FP15" i="77"/>
  <c r="FO15" i="77"/>
  <c r="FN15" i="77"/>
  <c r="FM15" i="77"/>
  <c r="FL15" i="77"/>
  <c r="FK15" i="77"/>
  <c r="FJ15" i="77"/>
  <c r="FI15" i="77"/>
  <c r="FH15" i="77"/>
  <c r="FG15" i="77"/>
  <c r="FF15" i="77"/>
  <c r="FE15" i="77"/>
  <c r="FD15" i="77"/>
  <c r="FC15" i="77"/>
  <c r="FB15" i="77"/>
  <c r="FA15" i="77"/>
  <c r="EZ15" i="77"/>
  <c r="EY15" i="77"/>
  <c r="EX15" i="77"/>
  <c r="EW15" i="77"/>
  <c r="EV15" i="77"/>
  <c r="EU15" i="77"/>
  <c r="ET15" i="77"/>
  <c r="ES15" i="77"/>
  <c r="ER15" i="77"/>
  <c r="EQ15" i="77"/>
  <c r="EP15" i="77"/>
  <c r="EO15" i="77"/>
  <c r="EN15" i="77"/>
  <c r="EM15" i="77"/>
  <c r="EL15" i="77"/>
  <c r="EK15" i="77"/>
  <c r="EJ15" i="77"/>
  <c r="EI15" i="77"/>
  <c r="EH15" i="77"/>
  <c r="EG15" i="77"/>
  <c r="EF15" i="77"/>
  <c r="EE15" i="77"/>
  <c r="ED15" i="77"/>
  <c r="EC15" i="77"/>
  <c r="EB15" i="77"/>
  <c r="EA15" i="77"/>
  <c r="DZ15" i="77"/>
  <c r="DY15" i="77"/>
  <c r="DX15" i="77"/>
  <c r="DW15" i="77"/>
  <c r="DV15" i="77"/>
  <c r="DU15" i="77"/>
  <c r="DT15" i="77"/>
  <c r="DS15" i="77"/>
  <c r="DR15" i="77"/>
  <c r="DQ15" i="77"/>
  <c r="DP15" i="77"/>
  <c r="DO15" i="77"/>
  <c r="DN15" i="77"/>
  <c r="DM15" i="77"/>
  <c r="DL15" i="77"/>
  <c r="DK15" i="77"/>
  <c r="DJ15" i="77"/>
  <c r="DI15" i="77"/>
  <c r="DH15" i="77"/>
  <c r="DG15" i="77"/>
  <c r="DF15" i="77"/>
  <c r="DE15" i="77"/>
  <c r="DD15" i="77"/>
  <c r="DC15" i="77"/>
  <c r="DB15" i="77"/>
  <c r="DA15" i="77"/>
  <c r="CZ15" i="77"/>
  <c r="CY15" i="77"/>
  <c r="CX15" i="77"/>
  <c r="CW15" i="77"/>
  <c r="CV15" i="77"/>
  <c r="CU15" i="77"/>
  <c r="CT15" i="77"/>
  <c r="CS15" i="77"/>
  <c r="CR15" i="77"/>
  <c r="CQ15" i="77"/>
  <c r="CP15" i="77"/>
  <c r="CO15" i="77"/>
  <c r="CN15" i="77"/>
  <c r="CM15" i="77"/>
  <c r="CL15" i="77"/>
  <c r="CK15" i="77"/>
  <c r="CJ15" i="77"/>
  <c r="CI15" i="77"/>
  <c r="CH15" i="77"/>
  <c r="CG15" i="77"/>
  <c r="CF15" i="77"/>
  <c r="CE15" i="77"/>
  <c r="CD15" i="77"/>
  <c r="CC15" i="77"/>
  <c r="CB15" i="77"/>
  <c r="CA15" i="77"/>
  <c r="BZ15" i="77"/>
  <c r="BY15" i="77"/>
  <c r="BX15" i="77"/>
  <c r="BW15" i="77"/>
  <c r="BV15" i="77"/>
  <c r="BU15" i="77"/>
  <c r="BT15" i="77"/>
  <c r="BS15" i="77"/>
  <c r="BR15" i="77"/>
  <c r="BQ15" i="77"/>
  <c r="BP15" i="77"/>
  <c r="BO15" i="77"/>
  <c r="BN15" i="77"/>
  <c r="BM15" i="77"/>
  <c r="BL15" i="77"/>
  <c r="BK15" i="77"/>
  <c r="BJ15" i="77"/>
  <c r="BI15" i="77"/>
  <c r="BH15" i="77"/>
  <c r="BG15" i="77"/>
  <c r="BF15" i="77"/>
  <c r="BE15" i="77"/>
  <c r="BD15" i="77"/>
  <c r="BC15" i="77"/>
  <c r="BB15" i="77"/>
  <c r="BA15" i="77"/>
  <c r="AZ15" i="77"/>
  <c r="AY15" i="77"/>
  <c r="AX15" i="77"/>
  <c r="AW15" i="77"/>
  <c r="AV15" i="77"/>
  <c r="AU15" i="77"/>
  <c r="AT15" i="77"/>
  <c r="AS15" i="77"/>
  <c r="AR15" i="77"/>
  <c r="AQ15" i="77"/>
  <c r="AP15" i="77"/>
  <c r="AO15" i="77"/>
  <c r="AN15" i="77"/>
  <c r="AM15" i="77"/>
  <c r="AL15" i="77"/>
  <c r="AK15" i="77"/>
  <c r="AJ15" i="77"/>
  <c r="AI15" i="77"/>
  <c r="AH15" i="77"/>
  <c r="AG15" i="77"/>
  <c r="AF15" i="77"/>
  <c r="AE15" i="77"/>
  <c r="AD15" i="77"/>
  <c r="AC15" i="77"/>
  <c r="AB15" i="77"/>
  <c r="AA15" i="77"/>
  <c r="Z15" i="77"/>
  <c r="Y15" i="77"/>
  <c r="X15" i="77"/>
  <c r="W15" i="77"/>
  <c r="V15" i="77"/>
  <c r="U15" i="77"/>
  <c r="T15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D15" i="77"/>
  <c r="C15" i="77"/>
  <c r="HI15" i="80" l="1"/>
  <c r="HE15" i="77"/>
  <c r="HB15" i="77"/>
  <c r="HG15" i="77"/>
  <c r="G15" i="80"/>
  <c r="G34" i="91" s="1"/>
  <c r="F31" i="91" l="1"/>
  <c r="C7" i="73"/>
  <c r="C9" i="73" s="1"/>
  <c r="E31" i="91"/>
  <c r="B7" i="73"/>
  <c r="G31" i="91"/>
  <c r="HI15" i="77"/>
  <c r="D7" i="73" l="1"/>
  <c r="D9" i="73" s="1"/>
  <c r="B9" i="73"/>
  <c r="HJ13" i="95"/>
  <c r="HJ9" i="95"/>
  <c r="HE9" i="95"/>
  <c r="D9" i="95" s="1"/>
  <c r="HE12" i="95"/>
  <c r="D12" i="95" s="1"/>
  <c r="HJ6" i="95"/>
  <c r="HJ7" i="95"/>
  <c r="HJ8" i="95"/>
  <c r="HE8" i="95"/>
  <c r="D8" i="95" s="1"/>
  <c r="HJ12" i="95"/>
  <c r="HE10" i="95"/>
  <c r="D10" i="95" s="1"/>
  <c r="HJ10" i="95"/>
  <c r="HE11" i="95"/>
  <c r="D11" i="95" s="1"/>
  <c r="HJ11" i="95"/>
  <c r="HE13" i="95"/>
  <c r="D13" i="95" s="1"/>
  <c r="HE6" i="95"/>
  <c r="D6" i="95" s="1"/>
  <c r="HC10" i="95"/>
  <c r="C10" i="95" s="1"/>
  <c r="HC6" i="95"/>
  <c r="C6" i="95" s="1"/>
  <c r="HC7" i="95"/>
  <c r="C7" i="95" s="1"/>
  <c r="HE7" i="95"/>
  <c r="HC11" i="95"/>
  <c r="C11" i="95" s="1"/>
  <c r="HC8" i="95"/>
  <c r="C8" i="95" s="1"/>
  <c r="HC12" i="95"/>
  <c r="C12" i="95" s="1"/>
  <c r="HC9" i="95"/>
  <c r="C9" i="95" s="1"/>
  <c r="HC13" i="95"/>
  <c r="C13" i="95" s="1"/>
  <c r="E11" i="95" l="1"/>
  <c r="C7" i="99"/>
  <c r="E10" i="95"/>
  <c r="E13" i="95"/>
  <c r="E12" i="95"/>
  <c r="E9" i="95"/>
  <c r="E8" i="95"/>
  <c r="D7" i="99"/>
  <c r="HG12" i="95"/>
  <c r="HK12" i="95" s="1"/>
  <c r="HG10" i="95"/>
  <c r="HK10" i="95" s="1"/>
  <c r="HG7" i="95"/>
  <c r="HK7" i="95" s="1"/>
  <c r="HG13" i="95"/>
  <c r="HK13" i="95" s="1"/>
  <c r="D7" i="95"/>
  <c r="E7" i="95" s="1"/>
  <c r="HG11" i="95"/>
  <c r="HK11" i="95" s="1"/>
  <c r="E6" i="95"/>
  <c r="HG9" i="95"/>
  <c r="HK9" i="95" s="1"/>
  <c r="HG6" i="95"/>
  <c r="HK6" i="95" s="1"/>
  <c r="HG8" i="95"/>
  <c r="HK8" i="95" s="1"/>
  <c r="E7" i="99" l="1"/>
  <c r="C2" i="100" s="1"/>
  <c r="D2" i="100" l="1"/>
  <c r="HJ18" i="95"/>
  <c r="HE18" i="95"/>
  <c r="D18" i="95" s="1"/>
  <c r="HE19" i="95"/>
  <c r="D19" i="95" s="1"/>
  <c r="HJ14" i="95"/>
  <c r="HJ17" i="95"/>
  <c r="HE17" i="95"/>
  <c r="HE14" i="95"/>
  <c r="HE21" i="95"/>
  <c r="D21" i="95" s="1"/>
  <c r="HJ16" i="95"/>
  <c r="HJ15" i="95"/>
  <c r="HE15" i="95"/>
  <c r="HE16" i="95"/>
  <c r="D16" i="95" s="1"/>
  <c r="C18" i="95"/>
  <c r="C15" i="95"/>
  <c r="C19" i="95"/>
  <c r="HE20" i="95"/>
  <c r="D20" i="95" s="1"/>
  <c r="C16" i="95"/>
  <c r="C20" i="95"/>
  <c r="C14" i="95"/>
  <c r="C17" i="95"/>
  <c r="C21" i="95"/>
  <c r="HG15" i="95" l="1"/>
  <c r="E19" i="95"/>
  <c r="E18" i="95"/>
  <c r="C9" i="99"/>
  <c r="HG14" i="95"/>
  <c r="HK14" i="95" s="1"/>
  <c r="HG17" i="95"/>
  <c r="HK17" i="95" s="1"/>
  <c r="E16" i="95"/>
  <c r="E21" i="95"/>
  <c r="HK15" i="95"/>
  <c r="E20" i="95"/>
  <c r="D15" i="95"/>
  <c r="E15" i="95" s="1"/>
  <c r="D14" i="95"/>
  <c r="HG16" i="95"/>
  <c r="HK16" i="95" s="1"/>
  <c r="D17" i="95"/>
  <c r="E17" i="95" s="1"/>
  <c r="HG18" i="95"/>
  <c r="HK18" i="95" s="1"/>
  <c r="HG19" i="95"/>
  <c r="HK19" i="95" s="1"/>
  <c r="HG20" i="95"/>
  <c r="HK20" i="95" s="1"/>
  <c r="HG21" i="95"/>
  <c r="HK21" i="95" s="1"/>
  <c r="D9" i="99" l="1"/>
  <c r="E14" i="95"/>
  <c r="E9" i="99" l="1"/>
  <c r="C4" i="100" s="1"/>
  <c r="D4" i="100" l="1"/>
  <c r="HE30" i="95"/>
  <c r="HE29" i="95"/>
  <c r="HE32" i="95"/>
  <c r="D32" i="95" s="1"/>
  <c r="HC30" i="95"/>
  <c r="C30" i="95" s="1"/>
  <c r="HC29" i="95"/>
  <c r="C29" i="95" s="1"/>
  <c r="HC32" i="95"/>
  <c r="HG32" i="95" l="1"/>
  <c r="HK32" i="95" s="1"/>
  <c r="HG30" i="95"/>
  <c r="HK30" i="95" s="1"/>
  <c r="D30" i="95"/>
  <c r="E30" i="95" s="1"/>
  <c r="C32" i="95"/>
  <c r="C10" i="99" s="1"/>
  <c r="D29" i="95"/>
  <c r="HG29" i="95"/>
  <c r="HK29" i="95" s="1"/>
  <c r="D10" i="99" l="1"/>
  <c r="E10" i="99" s="1"/>
  <c r="C5" i="100" s="1"/>
  <c r="E32" i="95"/>
  <c r="E29" i="95"/>
  <c r="D5" i="100" l="1"/>
  <c r="HJ26" i="95"/>
  <c r="HJ22" i="95"/>
  <c r="HJ23" i="95"/>
  <c r="HJ27" i="95"/>
  <c r="HJ28" i="95"/>
  <c r="D23" i="95"/>
  <c r="D26" i="95"/>
  <c r="HE22" i="95"/>
  <c r="D22" i="95" s="1"/>
  <c r="HC22" i="95"/>
  <c r="C26" i="95"/>
  <c r="C23" i="95"/>
  <c r="C27" i="95"/>
  <c r="HE28" i="95"/>
  <c r="D28" i="95" s="1"/>
  <c r="HC28" i="95"/>
  <c r="C28" i="95" s="1"/>
  <c r="E23" i="95" l="1"/>
  <c r="HG22" i="95"/>
  <c r="E28" i="95"/>
  <c r="E26" i="95"/>
  <c r="HK22" i="95"/>
  <c r="HK23" i="95"/>
  <c r="HK27" i="95"/>
  <c r="C22" i="95"/>
  <c r="C11" i="99" s="1"/>
  <c r="HG28" i="95"/>
  <c r="HK28" i="95" s="1"/>
  <c r="HK26" i="95"/>
  <c r="D27" i="95"/>
  <c r="E27" i="95" s="1"/>
  <c r="D11" i="99" l="1"/>
  <c r="E11" i="99" s="1"/>
  <c r="C6" i="100" s="1"/>
  <c r="E22" i="95"/>
  <c r="HJ47" i="95"/>
  <c r="HJ46" i="95"/>
  <c r="HE46" i="95"/>
  <c r="D46" i="95" s="1"/>
  <c r="HE47" i="95"/>
  <c r="HJ45" i="95"/>
  <c r="HJ44" i="95"/>
  <c r="HE44" i="95"/>
  <c r="HE45" i="95"/>
  <c r="D45" i="95" s="1"/>
  <c r="HJ48" i="95"/>
  <c r="HE48" i="95"/>
  <c r="D48" i="95" s="1"/>
  <c r="HC45" i="95"/>
  <c r="C45" i="95" s="1"/>
  <c r="GY50" i="95"/>
  <c r="G73" i="95" s="1"/>
  <c r="C19" i="101" s="1"/>
  <c r="HC46" i="95"/>
  <c r="C46" i="95" s="1"/>
  <c r="GX50" i="95"/>
  <c r="HC47" i="95"/>
  <c r="C47" i="95" s="1"/>
  <c r="HC44" i="95"/>
  <c r="C44" i="95" s="1"/>
  <c r="HC48" i="95"/>
  <c r="HG47" i="95" l="1"/>
  <c r="HK47" i="95" s="1"/>
  <c r="D6" i="100"/>
  <c r="E45" i="95"/>
  <c r="HG44" i="95"/>
  <c r="HK44" i="95" s="1"/>
  <c r="HG48" i="95"/>
  <c r="HK48" i="95" s="1"/>
  <c r="D44" i="95"/>
  <c r="D12" i="99" s="1"/>
  <c r="G74" i="95"/>
  <c r="C21" i="101"/>
  <c r="GZ50" i="95"/>
  <c r="F73" i="95"/>
  <c r="GY51" i="95"/>
  <c r="HG45" i="95"/>
  <c r="HK45" i="95" s="1"/>
  <c r="HA49" i="95"/>
  <c r="HE50" i="95"/>
  <c r="HC50" i="95"/>
  <c r="E46" i="95"/>
  <c r="HG46" i="95"/>
  <c r="HK46" i="95" s="1"/>
  <c r="C48" i="95"/>
  <c r="C12" i="99" s="1"/>
  <c r="D47" i="95"/>
  <c r="E47" i="95" s="1"/>
  <c r="C50" i="95" l="1"/>
  <c r="E48" i="95"/>
  <c r="D50" i="95"/>
  <c r="E12" i="99"/>
  <c r="E44" i="95"/>
  <c r="E50" i="95" s="1"/>
  <c r="B19" i="101"/>
  <c r="H73" i="95"/>
  <c r="H74" i="95" s="1"/>
  <c r="HG50" i="95"/>
  <c r="C7" i="100" l="1"/>
  <c r="E16" i="99"/>
  <c r="D19" i="101"/>
  <c r="B21" i="101"/>
  <c r="F74" i="95"/>
  <c r="D7" i="100" l="1"/>
  <c r="C8" i="100"/>
  <c r="D8" i="100" s="1"/>
  <c r="C9" i="100"/>
  <c r="D21" i="101"/>
  <c r="D20" i="10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31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2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3" authorId="0" shapeId="0" xr:uid="{8C69B84A-B8E9-4C17-A5D5-D79C76D13A75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sharedStrings.xml><?xml version="1.0" encoding="utf-8"?>
<sst xmlns="http://schemas.openxmlformats.org/spreadsheetml/2006/main" count="5601" uniqueCount="380">
  <si>
    <t>ครอบ</t>
  </si>
  <si>
    <t>ประชากร</t>
  </si>
  <si>
    <t>หญิง</t>
  </si>
  <si>
    <t>ครัว</t>
  </si>
  <si>
    <t>ชาย</t>
  </si>
  <si>
    <t>รวม</t>
  </si>
  <si>
    <t>ลำดับ</t>
  </si>
  <si>
    <t>0 ปี</t>
  </si>
  <si>
    <t>1 ปี</t>
  </si>
  <si>
    <t>2 ปี</t>
  </si>
  <si>
    <t>3 ปี</t>
  </si>
  <si>
    <t>4 ปี</t>
  </si>
  <si>
    <t>ช</t>
  </si>
  <si>
    <t>ญ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</si>
  <si>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</si>
  <si>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</si>
  <si>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</si>
  <si>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</si>
  <si>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</si>
  <si>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</si>
  <si>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</si>
  <si>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</si>
  <si>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</si>
  <si>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</si>
  <si>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</si>
  <si>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</si>
  <si>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</si>
  <si>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</si>
  <si>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</si>
  <si>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</si>
  <si>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</si>
  <si>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</si>
  <si>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</si>
  <si>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</si>
  <si>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</si>
  <si>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</si>
  <si>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</si>
  <si>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</si>
  <si>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</si>
  <si>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</si>
  <si>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</si>
  <si>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</si>
  <si>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</si>
  <si>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</si>
  <si>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</si>
  <si>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</si>
  <si>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</si>
  <si>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</si>
  <si>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</si>
  <si>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</si>
  <si>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</si>
  <si>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</si>
  <si>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</si>
  <si>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</si>
  <si>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</si>
  <si>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</si>
  <si>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</si>
  <si>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</si>
  <si>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</si>
  <si>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</si>
  <si>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</si>
  <si>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</si>
  <si>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</si>
  <si>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</si>
  <si>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</si>
  <si>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</si>
  <si>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</si>
  <si>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</si>
  <si>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</si>
  <si>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</si>
  <si>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</si>
  <si>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</si>
  <si>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</si>
  <si>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</si>
  <si>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</si>
  <si>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</si>
  <si>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</si>
  <si>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</si>
  <si>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</si>
  <si>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</si>
  <si>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</si>
  <si>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</si>
  <si>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</si>
  <si>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</si>
  <si>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</si>
  <si>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</si>
  <si>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</si>
  <si>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</si>
  <si>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</si>
  <si>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</si>
  <si>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</si>
  <si>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</si>
  <si>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</si>
  <si>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</si>
  <si>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</si>
  <si>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</si>
  <si>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</si>
  <si>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</si>
  <si>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</si>
  <si>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</si>
  <si>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</si>
  <si>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</si>
  <si>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</si>
  <si>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</si>
  <si>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</si>
  <si>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</si>
  <si>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</si>
  <si>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</si>
  <si>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</si>
  <si>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ปีขึ้นไป</t>
  </si>
  <si>
    <t>หมายเหตุ :: แยกรายหมู่บ้านในเขตรับผิดชอบ</t>
  </si>
  <si>
    <t>หลังคา</t>
  </si>
  <si>
    <t>เรือน</t>
  </si>
  <si>
    <t>รพ.สต.บางมัญ</t>
  </si>
  <si>
    <t>รพ.สต.โพกรวม</t>
  </si>
  <si>
    <t>รพ.สต.ม่วงหมู่</t>
  </si>
  <si>
    <t>รพ.สต.หัวไผ่</t>
  </si>
  <si>
    <t>รพ.สต.จักรสีห์</t>
  </si>
  <si>
    <t>รพ.สต.สิงห์</t>
  </si>
  <si>
    <t>รพ.สต.ไม้ดัด</t>
  </si>
  <si>
    <t>รพ.สต.โพชนไก่</t>
  </si>
  <si>
    <t>รพ.สต.แม่ลา</t>
  </si>
  <si>
    <t>รพ.สต.บ้านจ่า</t>
  </si>
  <si>
    <t>รพ.สต.พักทัน</t>
  </si>
  <si>
    <t>รพ.สต.สระแจง</t>
  </si>
  <si>
    <t>รพ.สต.โพทะเล</t>
  </si>
  <si>
    <t>รพ.สต.โพสังโฆ</t>
  </si>
  <si>
    <t>รพ.สต.ท่าข้าม</t>
  </si>
  <si>
    <t>รพ.สต.คอทราย</t>
  </si>
  <si>
    <t>รพ.สต.หนองกระทุ่ม</t>
  </si>
  <si>
    <t>รพ.สต.พรหมบุรี</t>
  </si>
  <si>
    <t>รพ.สต.พระงาม</t>
  </si>
  <si>
    <t>รพ.สต.บ้านแป้ง</t>
  </si>
  <si>
    <t>รพ.สต.หัวป่า</t>
  </si>
  <si>
    <t>รพ.สต.โรงช้าง</t>
  </si>
  <si>
    <t>รพ.สต.ถอนสมอ</t>
  </si>
  <si>
    <t>รพ.สต.วิหารขาว</t>
  </si>
  <si>
    <t>รพ.สต.พิกุลทอง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</si>
  <si>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</si>
  <si>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</si>
  <si>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</si>
  <si>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</si>
  <si>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</si>
  <si>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ชื่อสถานบริการ</t>
  </si>
  <si>
    <t>สำนักงานสาธารณสุขจังหวัดสิงห์บุรี</t>
  </si>
  <si>
    <t xml:space="preserve">                      ข้อมูลจากทะเบียนราษฎร์</t>
  </si>
  <si>
    <t>รพ.สต.บางน้ำเชี่ยว</t>
  </si>
  <si>
    <t>อ.เมือง</t>
  </si>
  <si>
    <t>อ.บางระจัน</t>
  </si>
  <si>
    <t>อ.ค่ายบางระจัน</t>
  </si>
  <si>
    <t>อ.พรหมบุรี</t>
  </si>
  <si>
    <t>อ.ท่าช้าง</t>
  </si>
  <si>
    <t>อ.อินทร์บุรี</t>
  </si>
  <si>
    <t>รพ.สิงห์บุรี(ชุมชน1-14)</t>
  </si>
  <si>
    <t>แยกรายชุมชน  ชุมชนที่....1-14…...ในเขตโรงพยาบาลสิงห์บุรี  ตำบลบางพุทรา  บางมัญ  ต้นโพธิ์ และบางกระบือ ….....อำเภอเมือง…....จังหวัดสิงห์บุรี</t>
  </si>
  <si>
    <t>ชุมชน</t>
  </si>
  <si>
    <t>ข้อมูลจากทะเบียนราษฏร์</t>
  </si>
  <si>
    <t>หลังคาเรือน</t>
  </si>
  <si>
    <t>ครอบครัว</t>
  </si>
  <si>
    <t>39  ปี</t>
  </si>
  <si>
    <t>40  ปี</t>
  </si>
  <si>
    <t>45  ปี</t>
  </si>
  <si>
    <t>71  ปี</t>
  </si>
  <si>
    <t>72  ปี</t>
  </si>
  <si>
    <t>76  ปี</t>
  </si>
  <si>
    <t>77  ปี</t>
  </si>
  <si>
    <t>84  ปี</t>
  </si>
  <si>
    <t>87  ปี</t>
  </si>
  <si>
    <t>88  ปี</t>
  </si>
  <si>
    <t>89  ปี</t>
  </si>
  <si>
    <t>90  ปี</t>
  </si>
  <si>
    <t>92  ปี</t>
  </si>
  <si>
    <t>96  ปี</t>
  </si>
  <si>
    <t>97  ปี</t>
  </si>
  <si>
    <t>100 ปีขี้นไป</t>
  </si>
  <si>
    <t>ไม่กำหนดชุมชน</t>
  </si>
  <si>
    <t>หน้า 2</t>
  </si>
  <si>
    <t>หน้า 3</t>
  </si>
  <si>
    <t>หน้า 4</t>
  </si>
  <si>
    <t>หน้า 5</t>
  </si>
  <si>
    <t>หน้า 6</t>
  </si>
  <si>
    <t xml:space="preserve">  อำเภอ....บางระจัน........ จังหวัดสิงห์บุรี</t>
  </si>
  <si>
    <t>หมายเหตุ :: แยกตามชื่อสถานบริการในอำเภอ</t>
  </si>
  <si>
    <t>แยกรายตำบล  อำเภอท่าช้าง  จังหวัดสิงห์บุรี</t>
  </si>
  <si>
    <t>ตำบล</t>
  </si>
  <si>
    <t>หมายเหตุ :: แยกรายตำบลในเขตรับผิดชอบ</t>
  </si>
  <si>
    <t>แยกรายรพ.สต.  อำเภอ..อินทร์บุรี........  จังหวัดสิงห์บุรี</t>
  </si>
  <si>
    <t>ชื่อรพ.สต.</t>
  </si>
  <si>
    <t>แยกรายหมู่บ้าน........8.......หมู่บ้าน  ตำบลบ้านหม้อ  อำเภอพรหมบุรี  จังหวัดสิงห์บุรี</t>
  </si>
  <si>
    <t>ชื่อหมู่บ้าน</t>
  </si>
  <si>
    <t>วัดเก้าชั่ง</t>
  </si>
  <si>
    <t>ตาเถร</t>
  </si>
  <si>
    <t>ท่าตาหลวง</t>
  </si>
  <si>
    <t>โคปูน</t>
  </si>
  <si>
    <t>บ้านเก่า</t>
  </si>
  <si>
    <t>ตราชู</t>
  </si>
  <si>
    <t>หนองยาว</t>
  </si>
  <si>
    <t>บ้านหม้อ</t>
  </si>
  <si>
    <t>แยกรายหมู่บ้าน...............หมู่บ้าน  ตำบล.....................  อำเภอ............................  จังหวัดสิงห์บุรี</t>
  </si>
  <si>
    <t xml:space="preserve">                      ข้อมูลจากสำรวจ</t>
  </si>
  <si>
    <t>อำเภอ......เมือง....  จังหวัดสิงห์บุรี</t>
  </si>
  <si>
    <t>รพ.สต.</t>
  </si>
  <si>
    <t>แยกรายหมู่บ้าน  ตำบลโพประจักษ์  อำเภอท่าช้าง  จังหวัดสิงห์บุรี</t>
  </si>
  <si>
    <t>โควัง-เสาธงหิน</t>
  </si>
  <si>
    <t>บ้านไร่-กระดีแดง</t>
  </si>
  <si>
    <t>กระทุ่มลาย</t>
  </si>
  <si>
    <t>ละเมาะยุบ</t>
  </si>
  <si>
    <t>จำปาทอง</t>
  </si>
  <si>
    <t>แยกรายหมู่บ้าน 3  หมู่บ้าน รพ.อินทร์บุรี  ตำบล.ทับยา  อำเภอ.อินทร์บุรี จังหวัดสิงห์บุรี</t>
  </si>
  <si>
    <t>สำนักงานสาธารณสุขอำเภอค่ายบางระจัน อำเภอ....ค่ายบางระจัน......  จังหวัดสิงห์บุรี</t>
  </si>
  <si>
    <t>แยกรายหมู่บ้าน...11...หมู่บ้าน  ตำบล...บางระจัน...  อำเภอ...ค่ายบางระจัน...  จังหวัดสิงห์บุรี</t>
  </si>
  <si>
    <t>ชุมชน 1 วัดหัวว่าว</t>
  </si>
  <si>
    <t>ชุมชน 2 วัดโพธิ์ข้าวผอก</t>
  </si>
  <si>
    <t>ชุมชน 3 วัดสังฆราชาวาส</t>
  </si>
  <si>
    <t>ชุมชน 4 วัดเสฐียรวัฒนดิษฐ์</t>
  </si>
  <si>
    <t>ชุมชน 5 วัดตึกราชา</t>
  </si>
  <si>
    <t>ชุมชน 6 วัดสว่างอารมณ์</t>
  </si>
  <si>
    <t>ชุมชน 7 วิทยาลัยเทคนิค</t>
  </si>
  <si>
    <t>ชุมชน 8 วัดพรหมสาคร</t>
  </si>
  <si>
    <t>ชุมชน 9 วัดโพธิ์แก้วนพคุณ</t>
  </si>
  <si>
    <t>ชุมชน 10 ชาวตลาดสิงห์บุรี</t>
  </si>
  <si>
    <t>ชุมชน 11 บ้านบางแคใน</t>
  </si>
  <si>
    <t>ชุมชน 12 บ้านบางแคนอก</t>
  </si>
  <si>
    <t>ชุมชน 13 บ้านบางกระบือ</t>
  </si>
  <si>
    <t>ชุมชน 14 ศาลหลักเมือง</t>
  </si>
  <si>
    <t>แบบสรุปข้อมูลประชากร  ประจำปีงบประมาณ ...2562...  (ณ  วันที่  30  มิถุนายน  2562)</t>
  </si>
  <si>
    <t>ม.1 ต.อินทร์บุรี (บ้านสวนหลวง)</t>
  </si>
  <si>
    <t>ม.1 ต.ทับยา (บ้านบางพระนอน)</t>
  </si>
  <si>
    <t>ม.2 ต.ทับยา (บ้านบางพระนอน)</t>
  </si>
  <si>
    <t>อินทร์บุรี1</t>
  </si>
  <si>
    <t>อินทร์บุรี2</t>
  </si>
  <si>
    <t>ทับยา</t>
  </si>
  <si>
    <t>ประศุก</t>
  </si>
  <si>
    <t>ห้วยชัน1</t>
  </si>
  <si>
    <t>ห้วยชัน2</t>
  </si>
  <si>
    <t>น้ำตาล</t>
  </si>
  <si>
    <t>ท่างาม</t>
  </si>
  <si>
    <t>ชีน้ำร้าย1</t>
  </si>
  <si>
    <t>ชีน้ำร้าย2</t>
  </si>
  <si>
    <t>ทองเอน1</t>
  </si>
  <si>
    <t>ทองเอน2</t>
  </si>
  <si>
    <t>งิ้วราย1</t>
  </si>
  <si>
    <t>งิ้วราย2</t>
  </si>
  <si>
    <t>งิ้วราย3</t>
  </si>
  <si>
    <t>โพธิ์ชัย1</t>
  </si>
  <si>
    <t>โพธิ์ชัย2</t>
  </si>
  <si>
    <t>แยกรายหมู่บ้าน...............หมู่บ้าน  ตำบล.....................  อำเภอ....บางระจัน.......  จังหวัดสิงห์บุรี</t>
  </si>
  <si>
    <t>เดิม</t>
  </si>
  <si>
    <t>ตรวจ</t>
  </si>
  <si>
    <t>สสอ.อินทร์บุรี</t>
  </si>
  <si>
    <t>สสอ.ท่าช้าง</t>
  </si>
  <si>
    <t>รพ.ท่าช่าง</t>
  </si>
  <si>
    <t>สสอ.พรหมบุรี</t>
  </si>
  <si>
    <t>สสอ.เมือง</t>
  </si>
  <si>
    <t>รพ.สิงห์บุรี</t>
  </si>
  <si>
    <t>สสอ.ค่ายฯ</t>
  </si>
  <si>
    <t>สสอ.บางระจัน</t>
  </si>
  <si>
    <t>รพ.สต.ทับยา</t>
  </si>
  <si>
    <t>รพ.สต.ประศุก</t>
  </si>
  <si>
    <t>รพ.สต.อินทร์บุรี1</t>
  </si>
  <si>
    <t>รพ.สต.อินทร์บุรี2</t>
  </si>
  <si>
    <t>รพ.สต.ห้วยชัน1</t>
  </si>
  <si>
    <t>รพ.สต.ห้วยชัน2</t>
  </si>
  <si>
    <t>รพ.สต.น้ำตาล</t>
  </si>
  <si>
    <t>รพ.สต.ท่างาม</t>
  </si>
  <si>
    <t>รพ.สต.ชีน้ำร้าย1</t>
  </si>
  <si>
    <t>รพ.สต.ชีน้ำร้าย2</t>
  </si>
  <si>
    <t>รพ.สต.ทองเอน1</t>
  </si>
  <si>
    <t>รพ.สต.ทองเอน2</t>
  </si>
  <si>
    <t>รพ.สต.งิ้วราย1</t>
  </si>
  <si>
    <t>รพ.สต.งิ้วราย2</t>
  </si>
  <si>
    <t>รพ.สต.งิ้วราย3</t>
  </si>
  <si>
    <t>รพ.สต.โพธิ์ชัย1</t>
  </si>
  <si>
    <t>รพ.สต.โพธิ์ชัย2</t>
  </si>
  <si>
    <t>แบบสรุปข้อมูลประชากร  ประจำปีงบประมาณ 2563  (ณ  วันที่  30  มิถุนายน  2563)</t>
  </si>
  <si>
    <t>แบบสรุปข้อมูลประชากร  ประจำปีงบประมาณ 2563 (ณ  วันที่  30  มิถุนายน  2563)</t>
  </si>
  <si>
    <t>แบบสรุปข้อมูลประชากร ประจำปีงบประมาณ 2563 (ณ.วันที่ 30 มิถุนายน 2563)</t>
  </si>
  <si>
    <t>แบบสรุปข้อมูลประชากร  ประจำปีงบประมาณ .....2563.  (ณ  วันที่  30  มิถุนายน  …2563..)</t>
  </si>
  <si>
    <t>บ้านโพชนไก่</t>
  </si>
  <si>
    <t>บ้านท่าศาลเจ้า</t>
  </si>
  <si>
    <t>บ้านเชิงกลัด</t>
  </si>
  <si>
    <t>บ้านโคกหม้อ</t>
  </si>
  <si>
    <t>บ้านดอนลันเต</t>
  </si>
  <si>
    <t>บ้านโพธิ์หอม</t>
  </si>
  <si>
    <t>บ้านวังขรณ์</t>
  </si>
  <si>
    <t>บ้านหัวแหลม</t>
  </si>
  <si>
    <t>บ้านไผ่ใหญ่</t>
  </si>
  <si>
    <t>แบบสรุปข้อมูลประชากร  ประจำปีงบประมาณ .2563...  (ณ  วันที่  30  มิถุนายน  ...2563.........)</t>
  </si>
  <si>
    <t>แบบสรุปข้อมูลประชากร  ประจำปีงบประมาณ .2563...  (ณ  วันที่  30  มิถุนายน  ..2563........)</t>
  </si>
  <si>
    <t>สี่เหลี่ยม</t>
  </si>
  <si>
    <t>โคกพร้าว</t>
  </si>
  <si>
    <t>วังกา</t>
  </si>
  <si>
    <t>บางระจัน</t>
  </si>
  <si>
    <t>ทับเจ๊กฮะ</t>
  </si>
  <si>
    <t>ถนนตก</t>
  </si>
  <si>
    <t xml:space="preserve">บทสรุปข้อมูลประชากร  ประจำปีงบประมาณ 2563  (ณ  วันที่  30 มิถุนายน 2563) </t>
  </si>
  <si>
    <t>ถอนสมอ</t>
  </si>
  <si>
    <t>วิหารขาว</t>
  </si>
  <si>
    <t>พิกุลทอง</t>
  </si>
  <si>
    <t>รพ.สต.บางกระบือ 2</t>
  </si>
  <si>
    <t>รพ.สต.บางกระบือ 1</t>
  </si>
  <si>
    <t>รพ.สต.ต้นโพธิ์ 1</t>
  </si>
  <si>
    <t>รพ.สต.ต้นโพธิ์ 2</t>
  </si>
  <si>
    <t>แบบสรุปข้อมูลประชากร  ประจำปีงบประมาณ ....2563...  (ณ  วันที่  30  มิถุนายน  .2563...)</t>
  </si>
  <si>
    <t>แบบสรุปข้อมูลประชากร  ประจำปีงบประมาณ …2563..  (ณ  วันที่  30  มิถุนายน  ..2563....)</t>
  </si>
  <si>
    <t>บางมัญ</t>
  </si>
  <si>
    <t>ม่วงหมู่</t>
  </si>
  <si>
    <t>บางกระบือ</t>
  </si>
  <si>
    <t>หัวไผ่</t>
  </si>
  <si>
    <t>จักรสีห์</t>
  </si>
  <si>
    <t>โพกรวม</t>
  </si>
  <si>
    <t>ต้นโพธิ์</t>
  </si>
  <si>
    <t>กลุ่มอายุ</t>
  </si>
  <si>
    <t>รวมทั้งหมด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</si>
  <si>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</si>
  <si>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</si>
  <si>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</si>
  <si>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</si>
  <si>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</si>
  <si>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</si>
  <si>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</si>
  <si>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</si>
  <si>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</si>
  <si>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</si>
  <si>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</si>
  <si>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</si>
  <si>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</si>
  <si>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</si>
  <si>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</si>
  <si>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</si>
  <si>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</si>
  <si>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</si>
  <si>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แบบสรุปข้อมูลประชากร  ประจำปีงบประมาณ 2564  (ณ  วันที่  30  มิถุนายน 2564)</t>
  </si>
  <si>
    <t xml:space="preserve">                                                                                                   ข้อมูลจากทะเบียนราษฎร์</t>
  </si>
  <si>
    <t>อายุ</t>
  </si>
  <si>
    <t>รวม 60+</t>
  </si>
  <si>
    <t>อ.อินทร์</t>
  </si>
  <si>
    <t>อำเภอ</t>
  </si>
  <si>
    <t>ปชก 60+</t>
  </si>
  <si>
    <t>ปชกรวม</t>
  </si>
  <si>
    <t>% สูงอายุ</t>
  </si>
  <si>
    <t>บางพุทรา</t>
  </si>
  <si>
    <t>อินทร์บุรี</t>
  </si>
  <si>
    <t>งิ้วราย</t>
  </si>
  <si>
    <t>ชีน้ำร้าย</t>
  </si>
  <si>
    <t>ทองเอน</t>
  </si>
  <si>
    <t>ห้วยชัน</t>
  </si>
  <si>
    <t>โพธิ์ชัย</t>
  </si>
  <si>
    <t>สิงห์</t>
  </si>
  <si>
    <t>ไม้ดัด</t>
  </si>
  <si>
    <t>เชิงกลัด</t>
  </si>
  <si>
    <t>โพชนไก่</t>
  </si>
  <si>
    <t>แม่ลา</t>
  </si>
  <si>
    <t>บ้านจ่า</t>
  </si>
  <si>
    <t>พักทัน</t>
  </si>
  <si>
    <t>สระแจง</t>
  </si>
  <si>
    <t>โพประจักษ์</t>
  </si>
  <si>
    <t>พระงาม</t>
  </si>
  <si>
    <t>พรหมบุรี</t>
  </si>
  <si>
    <t>บางน้ำเชี่ยว</t>
  </si>
  <si>
    <t>บ้านแป้ง</t>
  </si>
  <si>
    <t>หัวป่า</t>
  </si>
  <si>
    <t>โรงช้าง</t>
  </si>
  <si>
    <t>โพทะเล</t>
  </si>
  <si>
    <t>โพสังโฆ</t>
  </si>
  <si>
    <t>ท่าข้าม</t>
  </si>
  <si>
    <t>คอทราย</t>
  </si>
  <si>
    <t>หนองกระทุ่ม</t>
  </si>
  <si>
    <t>วันที่ประมวลผล :: 19 มิถุนายน 2566</t>
  </si>
  <si>
    <t>สังกัด อบจ.</t>
  </si>
  <si>
    <t>รวม อ.เมือง</t>
  </si>
  <si>
    <t>รวม อ.อินทร์บุรี</t>
  </si>
  <si>
    <t>รวม อ.บางระจัน</t>
  </si>
  <si>
    <t>รวม อ.พรหมบุรี</t>
  </si>
  <si>
    <t>รวม อ.ท่าช้าง</t>
  </si>
  <si>
    <t>รวม อ.ค่ายบางระจัน</t>
  </si>
  <si>
    <t>รวมในสังกัด</t>
  </si>
  <si>
    <t>รวมสังกัด อบจ.</t>
  </si>
  <si>
    <t>แบบสรุปข้อมูลประชากร  ประจำปีงบประมาณ 2566  (ณ  วันที่  30  มิถุนายน 2566)</t>
  </si>
  <si>
    <t xml:space="preserve">  ข้อมูลจากทะเบียนราษฎร์ ณ 30 มิ.ย.66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</si>
</sst>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\ _฿_-;\-* #,##0\ _฿_-;_-* &quot;-&quot;\ _฿_-;_-@_-"/>
    <numFmt numFmtId="188" formatCode="_-* #,##0_-;\-* #,##0_-;_-* &quot;-&quot;??_-;_-@_-"/>
    <numFmt numFmtId="189" formatCode="_-* #,##0.00_-;\-* #,##0.00_-;_-* \-??_-;_-@_-"/>
  </numFmts>
  <fonts count="65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ordia New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4"/>
      <color rgb="FFFF0000"/>
      <name val="Cordia New"/>
      <family val="2"/>
    </font>
    <font>
      <u/>
      <sz val="14"/>
      <color indexed="12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"/>
      <sz val="14"/>
      <name val="Cordia New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u val="doubleAccounting"/>
      <sz val="14"/>
      <color rgb="FFFF0000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Browallia New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 New"/>
      <family val="2"/>
    </font>
    <font>
      <u val="double"/>
      <sz val="16"/>
      <color theme="1"/>
      <name val="TH Sarabun Ne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8"/>
      <name val="Cordia New"/>
      <family val="2"/>
    </font>
    <font>
      <u val="double"/>
      <sz val="18"/>
      <name val="Cordia New"/>
      <family val="2"/>
    </font>
    <font>
      <u val="doubleAccounting"/>
      <sz val="16"/>
      <name val="Cordia New"/>
      <family val="2"/>
    </font>
    <font>
      <b/>
      <sz val="8"/>
      <color rgb="FF333333"/>
      <name val="Open Sans"/>
      <family val="2"/>
    </font>
    <font>
      <sz val="14"/>
      <name val="Cordia New"/>
      <family val="2"/>
    </font>
    <font>
      <sz val="14"/>
      <color rgb="FF000000"/>
      <name val="Tahoma"/>
      <family val="2"/>
      <scheme val="minor"/>
    </font>
    <font>
      <sz val="10"/>
      <color indexed="8"/>
      <name val="Arial"/>
      <family val="2"/>
    </font>
    <font>
      <sz val="14"/>
      <color rgb="FF000000"/>
      <name val="Tahoma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5" fillId="0" borderId="0"/>
    <xf numFmtId="0" fontId="12" fillId="0" borderId="0"/>
    <xf numFmtId="0" fontId="16" fillId="0" borderId="0"/>
    <xf numFmtId="43" fontId="17" fillId="0" borderId="0" applyFont="0" applyFill="0" applyBorder="0" applyAlignment="0" applyProtection="0"/>
    <xf numFmtId="0" fontId="11" fillId="0" borderId="0"/>
    <xf numFmtId="0" fontId="18" fillId="0" borderId="0">
      <alignment vertical="top"/>
    </xf>
    <xf numFmtId="0" fontId="11" fillId="0" borderId="0"/>
    <xf numFmtId="0" fontId="19" fillId="0" borderId="0" applyNumberFormat="0" applyFill="0" applyBorder="0" applyAlignment="0" applyProtection="0"/>
    <xf numFmtId="0" fontId="10" fillId="0" borderId="0"/>
    <xf numFmtId="0" fontId="10" fillId="6" borderId="25" applyNumberFormat="0" applyFont="0" applyAlignment="0" applyProtection="0"/>
    <xf numFmtId="0" fontId="10" fillId="6" borderId="25" applyNumberFormat="0" applyFont="0" applyAlignment="0" applyProtection="0"/>
    <xf numFmtId="0" fontId="20" fillId="0" borderId="0">
      <alignment vertical="top"/>
    </xf>
    <xf numFmtId="0" fontId="9" fillId="0" borderId="0"/>
    <xf numFmtId="0" fontId="19" fillId="0" borderId="0" applyNumberFormat="0" applyFill="0" applyBorder="0" applyAlignment="0" applyProtection="0"/>
    <xf numFmtId="0" fontId="8" fillId="0" borderId="0"/>
    <xf numFmtId="0" fontId="21" fillId="0" borderId="0" applyNumberFormat="0" applyFill="0" applyBorder="0" applyAlignment="0" applyProtection="0"/>
    <xf numFmtId="0" fontId="7" fillId="0" borderId="0"/>
    <xf numFmtId="0" fontId="6" fillId="0" borderId="0"/>
    <xf numFmtId="0" fontId="27" fillId="0" borderId="0"/>
    <xf numFmtId="0" fontId="12" fillId="0" borderId="0"/>
    <xf numFmtId="0" fontId="5" fillId="0" borderId="0"/>
    <xf numFmtId="0" fontId="12" fillId="0" borderId="0"/>
    <xf numFmtId="0" fontId="4" fillId="0" borderId="0"/>
    <xf numFmtId="0" fontId="30" fillId="0" borderId="0" applyNumberFormat="0" applyFill="0" applyBorder="0" applyAlignment="0" applyProtection="0">
      <alignment vertical="top"/>
      <protection locked="0"/>
    </xf>
    <xf numFmtId="43" fontId="3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5" fillId="0" borderId="0"/>
    <xf numFmtId="43" fontId="1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2" fillId="0" borderId="0"/>
    <xf numFmtId="189" fontId="61" fillId="0" borderId="0" applyFon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/>
    <xf numFmtId="189" fontId="12" fillId="0" borderId="0" applyFont="0" applyFill="0" applyAlignment="0" applyProtection="0"/>
    <xf numFmtId="0" fontId="19" fillId="0" borderId="0" applyNumberFormat="0" applyFill="0" applyBorder="0" applyAlignment="0" applyProtection="0"/>
  </cellStyleXfs>
  <cellXfs count="878">
    <xf numFmtId="0" fontId="12" fillId="0" borderId="0" xfId="0" applyFont="1"/>
    <xf numFmtId="0" fontId="12" fillId="0" borderId="0" xfId="0" applyFont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3" fontId="12" fillId="0" borderId="0" xfId="0" applyNumberFormat="1" applyFont="1"/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left"/>
    </xf>
    <xf numFmtId="3" fontId="12" fillId="4" borderId="9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4" fillId="0" borderId="0" xfId="18" applyFont="1"/>
    <xf numFmtId="0" fontId="24" fillId="0" borderId="18" xfId="18" applyFont="1" applyBorder="1"/>
    <xf numFmtId="0" fontId="25" fillId="0" borderId="4" xfId="18" applyFont="1" applyBorder="1"/>
    <xf numFmtId="0" fontId="25" fillId="0" borderId="5" xfId="18" applyFont="1" applyBorder="1"/>
    <xf numFmtId="0" fontId="25" fillId="0" borderId="6" xfId="18" applyFont="1" applyBorder="1"/>
    <xf numFmtId="0" fontId="6" fillId="0" borderId="5" xfId="18" applyBorder="1"/>
    <xf numFmtId="0" fontId="6" fillId="0" borderId="6" xfId="18" applyBorder="1"/>
    <xf numFmtId="0" fontId="6" fillId="0" borderId="0" xfId="18"/>
    <xf numFmtId="0" fontId="25" fillId="0" borderId="8" xfId="18" applyFont="1" applyBorder="1" applyAlignment="1">
      <alignment horizontal="center"/>
    </xf>
    <xf numFmtId="0" fontId="6" fillId="0" borderId="0" xfId="18" applyAlignment="1">
      <alignment horizontal="center" vertical="center"/>
    </xf>
    <xf numFmtId="0" fontId="25" fillId="0" borderId="0" xfId="18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3" fontId="26" fillId="0" borderId="1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3" fontId="26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26" fillId="0" borderId="8" xfId="0" applyFont="1" applyBorder="1"/>
    <xf numFmtId="0" fontId="26" fillId="0" borderId="13" xfId="0" applyFont="1" applyBorder="1" applyAlignment="1">
      <alignment horizontal="left"/>
    </xf>
    <xf numFmtId="0" fontId="26" fillId="3" borderId="8" xfId="0" applyFont="1" applyFill="1" applyBorder="1" applyAlignment="1">
      <alignment horizontal="center"/>
    </xf>
    <xf numFmtId="0" fontId="26" fillId="3" borderId="13" xfId="0" applyFont="1" applyFill="1" applyBorder="1" applyAlignment="1">
      <alignment horizontal="center"/>
    </xf>
    <xf numFmtId="3" fontId="26" fillId="3" borderId="1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6" xfId="0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3" fontId="26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9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7" borderId="9" xfId="0" applyNumberFormat="1" applyFont="1" applyFill="1" applyBorder="1" applyAlignment="1">
      <alignment horizontal="center"/>
    </xf>
    <xf numFmtId="3" fontId="12" fillId="0" borderId="9" xfId="0" applyNumberFormat="1" applyFont="1" applyBorder="1" applyAlignment="1">
      <alignment horizontal="center"/>
    </xf>
    <xf numFmtId="3" fontId="12" fillId="7" borderId="1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2" fillId="0" borderId="0" xfId="20" applyAlignment="1">
      <alignment horizontal="center"/>
    </xf>
    <xf numFmtId="0" fontId="13" fillId="0" borderId="0" xfId="20" applyFont="1" applyAlignment="1">
      <alignment horizontal="center" vertical="center"/>
    </xf>
    <xf numFmtId="0" fontId="12" fillId="0" borderId="0" xfId="20" applyAlignment="1">
      <alignment vertical="center"/>
    </xf>
    <xf numFmtId="0" fontId="12" fillId="0" borderId="3" xfId="20" applyBorder="1" applyAlignment="1">
      <alignment horizontal="center"/>
    </xf>
    <xf numFmtId="0" fontId="13" fillId="0" borderId="0" xfId="20" applyFont="1" applyAlignment="1">
      <alignment horizontal="center"/>
    </xf>
    <xf numFmtId="0" fontId="12" fillId="0" borderId="4" xfId="20" applyBorder="1"/>
    <xf numFmtId="0" fontId="12" fillId="0" borderId="5" xfId="20" applyBorder="1"/>
    <xf numFmtId="0" fontId="12" fillId="0" borderId="6" xfId="20" applyBorder="1"/>
    <xf numFmtId="0" fontId="12" fillId="0" borderId="5" xfId="20" applyBorder="1" applyAlignment="1">
      <alignment horizontal="center"/>
    </xf>
    <xf numFmtId="0" fontId="12" fillId="0" borderId="6" xfId="20" applyBorder="1" applyAlignment="1">
      <alignment horizontal="center"/>
    </xf>
    <xf numFmtId="0" fontId="12" fillId="0" borderId="4" xfId="20" applyBorder="1" applyAlignment="1">
      <alignment horizontal="center"/>
    </xf>
    <xf numFmtId="0" fontId="12" fillId="0" borderId="22" xfId="20" applyBorder="1" applyAlignment="1">
      <alignment horizontal="center"/>
    </xf>
    <xf numFmtId="0" fontId="12" fillId="0" borderId="1" xfId="20" applyBorder="1" applyAlignment="1">
      <alignment horizontal="center"/>
    </xf>
    <xf numFmtId="0" fontId="12" fillId="0" borderId="9" xfId="20" applyBorder="1" applyAlignment="1">
      <alignment horizontal="center"/>
    </xf>
    <xf numFmtId="0" fontId="12" fillId="0" borderId="7" xfId="20" applyBorder="1" applyAlignment="1">
      <alignment horizontal="center"/>
    </xf>
    <xf numFmtId="0" fontId="12" fillId="0" borderId="10" xfId="20" applyBorder="1" applyAlignment="1">
      <alignment horizontal="center"/>
    </xf>
    <xf numFmtId="0" fontId="12" fillId="0" borderId="14" xfId="20" applyBorder="1" applyAlignment="1">
      <alignment horizontal="center"/>
    </xf>
    <xf numFmtId="0" fontId="12" fillId="0" borderId="6" xfId="20" applyBorder="1" applyAlignment="1">
      <alignment horizontal="left"/>
    </xf>
    <xf numFmtId="0" fontId="12" fillId="0" borderId="29" xfId="20" applyBorder="1" applyAlignment="1">
      <alignment horizontal="left"/>
    </xf>
    <xf numFmtId="3" fontId="12" fillId="0" borderId="1" xfId="20" applyNumberFormat="1" applyBorder="1" applyAlignment="1">
      <alignment horizontal="center"/>
    </xf>
    <xf numFmtId="3" fontId="12" fillId="0" borderId="13" xfId="20" applyNumberFormat="1" applyBorder="1" applyAlignment="1">
      <alignment horizontal="center"/>
    </xf>
    <xf numFmtId="3" fontId="12" fillId="0" borderId="2" xfId="20" applyNumberFormat="1" applyBorder="1" applyAlignment="1">
      <alignment horizontal="center"/>
    </xf>
    <xf numFmtId="0" fontId="12" fillId="0" borderId="0" xfId="20" applyAlignment="1">
      <alignment horizontal="left"/>
    </xf>
    <xf numFmtId="0" fontId="13" fillId="2" borderId="8" xfId="20" applyFont="1" applyFill="1" applyBorder="1" applyAlignment="1">
      <alignment horizontal="center"/>
    </xf>
    <xf numFmtId="0" fontId="13" fillId="2" borderId="20" xfId="20" applyFont="1" applyFill="1" applyBorder="1" applyAlignment="1">
      <alignment horizontal="center"/>
    </xf>
    <xf numFmtId="3" fontId="13" fillId="2" borderId="1" xfId="20" applyNumberFormat="1" applyFont="1" applyFill="1" applyBorder="1" applyAlignment="1">
      <alignment horizontal="center"/>
    </xf>
    <xf numFmtId="0" fontId="12" fillId="0" borderId="8" xfId="20" applyBorder="1" applyAlignment="1">
      <alignment horizontal="center"/>
    </xf>
    <xf numFmtId="0" fontId="4" fillId="0" borderId="0" xfId="23"/>
    <xf numFmtId="0" fontId="12" fillId="0" borderId="0" xfId="2" applyAlignment="1">
      <alignment horizontal="center"/>
    </xf>
    <xf numFmtId="0" fontId="13" fillId="0" borderId="0" xfId="2" applyFont="1" applyAlignment="1">
      <alignment horizontal="center" vertical="center"/>
    </xf>
    <xf numFmtId="0" fontId="12" fillId="0" borderId="0" xfId="2" applyAlignment="1">
      <alignment vertical="center"/>
    </xf>
    <xf numFmtId="0" fontId="12" fillId="0" borderId="0" xfId="2"/>
    <xf numFmtId="0" fontId="12" fillId="0" borderId="3" xfId="2" applyBorder="1" applyAlignment="1">
      <alignment horizont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2" fillId="0" borderId="4" xfId="2" applyBorder="1"/>
    <xf numFmtId="0" fontId="12" fillId="0" borderId="5" xfId="2" applyBorder="1"/>
    <xf numFmtId="0" fontId="12" fillId="0" borderId="6" xfId="2" applyBorder="1"/>
    <xf numFmtId="0" fontId="12" fillId="0" borderId="5" xfId="2" applyBorder="1" applyAlignment="1">
      <alignment horizontal="center"/>
    </xf>
    <xf numFmtId="0" fontId="12" fillId="0" borderId="6" xfId="2" applyBorder="1" applyAlignment="1">
      <alignment horizontal="center"/>
    </xf>
    <xf numFmtId="0" fontId="12" fillId="0" borderId="4" xfId="2" applyBorder="1" applyAlignment="1">
      <alignment horizontal="center"/>
    </xf>
    <xf numFmtId="0" fontId="12" fillId="7" borderId="7" xfId="2" applyFill="1" applyBorder="1" applyAlignment="1">
      <alignment horizontal="center"/>
    </xf>
    <xf numFmtId="0" fontId="12" fillId="7" borderId="9" xfId="2" applyFill="1" applyBorder="1" applyAlignment="1">
      <alignment horizontal="center"/>
    </xf>
    <xf numFmtId="0" fontId="12" fillId="7" borderId="1" xfId="2" applyFill="1" applyBorder="1" applyAlignment="1">
      <alignment horizontal="center"/>
    </xf>
    <xf numFmtId="0" fontId="12" fillId="0" borderId="1" xfId="2" applyBorder="1" applyAlignment="1">
      <alignment horizontal="center"/>
    </xf>
    <xf numFmtId="0" fontId="12" fillId="0" borderId="9" xfId="2" applyBorder="1" applyAlignment="1">
      <alignment horizontal="center"/>
    </xf>
    <xf numFmtId="0" fontId="12" fillId="0" borderId="7" xfId="2" applyBorder="1" applyAlignment="1">
      <alignment horizontal="center"/>
    </xf>
    <xf numFmtId="0" fontId="12" fillId="0" borderId="10" xfId="2" applyBorder="1" applyAlignment="1">
      <alignment horizontal="center"/>
    </xf>
    <xf numFmtId="0" fontId="12" fillId="0" borderId="14" xfId="2" applyBorder="1" applyAlignment="1">
      <alignment horizontal="center"/>
    </xf>
    <xf numFmtId="0" fontId="12" fillId="0" borderId="8" xfId="24" applyFont="1" applyFill="1" applyBorder="1" applyAlignment="1" applyProtection="1">
      <alignment horizontal="center" vertical="center" wrapText="1"/>
    </xf>
    <xf numFmtId="0" fontId="12" fillId="0" borderId="8" xfId="2" applyBorder="1" applyAlignment="1">
      <alignment horizontal="center"/>
    </xf>
    <xf numFmtId="0" fontId="13" fillId="2" borderId="8" xfId="2" applyFont="1" applyFill="1" applyBorder="1" applyAlignment="1">
      <alignment horizontal="center"/>
    </xf>
    <xf numFmtId="0" fontId="13" fillId="2" borderId="20" xfId="2" applyFont="1" applyFill="1" applyBorder="1" applyAlignment="1">
      <alignment horizontal="center"/>
    </xf>
    <xf numFmtId="3" fontId="13" fillId="2" borderId="1" xfId="2" applyNumberFormat="1" applyFont="1" applyFill="1" applyBorder="1" applyAlignment="1">
      <alignment horizontal="center"/>
    </xf>
    <xf numFmtId="0" fontId="12" fillId="0" borderId="0" xfId="2" applyAlignment="1">
      <alignment horizontal="left"/>
    </xf>
    <xf numFmtId="3" fontId="13" fillId="8" borderId="0" xfId="2" applyNumberFormat="1" applyFont="1" applyFill="1" applyAlignment="1">
      <alignment horizontal="center"/>
    </xf>
    <xf numFmtId="0" fontId="14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31" fillId="0" borderId="3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31" fillId="0" borderId="4" xfId="0" applyFont="1" applyBorder="1"/>
    <xf numFmtId="0" fontId="31" fillId="0" borderId="5" xfId="0" applyFont="1" applyBorder="1"/>
    <xf numFmtId="0" fontId="31" fillId="0" borderId="6" xfId="0" applyFont="1" applyBorder="1"/>
    <xf numFmtId="0" fontId="31" fillId="0" borderId="5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7" borderId="7" xfId="0" applyFont="1" applyFill="1" applyBorder="1" applyAlignment="1">
      <alignment horizontal="center"/>
    </xf>
    <xf numFmtId="0" fontId="31" fillId="7" borderId="9" xfId="0" applyFont="1" applyFill="1" applyBorder="1" applyAlignment="1">
      <alignment horizontal="center"/>
    </xf>
    <xf numFmtId="0" fontId="31" fillId="7" borderId="1" xfId="0" applyFont="1" applyFill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 wrapText="1"/>
    </xf>
    <xf numFmtId="0" fontId="33" fillId="4" borderId="8" xfId="0" applyFont="1" applyFill="1" applyBorder="1" applyAlignment="1" applyProtection="1">
      <alignment horizontal="center" vertical="top"/>
      <protection locked="0"/>
    </xf>
    <xf numFmtId="3" fontId="31" fillId="7" borderId="9" xfId="0" applyNumberFormat="1" applyFont="1" applyFill="1" applyBorder="1" applyAlignment="1">
      <alignment horizontal="center"/>
    </xf>
    <xf numFmtId="3" fontId="31" fillId="7" borderId="24" xfId="0" applyNumberFormat="1" applyFont="1" applyFill="1" applyBorder="1" applyAlignment="1">
      <alignment horizontal="center"/>
    </xf>
    <xf numFmtId="3" fontId="34" fillId="0" borderId="8" xfId="0" applyNumberFormat="1" applyFont="1" applyBorder="1" applyAlignment="1">
      <alignment wrapText="1"/>
    </xf>
    <xf numFmtId="3" fontId="31" fillId="7" borderId="1" xfId="0" applyNumberFormat="1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6" xfId="0" applyFont="1" applyBorder="1" applyAlignment="1">
      <alignment horizontal="left"/>
    </xf>
    <xf numFmtId="1" fontId="33" fillId="0" borderId="8" xfId="0" applyNumberFormat="1" applyFont="1" applyBorder="1" applyAlignment="1" applyProtection="1">
      <alignment horizontal="center" vertical="top"/>
      <protection locked="0"/>
    </xf>
    <xf numFmtId="0" fontId="33" fillId="0" borderId="8" xfId="0" applyFont="1" applyBorder="1"/>
    <xf numFmtId="3" fontId="31" fillId="3" borderId="1" xfId="0" applyNumberFormat="1" applyFont="1" applyFill="1" applyBorder="1" applyAlignment="1">
      <alignment horizontal="center"/>
    </xf>
    <xf numFmtId="0" fontId="31" fillId="3" borderId="0" xfId="0" applyFont="1" applyFill="1" applyAlignment="1">
      <alignment horizontal="center"/>
    </xf>
    <xf numFmtId="0" fontId="32" fillId="2" borderId="8" xfId="0" applyFont="1" applyFill="1" applyBorder="1" applyAlignment="1">
      <alignment horizontal="center"/>
    </xf>
    <xf numFmtId="0" fontId="32" fillId="2" borderId="20" xfId="0" applyFont="1" applyFill="1" applyBorder="1" applyAlignment="1">
      <alignment horizontal="center"/>
    </xf>
    <xf numFmtId="3" fontId="32" fillId="2" borderId="1" xfId="0" applyNumberFormat="1" applyFont="1" applyFill="1" applyBorder="1" applyAlignment="1">
      <alignment horizontal="center"/>
    </xf>
    <xf numFmtId="3" fontId="32" fillId="2" borderId="9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2" fillId="7" borderId="10" xfId="0" applyFont="1" applyFill="1" applyBorder="1" applyAlignment="1">
      <alignment horizontal="center"/>
    </xf>
    <xf numFmtId="3" fontId="12" fillId="7" borderId="8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3" fontId="13" fillId="2" borderId="9" xfId="0" applyNumberFormat="1" applyFont="1" applyFill="1" applyBorder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3" fontId="35" fillId="5" borderId="0" xfId="0" applyNumberFormat="1" applyFont="1" applyFill="1" applyAlignment="1">
      <alignment horizontal="center"/>
    </xf>
    <xf numFmtId="0" fontId="34" fillId="0" borderId="8" xfId="0" applyFont="1" applyBorder="1"/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vertical="center"/>
    </xf>
    <xf numFmtId="0" fontId="36" fillId="0" borderId="8" xfId="0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Alignment="1">
      <alignment horizontal="center"/>
    </xf>
    <xf numFmtId="3" fontId="28" fillId="7" borderId="8" xfId="0" applyNumberFormat="1" applyFont="1" applyFill="1" applyBorder="1" applyAlignment="1">
      <alignment horizontal="center"/>
    </xf>
    <xf numFmtId="0" fontId="37" fillId="8" borderId="0" xfId="2" applyFont="1" applyFill="1"/>
    <xf numFmtId="0" fontId="38" fillId="7" borderId="7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3" fontId="38" fillId="7" borderId="8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3" fontId="12" fillId="0" borderId="7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35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40" fillId="8" borderId="6" xfId="0" applyFont="1" applyFill="1" applyBorder="1" applyAlignment="1">
      <alignment horizontal="left"/>
    </xf>
    <xf numFmtId="3" fontId="40" fillId="8" borderId="9" xfId="0" applyNumberFormat="1" applyFont="1" applyFill="1" applyBorder="1" applyAlignment="1">
      <alignment horizontal="center"/>
    </xf>
    <xf numFmtId="3" fontId="40" fillId="8" borderId="11" xfId="0" applyNumberFormat="1" applyFont="1" applyFill="1" applyBorder="1" applyAlignment="1">
      <alignment horizontal="center"/>
    </xf>
    <xf numFmtId="3" fontId="40" fillId="8" borderId="12" xfId="0" applyNumberFormat="1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3" fontId="40" fillId="8" borderId="1" xfId="0" applyNumberFormat="1" applyFont="1" applyFill="1" applyBorder="1" applyAlignment="1">
      <alignment horizontal="center"/>
    </xf>
    <xf numFmtId="3" fontId="40" fillId="8" borderId="13" xfId="0" applyNumberFormat="1" applyFont="1" applyFill="1" applyBorder="1" applyAlignment="1">
      <alignment horizontal="center"/>
    </xf>
    <xf numFmtId="3" fontId="40" fillId="8" borderId="2" xfId="0" applyNumberFormat="1" applyFont="1" applyFill="1" applyBorder="1" applyAlignment="1">
      <alignment horizontal="center"/>
    </xf>
    <xf numFmtId="3" fontId="40" fillId="8" borderId="8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0" fontId="40" fillId="0" borderId="0" xfId="19" applyFont="1" applyAlignment="1">
      <alignment horizontal="center"/>
    </xf>
    <xf numFmtId="0" fontId="40" fillId="0" borderId="0" xfId="19" applyFont="1"/>
    <xf numFmtId="0" fontId="40" fillId="0" borderId="3" xfId="19" applyFont="1" applyBorder="1" applyAlignment="1">
      <alignment horizontal="center"/>
    </xf>
    <xf numFmtId="0" fontId="41" fillId="0" borderId="0" xfId="19" applyFont="1" applyAlignment="1">
      <alignment horizontal="center"/>
    </xf>
    <xf numFmtId="0" fontId="40" fillId="0" borderId="19" xfId="19" applyFont="1" applyBorder="1" applyAlignment="1">
      <alignment horizontal="center"/>
    </xf>
    <xf numFmtId="0" fontId="40" fillId="0" borderId="8" xfId="19" applyFont="1" applyBorder="1" applyAlignment="1">
      <alignment horizontal="center"/>
    </xf>
    <xf numFmtId="188" fontId="40" fillId="0" borderId="0" xfId="25" applyNumberFormat="1" applyFont="1" applyBorder="1" applyAlignment="1">
      <alignment horizontal="center"/>
    </xf>
    <xf numFmtId="188" fontId="41" fillId="0" borderId="0" xfId="25" applyNumberFormat="1" applyFont="1" applyFill="1" applyBorder="1" applyAlignment="1">
      <alignment horizontal="center" vertical="center"/>
    </xf>
    <xf numFmtId="188" fontId="40" fillId="0" borderId="0" xfId="25" applyNumberFormat="1" applyFont="1" applyFill="1" applyBorder="1" applyAlignment="1">
      <alignment vertical="center"/>
    </xf>
    <xf numFmtId="188" fontId="40" fillId="0" borderId="0" xfId="25" applyNumberFormat="1" applyFont="1"/>
    <xf numFmtId="188" fontId="41" fillId="0" borderId="0" xfId="25" applyNumberFormat="1" applyFont="1" applyFill="1" applyBorder="1" applyAlignment="1">
      <alignment horizontal="center"/>
    </xf>
    <xf numFmtId="188" fontId="40" fillId="0" borderId="4" xfId="25" applyNumberFormat="1" applyFont="1" applyFill="1" applyBorder="1" applyAlignment="1"/>
    <xf numFmtId="188" fontId="40" fillId="0" borderId="5" xfId="25" applyNumberFormat="1" applyFont="1" applyFill="1" applyBorder="1" applyAlignment="1"/>
    <xf numFmtId="188" fontId="40" fillId="0" borderId="6" xfId="25" applyNumberFormat="1" applyFont="1" applyFill="1" applyBorder="1" applyAlignment="1"/>
    <xf numFmtId="188" fontId="40" fillId="0" borderId="5" xfId="25" applyNumberFormat="1" applyFont="1" applyFill="1" applyBorder="1" applyAlignment="1">
      <alignment horizontal="center"/>
    </xf>
    <xf numFmtId="188" fontId="40" fillId="0" borderId="0" xfId="25" applyNumberFormat="1" applyFont="1" applyFill="1"/>
    <xf numFmtId="188" fontId="40" fillId="0" borderId="7" xfId="25" applyNumberFormat="1" applyFont="1" applyFill="1" applyBorder="1" applyAlignment="1">
      <alignment horizontal="center"/>
    </xf>
    <xf numFmtId="188" fontId="40" fillId="0" borderId="9" xfId="25" applyNumberFormat="1" applyFont="1" applyFill="1" applyBorder="1" applyAlignment="1">
      <alignment horizontal="center"/>
    </xf>
    <xf numFmtId="188" fontId="40" fillId="0" borderId="1" xfId="25" applyNumberFormat="1" applyFont="1" applyFill="1" applyBorder="1" applyAlignment="1">
      <alignment horizontal="center"/>
    </xf>
    <xf numFmtId="188" fontId="40" fillId="0" borderId="10" xfId="25" applyNumberFormat="1" applyFont="1" applyFill="1" applyBorder="1" applyAlignment="1">
      <alignment horizontal="center"/>
    </xf>
    <xf numFmtId="188" fontId="40" fillId="0" borderId="0" xfId="25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3" fontId="12" fillId="0" borderId="12" xfId="0" applyNumberFormat="1" applyFont="1" applyBorder="1" applyAlignment="1">
      <alignment horizontal="center"/>
    </xf>
    <xf numFmtId="3" fontId="12" fillId="4" borderId="1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0" fillId="8" borderId="0" xfId="0" applyFont="1" applyFill="1" applyAlignment="1">
      <alignment horizontal="center"/>
    </xf>
    <xf numFmtId="0" fontId="41" fillId="8" borderId="0" xfId="0" applyFont="1" applyFill="1" applyAlignment="1">
      <alignment horizontal="center" vertical="center"/>
    </xf>
    <xf numFmtId="0" fontId="40" fillId="8" borderId="0" xfId="0" applyFont="1" applyFill="1" applyAlignment="1">
      <alignment vertical="center"/>
    </xf>
    <xf numFmtId="0" fontId="40" fillId="8" borderId="0" xfId="0" applyFont="1" applyFill="1"/>
    <xf numFmtId="0" fontId="40" fillId="8" borderId="3" xfId="0" applyFont="1" applyFill="1" applyBorder="1" applyAlignment="1">
      <alignment horizontal="center"/>
    </xf>
    <xf numFmtId="0" fontId="41" fillId="8" borderId="0" xfId="0" applyFont="1" applyFill="1" applyAlignment="1">
      <alignment horizontal="center"/>
    </xf>
    <xf numFmtId="0" fontId="40" fillId="8" borderId="4" xfId="0" applyFont="1" applyFill="1" applyBorder="1"/>
    <xf numFmtId="0" fontId="40" fillId="8" borderId="5" xfId="0" applyFont="1" applyFill="1" applyBorder="1"/>
    <xf numFmtId="0" fontId="40" fillId="8" borderId="6" xfId="0" applyFont="1" applyFill="1" applyBorder="1"/>
    <xf numFmtId="0" fontId="40" fillId="8" borderId="5" xfId="0" applyFont="1" applyFill="1" applyBorder="1" applyAlignment="1">
      <alignment horizontal="center"/>
    </xf>
    <xf numFmtId="0" fontId="40" fillId="8" borderId="6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40" fillId="8" borderId="1" xfId="0" applyFont="1" applyFill="1" applyBorder="1" applyAlignment="1">
      <alignment horizontal="center"/>
    </xf>
    <xf numFmtId="0" fontId="40" fillId="8" borderId="9" xfId="0" applyFont="1" applyFill="1" applyBorder="1" applyAlignment="1">
      <alignment horizontal="center"/>
    </xf>
    <xf numFmtId="0" fontId="40" fillId="8" borderId="7" xfId="0" applyFont="1" applyFill="1" applyBorder="1" applyAlignment="1">
      <alignment horizontal="center"/>
    </xf>
    <xf numFmtId="0" fontId="40" fillId="8" borderId="10" xfId="0" applyFont="1" applyFill="1" applyBorder="1" applyAlignment="1">
      <alignment horizontal="center"/>
    </xf>
    <xf numFmtId="0" fontId="40" fillId="8" borderId="14" xfId="0" applyFont="1" applyFill="1" applyBorder="1" applyAlignment="1">
      <alignment horizontal="center"/>
    </xf>
    <xf numFmtId="3" fontId="40" fillId="4" borderId="9" xfId="0" applyNumberFormat="1" applyFont="1" applyFill="1" applyBorder="1" applyAlignment="1">
      <alignment horizontal="center"/>
    </xf>
    <xf numFmtId="3" fontId="40" fillId="10" borderId="9" xfId="0" applyNumberFormat="1" applyFont="1" applyFill="1" applyBorder="1" applyAlignment="1">
      <alignment horizontal="center"/>
    </xf>
    <xf numFmtId="3" fontId="40" fillId="4" borderId="1" xfId="0" applyNumberFormat="1" applyFont="1" applyFill="1" applyBorder="1" applyAlignment="1">
      <alignment horizontal="center"/>
    </xf>
    <xf numFmtId="0" fontId="41" fillId="5" borderId="8" xfId="0" applyFont="1" applyFill="1" applyBorder="1" applyAlignment="1">
      <alignment horizontal="center"/>
    </xf>
    <xf numFmtId="0" fontId="41" fillId="5" borderId="20" xfId="0" applyFont="1" applyFill="1" applyBorder="1" applyAlignment="1">
      <alignment horizontal="center"/>
    </xf>
    <xf numFmtId="3" fontId="41" fillId="5" borderId="1" xfId="0" applyNumberFormat="1" applyFont="1" applyFill="1" applyBorder="1" applyAlignment="1">
      <alignment horizontal="center"/>
    </xf>
    <xf numFmtId="0" fontId="40" fillId="5" borderId="0" xfId="0" applyFont="1" applyFill="1"/>
    <xf numFmtId="0" fontId="41" fillId="5" borderId="0" xfId="0" applyFont="1" applyFill="1" applyAlignment="1">
      <alignment horizontal="center"/>
    </xf>
    <xf numFmtId="0" fontId="40" fillId="8" borderId="0" xfId="0" applyFont="1" applyFill="1" applyAlignment="1">
      <alignment horizontal="left"/>
    </xf>
    <xf numFmtId="3" fontId="42" fillId="0" borderId="0" xfId="0" applyNumberFormat="1" applyFont="1"/>
    <xf numFmtId="0" fontId="38" fillId="0" borderId="8" xfId="0" applyFont="1" applyBorder="1" applyAlignment="1">
      <alignment horizontal="left"/>
    </xf>
    <xf numFmtId="3" fontId="38" fillId="0" borderId="8" xfId="0" applyNumberFormat="1" applyFont="1" applyBorder="1" applyAlignment="1">
      <alignment horizontal="center"/>
    </xf>
    <xf numFmtId="188" fontId="40" fillId="0" borderId="8" xfId="25" applyNumberFormat="1" applyFont="1" applyFill="1" applyBorder="1" applyAlignment="1">
      <alignment horizontal="center"/>
    </xf>
    <xf numFmtId="188" fontId="40" fillId="0" borderId="4" xfId="25" applyNumberFormat="1" applyFont="1" applyFill="1" applyBorder="1" applyAlignment="1">
      <alignment horizontal="center"/>
    </xf>
    <xf numFmtId="188" fontId="40" fillId="0" borderId="6" xfId="25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33" fillId="4" borderId="19" xfId="0" applyFont="1" applyFill="1" applyBorder="1" applyAlignment="1" applyProtection="1">
      <alignment horizontal="center" vertical="top"/>
      <protection locked="0"/>
    </xf>
    <xf numFmtId="3" fontId="31" fillId="7" borderId="7" xfId="0" applyNumberFormat="1" applyFont="1" applyFill="1" applyBorder="1" applyAlignment="1">
      <alignment horizontal="center"/>
    </xf>
    <xf numFmtId="3" fontId="31" fillId="7" borderId="39" xfId="0" applyNumberFormat="1" applyFont="1" applyFill="1" applyBorder="1" applyAlignment="1">
      <alignment horizontal="center"/>
    </xf>
    <xf numFmtId="3" fontId="34" fillId="0" borderId="19" xfId="0" applyNumberFormat="1" applyFont="1" applyBorder="1" applyAlignment="1">
      <alignment wrapText="1"/>
    </xf>
    <xf numFmtId="1" fontId="33" fillId="0" borderId="14" xfId="0" applyNumberFormat="1" applyFont="1" applyBorder="1" applyAlignment="1" applyProtection="1">
      <alignment horizontal="center" vertical="top"/>
      <protection locked="0"/>
    </xf>
    <xf numFmtId="0" fontId="33" fillId="0" borderId="14" xfId="0" applyFont="1" applyBorder="1"/>
    <xf numFmtId="3" fontId="31" fillId="7" borderId="8" xfId="0" applyNumberFormat="1" applyFont="1" applyFill="1" applyBorder="1" applyAlignment="1">
      <alignment horizontal="center"/>
    </xf>
    <xf numFmtId="0" fontId="12" fillId="0" borderId="8" xfId="0" applyFont="1" applyBorder="1"/>
    <xf numFmtId="0" fontId="12" fillId="12" borderId="8" xfId="0" applyFont="1" applyFill="1" applyBorder="1"/>
    <xf numFmtId="3" fontId="12" fillId="0" borderId="0" xfId="0" applyNumberFormat="1" applyFont="1" applyAlignment="1">
      <alignment horizontal="center"/>
    </xf>
    <xf numFmtId="3" fontId="29" fillId="12" borderId="8" xfId="0" applyNumberFormat="1" applyFont="1" applyFill="1" applyBorder="1" applyAlignment="1">
      <alignment horizontal="center"/>
    </xf>
    <xf numFmtId="3" fontId="43" fillId="7" borderId="8" xfId="0" applyNumberFormat="1" applyFont="1" applyFill="1" applyBorder="1" applyAlignment="1">
      <alignment horizontal="center"/>
    </xf>
    <xf numFmtId="3" fontId="43" fillId="12" borderId="8" xfId="0" applyNumberFormat="1" applyFont="1" applyFill="1" applyBorder="1" applyAlignment="1">
      <alignment horizontal="center"/>
    </xf>
    <xf numFmtId="3" fontId="43" fillId="12" borderId="8" xfId="0" applyNumberFormat="1" applyFont="1" applyFill="1" applyBorder="1"/>
    <xf numFmtId="0" fontId="36" fillId="5" borderId="8" xfId="0" applyFont="1" applyFill="1" applyBorder="1" applyAlignment="1">
      <alignment horizontal="center" vertical="center"/>
    </xf>
    <xf numFmtId="0" fontId="40" fillId="0" borderId="8" xfId="20" applyFont="1" applyBorder="1" applyAlignment="1">
      <alignment horizontal="left"/>
    </xf>
    <xf numFmtId="3" fontId="40" fillId="0" borderId="8" xfId="20" applyNumberFormat="1" applyFont="1" applyBorder="1" applyAlignment="1">
      <alignment horizontal="right"/>
    </xf>
    <xf numFmtId="0" fontId="40" fillId="0" borderId="8" xfId="20" applyFont="1" applyBorder="1" applyAlignment="1">
      <alignment horizontal="right"/>
    </xf>
    <xf numFmtId="0" fontId="44" fillId="0" borderId="8" xfId="0" applyFont="1" applyBorder="1" applyAlignment="1">
      <alignment horizontal="left"/>
    </xf>
    <xf numFmtId="0" fontId="44" fillId="0" borderId="8" xfId="0" applyFont="1" applyBorder="1" applyAlignment="1">
      <alignment horizontal="right"/>
    </xf>
    <xf numFmtId="0" fontId="40" fillId="0" borderId="8" xfId="0" applyFont="1" applyBorder="1" applyAlignment="1">
      <alignment horizontal="left"/>
    </xf>
    <xf numFmtId="3" fontId="40" fillId="0" borderId="8" xfId="0" applyNumberFormat="1" applyFont="1" applyBorder="1" applyAlignment="1">
      <alignment horizontal="right"/>
    </xf>
    <xf numFmtId="0" fontId="40" fillId="0" borderId="8" xfId="0" applyFont="1" applyBorder="1" applyAlignment="1">
      <alignment horizontal="right"/>
    </xf>
    <xf numFmtId="0" fontId="40" fillId="5" borderId="8" xfId="19" applyFont="1" applyFill="1" applyBorder="1" applyAlignment="1">
      <alignment horizontal="center"/>
    </xf>
    <xf numFmtId="188" fontId="40" fillId="5" borderId="8" xfId="25" applyNumberFormat="1" applyFont="1" applyFill="1" applyBorder="1" applyAlignment="1">
      <alignment horizontal="center"/>
    </xf>
    <xf numFmtId="188" fontId="40" fillId="4" borderId="7" xfId="25" applyNumberFormat="1" applyFont="1" applyFill="1" applyBorder="1" applyAlignment="1">
      <alignment horizontal="center"/>
    </xf>
    <xf numFmtId="188" fontId="40" fillId="4" borderId="9" xfId="25" applyNumberFormat="1" applyFont="1" applyFill="1" applyBorder="1" applyAlignment="1">
      <alignment horizontal="center"/>
    </xf>
    <xf numFmtId="188" fontId="40" fillId="4" borderId="1" xfId="25" applyNumberFormat="1" applyFont="1" applyFill="1" applyBorder="1" applyAlignment="1">
      <alignment horizontal="center"/>
    </xf>
    <xf numFmtId="3" fontId="40" fillId="4" borderId="8" xfId="20" applyNumberFormat="1" applyFont="1" applyFill="1" applyBorder="1" applyAlignment="1">
      <alignment horizontal="right"/>
    </xf>
    <xf numFmtId="0" fontId="44" fillId="4" borderId="8" xfId="0" applyFont="1" applyFill="1" applyBorder="1" applyAlignment="1">
      <alignment horizontal="right"/>
    </xf>
    <xf numFmtId="3" fontId="40" fillId="4" borderId="8" xfId="0" applyNumberFormat="1" applyFont="1" applyFill="1" applyBorder="1" applyAlignment="1">
      <alignment horizontal="right"/>
    </xf>
    <xf numFmtId="188" fontId="40" fillId="4" borderId="8" xfId="25" applyNumberFormat="1" applyFont="1" applyFill="1" applyBorder="1" applyAlignment="1">
      <alignment horizontal="center"/>
    </xf>
    <xf numFmtId="188" fontId="12" fillId="0" borderId="0" xfId="25" applyNumberFormat="1" applyFont="1"/>
    <xf numFmtId="188" fontId="12" fillId="4" borderId="8" xfId="25" applyNumberFormat="1" applyFont="1" applyFill="1" applyBorder="1"/>
    <xf numFmtId="188" fontId="12" fillId="0" borderId="8" xfId="25" applyNumberFormat="1" applyFont="1" applyBorder="1"/>
    <xf numFmtId="188" fontId="12" fillId="0" borderId="8" xfId="25" applyNumberFormat="1" applyFont="1" applyFill="1" applyBorder="1"/>
    <xf numFmtId="0" fontId="34" fillId="5" borderId="8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3" fontId="12" fillId="5" borderId="0" xfId="0" applyNumberFormat="1" applyFont="1" applyFill="1" applyAlignment="1">
      <alignment horizontal="center"/>
    </xf>
    <xf numFmtId="3" fontId="12" fillId="5" borderId="0" xfId="0" applyNumberFormat="1" applyFont="1" applyFill="1"/>
    <xf numFmtId="3" fontId="29" fillId="5" borderId="8" xfId="0" applyNumberFormat="1" applyFont="1" applyFill="1" applyBorder="1" applyAlignment="1">
      <alignment horizontal="center"/>
    </xf>
    <xf numFmtId="3" fontId="43" fillId="5" borderId="8" xfId="0" applyNumberFormat="1" applyFont="1" applyFill="1" applyBorder="1" applyAlignment="1">
      <alignment horizontal="center"/>
    </xf>
    <xf numFmtId="3" fontId="40" fillId="5" borderId="8" xfId="20" applyNumberFormat="1" applyFont="1" applyFill="1" applyBorder="1" applyAlignment="1">
      <alignment horizontal="right"/>
    </xf>
    <xf numFmtId="3" fontId="43" fillId="5" borderId="8" xfId="0" applyNumberFormat="1" applyFont="1" applyFill="1" applyBorder="1"/>
    <xf numFmtId="3" fontId="12" fillId="12" borderId="8" xfId="0" applyNumberFormat="1" applyFont="1" applyFill="1" applyBorder="1" applyAlignment="1">
      <alignment horizontal="center"/>
    </xf>
    <xf numFmtId="3" fontId="12" fillId="12" borderId="8" xfId="0" applyNumberFormat="1" applyFont="1" applyFill="1" applyBorder="1"/>
    <xf numFmtId="0" fontId="26" fillId="7" borderId="7" xfId="0" applyFont="1" applyFill="1" applyBorder="1" applyAlignment="1">
      <alignment horizontal="center"/>
    </xf>
    <xf numFmtId="0" fontId="26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3" fontId="12" fillId="7" borderId="7" xfId="0" applyNumberFormat="1" applyFont="1" applyFill="1" applyBorder="1" applyAlignment="1">
      <alignment horizontal="center"/>
    </xf>
    <xf numFmtId="0" fontId="12" fillId="7" borderId="21" xfId="0" applyFont="1" applyFill="1" applyBorder="1" applyAlignment="1">
      <alignment horizontal="center"/>
    </xf>
    <xf numFmtId="3" fontId="12" fillId="7" borderId="21" xfId="0" applyNumberFormat="1" applyFont="1" applyFill="1" applyBorder="1" applyAlignment="1">
      <alignment horizontal="center"/>
    </xf>
    <xf numFmtId="3" fontId="12" fillId="7" borderId="0" xfId="0" applyNumberFormat="1" applyFont="1" applyFill="1" applyAlignment="1">
      <alignment horizontal="center"/>
    </xf>
    <xf numFmtId="3" fontId="26" fillId="7" borderId="1" xfId="0" applyNumberFormat="1" applyFont="1" applyFill="1" applyBorder="1" applyAlignment="1">
      <alignment horizontal="center"/>
    </xf>
    <xf numFmtId="0" fontId="40" fillId="0" borderId="8" xfId="0" applyFont="1" applyBorder="1"/>
    <xf numFmtId="0" fontId="40" fillId="12" borderId="8" xfId="0" applyFont="1" applyFill="1" applyBorder="1"/>
    <xf numFmtId="3" fontId="40" fillId="12" borderId="8" xfId="0" applyNumberFormat="1" applyFont="1" applyFill="1" applyBorder="1" applyAlignment="1">
      <alignment horizontal="center"/>
    </xf>
    <xf numFmtId="3" fontId="40" fillId="7" borderId="8" xfId="0" applyNumberFormat="1" applyFont="1" applyFill="1" applyBorder="1" applyAlignment="1">
      <alignment horizontal="center"/>
    </xf>
    <xf numFmtId="3" fontId="40" fillId="12" borderId="8" xfId="0" applyNumberFormat="1" applyFont="1" applyFill="1" applyBorder="1"/>
    <xf numFmtId="0" fontId="40" fillId="0" borderId="0" xfId="0" applyFont="1"/>
    <xf numFmtId="3" fontId="40" fillId="4" borderId="8" xfId="0" applyNumberFormat="1" applyFont="1" applyFill="1" applyBorder="1" applyAlignment="1">
      <alignment horizontal="center"/>
    </xf>
    <xf numFmtId="3" fontId="40" fillId="4" borderId="7" xfId="0" applyNumberFormat="1" applyFont="1" applyFill="1" applyBorder="1" applyAlignment="1">
      <alignment horizontal="center"/>
    </xf>
    <xf numFmtId="3" fontId="40" fillId="4" borderId="31" xfId="0" applyNumberFormat="1" applyFont="1" applyFill="1" applyBorder="1" applyAlignment="1">
      <alignment horizontal="center"/>
    </xf>
    <xf numFmtId="3" fontId="40" fillId="0" borderId="0" xfId="0" applyNumberFormat="1" applyFont="1"/>
    <xf numFmtId="0" fontId="40" fillId="0" borderId="0" xfId="0" applyFont="1" applyAlignment="1">
      <alignment horizontal="center"/>
    </xf>
    <xf numFmtId="0" fontId="40" fillId="0" borderId="0" xfId="2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3" xfId="0" applyFont="1" applyBorder="1" applyAlignment="1">
      <alignment horizontal="center"/>
    </xf>
    <xf numFmtId="3" fontId="40" fillId="0" borderId="1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5" xfId="0" applyFont="1" applyBorder="1" applyAlignment="1">
      <alignment horizontal="center"/>
    </xf>
    <xf numFmtId="0" fontId="40" fillId="0" borderId="4" xfId="0" applyFont="1" applyBorder="1"/>
    <xf numFmtId="0" fontId="40" fillId="0" borderId="5" xfId="0" applyFont="1" applyBorder="1"/>
    <xf numFmtId="0" fontId="40" fillId="0" borderId="6" xfId="0" applyFont="1" applyBorder="1"/>
    <xf numFmtId="0" fontId="40" fillId="0" borderId="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4" borderId="7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3" fontId="40" fillId="0" borderId="0" xfId="0" applyNumberFormat="1" applyFont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40" fillId="0" borderId="30" xfId="0" applyFont="1" applyBorder="1" applyAlignment="1">
      <alignment horizontal="left"/>
    </xf>
    <xf numFmtId="3" fontId="40" fillId="4" borderId="10" xfId="0" applyNumberFormat="1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3" fontId="40" fillId="4" borderId="16" xfId="0" applyNumberFormat="1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5" borderId="8" xfId="0" applyFont="1" applyFill="1" applyBorder="1" applyAlignment="1">
      <alignment horizontal="center"/>
    </xf>
    <xf numFmtId="3" fontId="41" fillId="5" borderId="8" xfId="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center" vertical="center"/>
    </xf>
    <xf numFmtId="188" fontId="45" fillId="11" borderId="8" xfId="25" applyNumberFormat="1" applyFont="1" applyFill="1" applyBorder="1"/>
    <xf numFmtId="0" fontId="40" fillId="8" borderId="6" xfId="0" applyFont="1" applyFill="1" applyBorder="1" applyAlignment="1">
      <alignment horizontal="left" vertical="center"/>
    </xf>
    <xf numFmtId="3" fontId="40" fillId="8" borderId="9" xfId="0" applyNumberFormat="1" applyFont="1" applyFill="1" applyBorder="1" applyAlignment="1">
      <alignment horizontal="center" vertical="center"/>
    </xf>
    <xf numFmtId="3" fontId="40" fillId="8" borderId="1" xfId="0" applyNumberFormat="1" applyFont="1" applyFill="1" applyBorder="1" applyAlignment="1">
      <alignment horizontal="center" vertical="center"/>
    </xf>
    <xf numFmtId="3" fontId="40" fillId="8" borderId="16" xfId="0" applyNumberFormat="1" applyFont="1" applyFill="1" applyBorder="1" applyAlignment="1">
      <alignment horizontal="center"/>
    </xf>
    <xf numFmtId="3" fontId="40" fillId="8" borderId="10" xfId="0" applyNumberFormat="1" applyFont="1" applyFill="1" applyBorder="1" applyAlignment="1">
      <alignment horizontal="center"/>
    </xf>
    <xf numFmtId="3" fontId="40" fillId="8" borderId="17" xfId="0" applyNumberFormat="1" applyFont="1" applyFill="1" applyBorder="1" applyAlignment="1">
      <alignment horizontal="center"/>
    </xf>
    <xf numFmtId="3" fontId="40" fillId="8" borderId="15" xfId="0" applyNumberFormat="1" applyFont="1" applyFill="1" applyBorder="1" applyAlignment="1">
      <alignment horizontal="center"/>
    </xf>
    <xf numFmtId="3" fontId="40" fillId="8" borderId="8" xfId="0" applyNumberFormat="1" applyFont="1" applyFill="1" applyBorder="1" applyAlignment="1">
      <alignment horizontal="center" vertical="center"/>
    </xf>
    <xf numFmtId="3" fontId="31" fillId="5" borderId="24" xfId="0" applyNumberFormat="1" applyFont="1" applyFill="1" applyBorder="1" applyAlignment="1">
      <alignment horizontal="center"/>
    </xf>
    <xf numFmtId="3" fontId="31" fillId="5" borderId="34" xfId="0" applyNumberFormat="1" applyFont="1" applyFill="1" applyBorder="1" applyAlignment="1">
      <alignment horizontal="left"/>
    </xf>
    <xf numFmtId="3" fontId="34" fillId="0" borderId="14" xfId="0" applyNumberFormat="1" applyFont="1" applyBorder="1" applyAlignment="1">
      <alignment wrapText="1"/>
    </xf>
    <xf numFmtId="3" fontId="43" fillId="7" borderId="0" xfId="0" applyNumberFormat="1" applyFont="1" applyFill="1" applyAlignment="1">
      <alignment horizontal="center"/>
    </xf>
    <xf numFmtId="0" fontId="48" fillId="0" borderId="8" xfId="0" applyFont="1" applyBorder="1" applyAlignment="1">
      <alignment horizontal="center" vertical="center"/>
    </xf>
    <xf numFmtId="3" fontId="31" fillId="0" borderId="8" xfId="0" applyNumberFormat="1" applyFont="1" applyBorder="1" applyAlignment="1">
      <alignment horizontal="center"/>
    </xf>
    <xf numFmtId="3" fontId="31" fillId="7" borderId="4" xfId="0" applyNumberFormat="1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3" fontId="31" fillId="7" borderId="11" xfId="0" applyNumberFormat="1" applyFont="1" applyFill="1" applyBorder="1" applyAlignment="1">
      <alignment horizontal="center"/>
    </xf>
    <xf numFmtId="3" fontId="31" fillId="0" borderId="9" xfId="0" applyNumberFormat="1" applyFont="1" applyBorder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3" fontId="31" fillId="7" borderId="13" xfId="0" applyNumberFormat="1" applyFont="1" applyFill="1" applyBorder="1" applyAlignment="1">
      <alignment horizontal="center"/>
    </xf>
    <xf numFmtId="3" fontId="31" fillId="0" borderId="1" xfId="0" applyNumberFormat="1" applyFont="1" applyBorder="1" applyAlignment="1">
      <alignment horizontal="center"/>
    </xf>
    <xf numFmtId="3" fontId="31" fillId="0" borderId="13" xfId="0" applyNumberFormat="1" applyFont="1" applyBorder="1" applyAlignment="1">
      <alignment horizontal="center"/>
    </xf>
    <xf numFmtId="3" fontId="31" fillId="0" borderId="2" xfId="0" applyNumberFormat="1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0" borderId="8" xfId="0" applyFont="1" applyBorder="1"/>
    <xf numFmtId="0" fontId="31" fillId="12" borderId="8" xfId="0" applyFont="1" applyFill="1" applyBorder="1"/>
    <xf numFmtId="0" fontId="31" fillId="0" borderId="1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31" fillId="0" borderId="0" xfId="0" applyNumberFormat="1" applyFont="1" applyAlignment="1">
      <alignment horizontal="center"/>
    </xf>
    <xf numFmtId="3" fontId="31" fillId="12" borderId="8" xfId="0" applyNumberFormat="1" applyFont="1" applyFill="1" applyBorder="1" applyAlignment="1">
      <alignment horizontal="center"/>
    </xf>
    <xf numFmtId="3" fontId="31" fillId="12" borderId="8" xfId="0" applyNumberFormat="1" applyFont="1" applyFill="1" applyBorder="1"/>
    <xf numFmtId="3" fontId="31" fillId="0" borderId="0" xfId="0" applyNumberFormat="1" applyFont="1"/>
    <xf numFmtId="3" fontId="31" fillId="0" borderId="16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3" fontId="31" fillId="0" borderId="17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 horizontal="center"/>
    </xf>
    <xf numFmtId="3" fontId="32" fillId="5" borderId="8" xfId="0" applyNumberFormat="1" applyFont="1" applyFill="1" applyBorder="1" applyAlignment="1">
      <alignment horizontal="center"/>
    </xf>
    <xf numFmtId="3" fontId="49" fillId="12" borderId="8" xfId="0" applyNumberFormat="1" applyFont="1" applyFill="1" applyBorder="1" applyAlignment="1">
      <alignment horizontal="center"/>
    </xf>
    <xf numFmtId="3" fontId="34" fillId="12" borderId="8" xfId="0" applyNumberFormat="1" applyFont="1" applyFill="1" applyBorder="1" applyAlignment="1">
      <alignment horizontal="center"/>
    </xf>
    <xf numFmtId="3" fontId="34" fillId="12" borderId="8" xfId="0" applyNumberFormat="1" applyFont="1" applyFill="1" applyBorder="1"/>
    <xf numFmtId="3" fontId="32" fillId="2" borderId="13" xfId="0" applyNumberFormat="1" applyFont="1" applyFill="1" applyBorder="1" applyAlignment="1">
      <alignment horizontal="center"/>
    </xf>
    <xf numFmtId="0" fontId="38" fillId="8" borderId="0" xfId="2" applyFont="1" applyFill="1" applyAlignment="1">
      <alignment horizontal="center"/>
    </xf>
    <xf numFmtId="0" fontId="50" fillId="8" borderId="0" xfId="2" applyFont="1" applyFill="1" applyAlignment="1">
      <alignment horizontal="center" vertical="center"/>
    </xf>
    <xf numFmtId="0" fontId="38" fillId="8" borderId="0" xfId="2" applyFont="1" applyFill="1" applyAlignment="1">
      <alignment vertical="center"/>
    </xf>
    <xf numFmtId="0" fontId="38" fillId="8" borderId="0" xfId="2" applyFont="1" applyFill="1"/>
    <xf numFmtId="0" fontId="38" fillId="8" borderId="3" xfId="2" applyFont="1" applyFill="1" applyBorder="1" applyAlignment="1">
      <alignment horizontal="center"/>
    </xf>
    <xf numFmtId="0" fontId="50" fillId="8" borderId="0" xfId="2" applyFont="1" applyFill="1" applyAlignment="1">
      <alignment horizontal="center"/>
    </xf>
    <xf numFmtId="0" fontId="38" fillId="8" borderId="4" xfId="2" applyFont="1" applyFill="1" applyBorder="1"/>
    <xf numFmtId="0" fontId="38" fillId="8" borderId="5" xfId="2" applyFont="1" applyFill="1" applyBorder="1"/>
    <xf numFmtId="0" fontId="38" fillId="8" borderId="6" xfId="2" applyFont="1" applyFill="1" applyBorder="1"/>
    <xf numFmtId="0" fontId="38" fillId="8" borderId="5" xfId="2" applyFont="1" applyFill="1" applyBorder="1" applyAlignment="1">
      <alignment horizontal="center"/>
    </xf>
    <xf numFmtId="0" fontId="38" fillId="8" borderId="6" xfId="2" applyFont="1" applyFill="1" applyBorder="1" applyAlignment="1">
      <alignment horizontal="center"/>
    </xf>
    <xf numFmtId="0" fontId="38" fillId="8" borderId="4" xfId="2" applyFont="1" applyFill="1" applyBorder="1" applyAlignment="1">
      <alignment horizontal="center"/>
    </xf>
    <xf numFmtId="0" fontId="38" fillId="7" borderId="22" xfId="2" applyFont="1" applyFill="1" applyBorder="1" applyAlignment="1">
      <alignment horizontal="center"/>
    </xf>
    <xf numFmtId="0" fontId="38" fillId="8" borderId="10" xfId="2" applyFont="1" applyFill="1" applyBorder="1" applyAlignment="1">
      <alignment horizontal="center"/>
    </xf>
    <xf numFmtId="0" fontId="38" fillId="8" borderId="7" xfId="2" applyFont="1" applyFill="1" applyBorder="1" applyAlignment="1">
      <alignment horizontal="center"/>
    </xf>
    <xf numFmtId="0" fontId="38" fillId="8" borderId="8" xfId="2" applyFont="1" applyFill="1" applyBorder="1" applyAlignment="1">
      <alignment horizontal="center"/>
    </xf>
    <xf numFmtId="0" fontId="50" fillId="8" borderId="14" xfId="2" applyFont="1" applyFill="1" applyBorder="1" applyAlignment="1">
      <alignment horizontal="center"/>
    </xf>
    <xf numFmtId="0" fontId="50" fillId="8" borderId="3" xfId="2" applyFont="1" applyFill="1" applyBorder="1" applyAlignment="1">
      <alignment horizontal="center"/>
    </xf>
    <xf numFmtId="3" fontId="50" fillId="5" borderId="14" xfId="2" applyNumberFormat="1" applyFont="1" applyFill="1" applyBorder="1" applyAlignment="1">
      <alignment horizontal="center"/>
    </xf>
    <xf numFmtId="187" fontId="50" fillId="5" borderId="11" xfId="2" applyNumberFormat="1" applyFont="1" applyFill="1" applyBorder="1" applyAlignment="1">
      <alignment horizontal="center"/>
    </xf>
    <xf numFmtId="187" fontId="50" fillId="5" borderId="9" xfId="2" applyNumberFormat="1" applyFont="1" applyFill="1" applyBorder="1" applyAlignment="1">
      <alignment horizontal="center"/>
    </xf>
    <xf numFmtId="0" fontId="38" fillId="8" borderId="0" xfId="2" applyFont="1" applyFill="1" applyAlignment="1">
      <alignment horizontal="left"/>
    </xf>
    <xf numFmtId="187" fontId="38" fillId="8" borderId="0" xfId="2" applyNumberFormat="1" applyFont="1" applyFill="1" applyAlignment="1">
      <alignment horizontal="center"/>
    </xf>
    <xf numFmtId="0" fontId="40" fillId="9" borderId="11" xfId="0" applyFont="1" applyFill="1" applyBorder="1" applyAlignment="1">
      <alignment horizontal="center"/>
    </xf>
    <xf numFmtId="3" fontId="31" fillId="0" borderId="38" xfId="0" applyNumberFormat="1" applyFont="1" applyBorder="1" applyAlignment="1">
      <alignment horizontal="center"/>
    </xf>
    <xf numFmtId="0" fontId="41" fillId="0" borderId="0" xfId="2" applyFont="1" applyAlignment="1">
      <alignment horizontal="center" vertical="center"/>
    </xf>
    <xf numFmtId="0" fontId="40" fillId="0" borderId="0" xfId="2" applyFont="1" applyAlignment="1">
      <alignment vertical="center"/>
    </xf>
    <xf numFmtId="0" fontId="40" fillId="0" borderId="0" xfId="2" applyFont="1"/>
    <xf numFmtId="0" fontId="40" fillId="0" borderId="3" xfId="2" applyFont="1" applyBorder="1" applyAlignment="1">
      <alignment horizontal="center"/>
    </xf>
    <xf numFmtId="0" fontId="41" fillId="0" borderId="0" xfId="2" applyFont="1" applyAlignment="1">
      <alignment horizontal="center"/>
    </xf>
    <xf numFmtId="0" fontId="40" fillId="0" borderId="4" xfId="2" applyFont="1" applyBorder="1"/>
    <xf numFmtId="0" fontId="40" fillId="0" borderId="5" xfId="2" applyFont="1" applyBorder="1"/>
    <xf numFmtId="0" fontId="40" fillId="0" borderId="6" xfId="2" applyFont="1" applyBorder="1"/>
    <xf numFmtId="0" fontId="40" fillId="0" borderId="5" xfId="2" applyFont="1" applyBorder="1" applyAlignment="1">
      <alignment horizontal="center"/>
    </xf>
    <xf numFmtId="0" fontId="40" fillId="0" borderId="6" xfId="2" applyFont="1" applyBorder="1" applyAlignment="1">
      <alignment horizontal="center"/>
    </xf>
    <xf numFmtId="0" fontId="40" fillId="0" borderId="4" xfId="2" applyFont="1" applyBorder="1" applyAlignment="1">
      <alignment horizontal="center"/>
    </xf>
    <xf numFmtId="0" fontId="40" fillId="7" borderId="19" xfId="2" applyFont="1" applyFill="1" applyBorder="1" applyAlignment="1">
      <alignment horizontal="center"/>
    </xf>
    <xf numFmtId="0" fontId="40" fillId="7" borderId="22" xfId="2" applyFont="1" applyFill="1" applyBorder="1" applyAlignment="1">
      <alignment horizontal="center"/>
    </xf>
    <xf numFmtId="0" fontId="40" fillId="7" borderId="14" xfId="2" applyFont="1" applyFill="1" applyBorder="1" applyAlignment="1">
      <alignment horizontal="center"/>
    </xf>
    <xf numFmtId="0" fontId="40" fillId="7" borderId="11" xfId="2" applyFont="1" applyFill="1" applyBorder="1" applyAlignment="1">
      <alignment horizontal="center"/>
    </xf>
    <xf numFmtId="0" fontId="40" fillId="7" borderId="1" xfId="2" applyFont="1" applyFill="1" applyBorder="1" applyAlignment="1">
      <alignment horizontal="center"/>
    </xf>
    <xf numFmtId="0" fontId="40" fillId="0" borderId="1" xfId="2" applyFont="1" applyBorder="1" applyAlignment="1">
      <alignment horizontal="center"/>
    </xf>
    <xf numFmtId="0" fontId="40" fillId="0" borderId="9" xfId="2" applyFont="1" applyBorder="1" applyAlignment="1">
      <alignment horizontal="center"/>
    </xf>
    <xf numFmtId="0" fontId="40" fillId="0" borderId="7" xfId="2" applyFont="1" applyBorder="1" applyAlignment="1">
      <alignment horizontal="center"/>
    </xf>
    <xf numFmtId="0" fontId="40" fillId="0" borderId="10" xfId="2" applyFont="1" applyBorder="1" applyAlignment="1">
      <alignment horizontal="center"/>
    </xf>
    <xf numFmtId="0" fontId="40" fillId="0" borderId="14" xfId="2" applyFont="1" applyBorder="1" applyAlignment="1">
      <alignment horizontal="center"/>
    </xf>
    <xf numFmtId="3" fontId="51" fillId="12" borderId="8" xfId="0" applyNumberFormat="1" applyFont="1" applyFill="1" applyBorder="1" applyAlignment="1">
      <alignment horizontal="center"/>
    </xf>
    <xf numFmtId="3" fontId="44" fillId="7" borderId="8" xfId="0" applyNumberFormat="1" applyFont="1" applyFill="1" applyBorder="1" applyAlignment="1">
      <alignment horizontal="center"/>
    </xf>
    <xf numFmtId="3" fontId="44" fillId="12" borderId="8" xfId="0" applyNumberFormat="1" applyFont="1" applyFill="1" applyBorder="1" applyAlignment="1">
      <alignment horizontal="center"/>
    </xf>
    <xf numFmtId="3" fontId="44" fillId="12" borderId="8" xfId="0" applyNumberFormat="1" applyFont="1" applyFill="1" applyBorder="1"/>
    <xf numFmtId="0" fontId="40" fillId="0" borderId="8" xfId="2" applyFont="1" applyBorder="1" applyAlignment="1">
      <alignment horizontal="center"/>
    </xf>
    <xf numFmtId="0" fontId="40" fillId="0" borderId="6" xfId="2" applyFont="1" applyBorder="1" applyAlignment="1">
      <alignment horizontal="left"/>
    </xf>
    <xf numFmtId="3" fontId="40" fillId="7" borderId="1" xfId="2" applyNumberFormat="1" applyFont="1" applyFill="1" applyBorder="1" applyAlignment="1">
      <alignment horizontal="center"/>
    </xf>
    <xf numFmtId="3" fontId="40" fillId="0" borderId="1" xfId="2" applyNumberFormat="1" applyFont="1" applyBorder="1" applyAlignment="1">
      <alignment horizontal="center"/>
    </xf>
    <xf numFmtId="3" fontId="40" fillId="0" borderId="13" xfId="2" applyNumberFormat="1" applyFont="1" applyBorder="1" applyAlignment="1">
      <alignment horizontal="center"/>
    </xf>
    <xf numFmtId="3" fontId="40" fillId="0" borderId="2" xfId="2" applyNumberFormat="1" applyFont="1" applyBorder="1" applyAlignment="1">
      <alignment horizontal="center"/>
    </xf>
    <xf numFmtId="3" fontId="40" fillId="0" borderId="0" xfId="2" applyNumberFormat="1" applyFont="1"/>
    <xf numFmtId="3" fontId="40" fillId="3" borderId="1" xfId="2" applyNumberFormat="1" applyFont="1" applyFill="1" applyBorder="1" applyAlignment="1">
      <alignment horizontal="center"/>
    </xf>
    <xf numFmtId="0" fontId="40" fillId="3" borderId="1" xfId="2" applyFont="1" applyFill="1" applyBorder="1" applyAlignment="1">
      <alignment horizontal="center"/>
    </xf>
    <xf numFmtId="0" fontId="40" fillId="3" borderId="6" xfId="2" applyFont="1" applyFill="1" applyBorder="1" applyAlignment="1">
      <alignment horizontal="center"/>
    </xf>
    <xf numFmtId="0" fontId="40" fillId="3" borderId="8" xfId="2" applyFont="1" applyFill="1" applyBorder="1" applyAlignment="1">
      <alignment horizontal="center"/>
    </xf>
    <xf numFmtId="0" fontId="40" fillId="3" borderId="0" xfId="2" applyFont="1" applyFill="1" applyAlignment="1">
      <alignment horizontal="center"/>
    </xf>
    <xf numFmtId="0" fontId="41" fillId="2" borderId="8" xfId="2" applyFont="1" applyFill="1" applyBorder="1" applyAlignment="1">
      <alignment horizontal="center"/>
    </xf>
    <xf numFmtId="0" fontId="41" fillId="2" borderId="20" xfId="2" applyFont="1" applyFill="1" applyBorder="1" applyAlignment="1">
      <alignment horizontal="center"/>
    </xf>
    <xf numFmtId="3" fontId="41" fillId="2" borderId="1" xfId="2" applyNumberFormat="1" applyFont="1" applyFill="1" applyBorder="1" applyAlignment="1">
      <alignment horizontal="center"/>
    </xf>
    <xf numFmtId="0" fontId="40" fillId="0" borderId="0" xfId="2" applyFont="1" applyAlignment="1">
      <alignment horizontal="left"/>
    </xf>
    <xf numFmtId="0" fontId="31" fillId="0" borderId="0" xfId="2" applyFont="1" applyAlignment="1">
      <alignment horizontal="center"/>
    </xf>
    <xf numFmtId="0" fontId="40" fillId="9" borderId="22" xfId="0" applyFont="1" applyFill="1" applyBorder="1" applyAlignment="1">
      <alignment horizontal="center"/>
    </xf>
    <xf numFmtId="0" fontId="40" fillId="8" borderId="19" xfId="0" applyFont="1" applyFill="1" applyBorder="1" applyAlignment="1">
      <alignment horizontal="center" vertical="center"/>
    </xf>
    <xf numFmtId="0" fontId="40" fillId="8" borderId="14" xfId="0" applyFont="1" applyFill="1" applyBorder="1" applyAlignment="1">
      <alignment horizontal="center" vertical="center"/>
    </xf>
    <xf numFmtId="3" fontId="40" fillId="4" borderId="11" xfId="0" applyNumberFormat="1" applyFont="1" applyFill="1" applyBorder="1" applyAlignment="1">
      <alignment horizontal="center"/>
    </xf>
    <xf numFmtId="3" fontId="40" fillId="4" borderId="13" xfId="0" applyNumberFormat="1" applyFont="1" applyFill="1" applyBorder="1" applyAlignment="1">
      <alignment horizontal="center"/>
    </xf>
    <xf numFmtId="0" fontId="40" fillId="8" borderId="8" xfId="0" applyFont="1" applyFill="1" applyBorder="1" applyAlignment="1">
      <alignment horizontal="left"/>
    </xf>
    <xf numFmtId="3" fontId="41" fillId="5" borderId="13" xfId="0" applyNumberFormat="1" applyFont="1" applyFill="1" applyBorder="1" applyAlignment="1">
      <alignment horizontal="center"/>
    </xf>
    <xf numFmtId="3" fontId="12" fillId="7" borderId="8" xfId="0" quotePrefix="1" applyNumberFormat="1" applyFont="1" applyFill="1" applyBorder="1" applyAlignment="1">
      <alignment horizontal="center"/>
    </xf>
    <xf numFmtId="3" fontId="12" fillId="0" borderId="8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3" fontId="38" fillId="8" borderId="0" xfId="2" applyNumberFormat="1" applyFont="1" applyFill="1" applyAlignment="1">
      <alignment horizontal="center"/>
    </xf>
    <xf numFmtId="3" fontId="52" fillId="5" borderId="8" xfId="0" applyNumberFormat="1" applyFont="1" applyFill="1" applyBorder="1" applyAlignment="1">
      <alignment horizontal="center"/>
    </xf>
    <xf numFmtId="0" fontId="53" fillId="0" borderId="0" xfId="26" applyFont="1"/>
    <xf numFmtId="188" fontId="53" fillId="0" borderId="0" xfId="27" applyNumberFormat="1" applyFont="1"/>
    <xf numFmtId="0" fontId="40" fillId="0" borderId="6" xfId="0" applyFont="1" applyBorder="1" applyAlignment="1">
      <alignment horizontal="left"/>
    </xf>
    <xf numFmtId="3" fontId="40" fillId="0" borderId="31" xfId="0" applyNumberFormat="1" applyFont="1" applyBorder="1" applyAlignment="1">
      <alignment horizontal="center"/>
    </xf>
    <xf numFmtId="0" fontId="40" fillId="17" borderId="14" xfId="0" applyFont="1" applyFill="1" applyBorder="1" applyAlignment="1">
      <alignment horizontal="center"/>
    </xf>
    <xf numFmtId="0" fontId="40" fillId="17" borderId="8" xfId="0" applyFont="1" applyFill="1" applyBorder="1" applyAlignment="1">
      <alignment horizontal="left"/>
    </xf>
    <xf numFmtId="0" fontId="40" fillId="17" borderId="8" xfId="0" applyFont="1" applyFill="1" applyBorder="1" applyAlignment="1">
      <alignment horizontal="center"/>
    </xf>
    <xf numFmtId="3" fontId="40" fillId="17" borderId="8" xfId="0" applyNumberFormat="1" applyFont="1" applyFill="1" applyBorder="1" applyAlignment="1">
      <alignment horizontal="center"/>
    </xf>
    <xf numFmtId="0" fontId="40" fillId="17" borderId="4" xfId="0" applyFont="1" applyFill="1" applyBorder="1" applyAlignment="1">
      <alignment horizontal="center"/>
    </xf>
    <xf numFmtId="3" fontId="40" fillId="17" borderId="0" xfId="0" applyNumberFormat="1" applyFont="1" applyFill="1" applyAlignment="1">
      <alignment horizontal="center"/>
    </xf>
    <xf numFmtId="3" fontId="40" fillId="17" borderId="0" xfId="0" applyNumberFormat="1" applyFont="1" applyFill="1"/>
    <xf numFmtId="3" fontId="40" fillId="17" borderId="8" xfId="0" applyNumberFormat="1" applyFont="1" applyFill="1" applyBorder="1"/>
    <xf numFmtId="0" fontId="40" fillId="17" borderId="0" xfId="0" applyFont="1" applyFill="1"/>
    <xf numFmtId="0" fontId="40" fillId="17" borderId="0" xfId="0" applyFont="1" applyFill="1" applyAlignment="1">
      <alignment horizontal="center"/>
    </xf>
    <xf numFmtId="0" fontId="40" fillId="17" borderId="33" xfId="0" applyFont="1" applyFill="1" applyBorder="1" applyAlignment="1">
      <alignment horizontal="left"/>
    </xf>
    <xf numFmtId="3" fontId="40" fillId="17" borderId="7" xfId="0" applyNumberFormat="1" applyFont="1" applyFill="1" applyBorder="1" applyAlignment="1">
      <alignment horizontal="center"/>
    </xf>
    <xf numFmtId="3" fontId="40" fillId="17" borderId="22" xfId="0" applyNumberFormat="1" applyFont="1" applyFill="1" applyBorder="1" applyAlignment="1">
      <alignment horizontal="center"/>
    </xf>
    <xf numFmtId="3" fontId="40" fillId="17" borderId="35" xfId="0" applyNumberFormat="1" applyFont="1" applyFill="1" applyBorder="1" applyAlignment="1">
      <alignment horizontal="center"/>
    </xf>
    <xf numFmtId="0" fontId="40" fillId="17" borderId="21" xfId="0" applyFont="1" applyFill="1" applyBorder="1" applyAlignment="1">
      <alignment horizontal="center"/>
    </xf>
    <xf numFmtId="0" fontId="40" fillId="17" borderId="36" xfId="0" applyFont="1" applyFill="1" applyBorder="1" applyAlignment="1">
      <alignment horizontal="center"/>
    </xf>
    <xf numFmtId="0" fontId="40" fillId="17" borderId="34" xfId="0" applyFont="1" applyFill="1" applyBorder="1" applyAlignment="1">
      <alignment horizontal="left"/>
    </xf>
    <xf numFmtId="0" fontId="40" fillId="17" borderId="37" xfId="0" applyFont="1" applyFill="1" applyBorder="1" applyAlignment="1">
      <alignment horizontal="center"/>
    </xf>
    <xf numFmtId="3" fontId="40" fillId="17" borderId="21" xfId="0" applyNumberFormat="1" applyFont="1" applyFill="1" applyBorder="1" applyAlignment="1">
      <alignment horizontal="center"/>
    </xf>
    <xf numFmtId="0" fontId="40" fillId="17" borderId="6" xfId="0" applyFont="1" applyFill="1" applyBorder="1" applyAlignment="1">
      <alignment horizontal="center"/>
    </xf>
    <xf numFmtId="0" fontId="40" fillId="18" borderId="14" xfId="0" applyFont="1" applyFill="1" applyBorder="1" applyAlignment="1">
      <alignment horizontal="center"/>
    </xf>
    <xf numFmtId="0" fontId="40" fillId="18" borderId="8" xfId="0" applyFont="1" applyFill="1" applyBorder="1" applyAlignment="1">
      <alignment horizontal="left"/>
    </xf>
    <xf numFmtId="3" fontId="40" fillId="18" borderId="8" xfId="0" applyNumberFormat="1" applyFont="1" applyFill="1" applyBorder="1" applyAlignment="1">
      <alignment horizontal="center"/>
    </xf>
    <xf numFmtId="3" fontId="40" fillId="18" borderId="13" xfId="0" applyNumberFormat="1" applyFont="1" applyFill="1" applyBorder="1" applyAlignment="1">
      <alignment horizontal="center"/>
    </xf>
    <xf numFmtId="3" fontId="40" fillId="18" borderId="1" xfId="0" applyNumberFormat="1" applyFont="1" applyFill="1" applyBorder="1" applyAlignment="1">
      <alignment horizontal="center"/>
    </xf>
    <xf numFmtId="3" fontId="40" fillId="18" borderId="2" xfId="0" applyNumberFormat="1" applyFont="1" applyFill="1" applyBorder="1" applyAlignment="1">
      <alignment horizontal="center"/>
    </xf>
    <xf numFmtId="0" fontId="40" fillId="18" borderId="8" xfId="0" applyFont="1" applyFill="1" applyBorder="1" applyAlignment="1">
      <alignment horizontal="center"/>
    </xf>
    <xf numFmtId="3" fontId="40" fillId="18" borderId="0" xfId="0" applyNumberFormat="1" applyFont="1" applyFill="1" applyAlignment="1">
      <alignment horizontal="center"/>
    </xf>
    <xf numFmtId="3" fontId="40" fillId="18" borderId="0" xfId="0" applyNumberFormat="1" applyFont="1" applyFill="1"/>
    <xf numFmtId="3" fontId="40" fillId="18" borderId="8" xfId="0" applyNumberFormat="1" applyFont="1" applyFill="1" applyBorder="1"/>
    <xf numFmtId="0" fontId="40" fillId="18" borderId="0" xfId="0" applyFont="1" applyFill="1"/>
    <xf numFmtId="0" fontId="40" fillId="18" borderId="0" xfId="0" applyFont="1" applyFill="1" applyAlignment="1">
      <alignment horizontal="center"/>
    </xf>
    <xf numFmtId="3" fontId="40" fillId="18" borderId="16" xfId="0" applyNumberFormat="1" applyFont="1" applyFill="1" applyBorder="1" applyAlignment="1">
      <alignment horizontal="center"/>
    </xf>
    <xf numFmtId="3" fontId="40" fillId="18" borderId="10" xfId="0" applyNumberFormat="1" applyFont="1" applyFill="1" applyBorder="1" applyAlignment="1">
      <alignment horizontal="center"/>
    </xf>
    <xf numFmtId="3" fontId="40" fillId="18" borderId="17" xfId="0" applyNumberFormat="1" applyFont="1" applyFill="1" applyBorder="1" applyAlignment="1">
      <alignment horizontal="center"/>
    </xf>
    <xf numFmtId="0" fontId="40" fillId="19" borderId="14" xfId="0" applyFont="1" applyFill="1" applyBorder="1" applyAlignment="1">
      <alignment horizontal="center"/>
    </xf>
    <xf numFmtId="0" fontId="40" fillId="19" borderId="8" xfId="0" applyFont="1" applyFill="1" applyBorder="1" applyAlignment="1">
      <alignment horizontal="left"/>
    </xf>
    <xf numFmtId="3" fontId="40" fillId="19" borderId="8" xfId="0" applyNumberFormat="1" applyFont="1" applyFill="1" applyBorder="1" applyAlignment="1">
      <alignment horizontal="center"/>
    </xf>
    <xf numFmtId="3" fontId="40" fillId="19" borderId="11" xfId="0" applyNumberFormat="1" applyFont="1" applyFill="1" applyBorder="1" applyAlignment="1">
      <alignment horizontal="center"/>
    </xf>
    <xf numFmtId="3" fontId="40" fillId="19" borderId="9" xfId="0" applyNumberFormat="1" applyFont="1" applyFill="1" applyBorder="1" applyAlignment="1">
      <alignment horizontal="center"/>
    </xf>
    <xf numFmtId="3" fontId="40" fillId="19" borderId="12" xfId="0" applyNumberFormat="1" applyFont="1" applyFill="1" applyBorder="1" applyAlignment="1">
      <alignment horizontal="center"/>
    </xf>
    <xf numFmtId="0" fontId="40" fillId="19" borderId="8" xfId="0" applyFont="1" applyFill="1" applyBorder="1" applyAlignment="1">
      <alignment horizontal="center"/>
    </xf>
    <xf numFmtId="3" fontId="40" fillId="19" borderId="0" xfId="0" applyNumberFormat="1" applyFont="1" applyFill="1" applyAlignment="1">
      <alignment horizontal="center"/>
    </xf>
    <xf numFmtId="3" fontId="40" fillId="19" borderId="0" xfId="0" applyNumberFormat="1" applyFont="1" applyFill="1"/>
    <xf numFmtId="3" fontId="40" fillId="19" borderId="8" xfId="0" applyNumberFormat="1" applyFont="1" applyFill="1" applyBorder="1"/>
    <xf numFmtId="0" fontId="40" fillId="19" borderId="0" xfId="0" applyFont="1" applyFill="1"/>
    <xf numFmtId="0" fontId="40" fillId="19" borderId="0" xfId="0" applyFont="1" applyFill="1" applyAlignment="1">
      <alignment horizontal="center"/>
    </xf>
    <xf numFmtId="3" fontId="40" fillId="19" borderId="13" xfId="0" applyNumberFormat="1" applyFont="1" applyFill="1" applyBorder="1" applyAlignment="1">
      <alignment horizontal="center"/>
    </xf>
    <xf numFmtId="3" fontId="40" fillId="19" borderId="1" xfId="0" applyNumberFormat="1" applyFont="1" applyFill="1" applyBorder="1" applyAlignment="1">
      <alignment horizontal="center"/>
    </xf>
    <xf numFmtId="3" fontId="40" fillId="19" borderId="2" xfId="0" applyNumberFormat="1" applyFont="1" applyFill="1" applyBorder="1" applyAlignment="1">
      <alignment horizontal="center"/>
    </xf>
    <xf numFmtId="0" fontId="40" fillId="19" borderId="1" xfId="0" applyFont="1" applyFill="1" applyBorder="1" applyAlignment="1">
      <alignment horizontal="left"/>
    </xf>
    <xf numFmtId="0" fontId="40" fillId="19" borderId="1" xfId="0" applyFont="1" applyFill="1" applyBorder="1" applyAlignment="1">
      <alignment horizontal="center"/>
    </xf>
    <xf numFmtId="0" fontId="40" fillId="19" borderId="13" xfId="0" applyFont="1" applyFill="1" applyBorder="1" applyAlignment="1">
      <alignment horizontal="center"/>
    </xf>
    <xf numFmtId="0" fontId="40" fillId="19" borderId="2" xfId="0" applyFont="1" applyFill="1" applyBorder="1" applyAlignment="1">
      <alignment horizontal="center"/>
    </xf>
    <xf numFmtId="0" fontId="40" fillId="20" borderId="14" xfId="0" applyFont="1" applyFill="1" applyBorder="1" applyAlignment="1">
      <alignment horizontal="center"/>
    </xf>
    <xf numFmtId="0" fontId="40" fillId="20" borderId="6" xfId="0" applyFont="1" applyFill="1" applyBorder="1" applyAlignment="1">
      <alignment horizontal="left"/>
    </xf>
    <xf numFmtId="3" fontId="40" fillId="20" borderId="1" xfId="0" applyNumberFormat="1" applyFont="1" applyFill="1" applyBorder="1" applyAlignment="1">
      <alignment horizontal="center"/>
    </xf>
    <xf numFmtId="3" fontId="40" fillId="20" borderId="8" xfId="0" applyNumberFormat="1" applyFont="1" applyFill="1" applyBorder="1" applyAlignment="1">
      <alignment horizontal="center"/>
    </xf>
    <xf numFmtId="3" fontId="40" fillId="20" borderId="16" xfId="0" applyNumberFormat="1" applyFont="1" applyFill="1" applyBorder="1" applyAlignment="1">
      <alignment horizontal="center"/>
    </xf>
    <xf numFmtId="3" fontId="40" fillId="20" borderId="10" xfId="0" applyNumberFormat="1" applyFont="1" applyFill="1" applyBorder="1" applyAlignment="1">
      <alignment horizontal="center"/>
    </xf>
    <xf numFmtId="3" fontId="40" fillId="20" borderId="17" xfId="0" applyNumberFormat="1" applyFont="1" applyFill="1" applyBorder="1" applyAlignment="1">
      <alignment horizontal="center"/>
    </xf>
    <xf numFmtId="0" fontId="40" fillId="20" borderId="8" xfId="0" applyFont="1" applyFill="1" applyBorder="1" applyAlignment="1">
      <alignment horizontal="center"/>
    </xf>
    <xf numFmtId="3" fontId="40" fillId="20" borderId="0" xfId="0" applyNumberFormat="1" applyFont="1" applyFill="1" applyAlignment="1">
      <alignment horizontal="center"/>
    </xf>
    <xf numFmtId="3" fontId="40" fillId="20" borderId="0" xfId="0" applyNumberFormat="1" applyFont="1" applyFill="1"/>
    <xf numFmtId="3" fontId="40" fillId="20" borderId="9" xfId="0" applyNumberFormat="1" applyFont="1" applyFill="1" applyBorder="1" applyAlignment="1">
      <alignment horizontal="center"/>
    </xf>
    <xf numFmtId="3" fontId="40" fillId="20" borderId="8" xfId="0" applyNumberFormat="1" applyFont="1" applyFill="1" applyBorder="1"/>
    <xf numFmtId="0" fontId="40" fillId="20" borderId="0" xfId="0" applyFont="1" applyFill="1"/>
    <xf numFmtId="0" fontId="40" fillId="20" borderId="0" xfId="0" applyFont="1" applyFill="1" applyAlignment="1">
      <alignment horizontal="center"/>
    </xf>
    <xf numFmtId="3" fontId="40" fillId="20" borderId="15" xfId="0" applyNumberFormat="1" applyFont="1" applyFill="1" applyBorder="1" applyAlignment="1">
      <alignment horizontal="center"/>
    </xf>
    <xf numFmtId="0" fontId="40" fillId="22" borderId="14" xfId="0" applyFont="1" applyFill="1" applyBorder="1" applyAlignment="1">
      <alignment horizontal="center"/>
    </xf>
    <xf numFmtId="0" fontId="40" fillId="22" borderId="6" xfId="0" applyFont="1" applyFill="1" applyBorder="1" applyAlignment="1">
      <alignment horizontal="left"/>
    </xf>
    <xf numFmtId="3" fontId="40" fillId="22" borderId="1" xfId="0" applyNumberFormat="1" applyFont="1" applyFill="1" applyBorder="1" applyAlignment="1">
      <alignment horizontal="center"/>
    </xf>
    <xf numFmtId="3" fontId="40" fillId="22" borderId="8" xfId="0" applyNumberFormat="1" applyFont="1" applyFill="1" applyBorder="1" applyAlignment="1">
      <alignment horizontal="center"/>
    </xf>
    <xf numFmtId="3" fontId="40" fillId="22" borderId="15" xfId="0" applyNumberFormat="1" applyFont="1" applyFill="1" applyBorder="1" applyAlignment="1">
      <alignment horizontal="center"/>
    </xf>
    <xf numFmtId="0" fontId="40" fillId="22" borderId="8" xfId="0" applyFont="1" applyFill="1" applyBorder="1" applyAlignment="1">
      <alignment horizontal="center"/>
    </xf>
    <xf numFmtId="3" fontId="40" fillId="22" borderId="0" xfId="0" applyNumberFormat="1" applyFont="1" applyFill="1" applyAlignment="1">
      <alignment horizontal="center"/>
    </xf>
    <xf numFmtId="3" fontId="40" fillId="22" borderId="0" xfId="0" applyNumberFormat="1" applyFont="1" applyFill="1"/>
    <xf numFmtId="3" fontId="40" fillId="22" borderId="9" xfId="0" applyNumberFormat="1" applyFont="1" applyFill="1" applyBorder="1" applyAlignment="1">
      <alignment horizontal="center"/>
    </xf>
    <xf numFmtId="3" fontId="40" fillId="22" borderId="8" xfId="0" applyNumberFormat="1" applyFont="1" applyFill="1" applyBorder="1"/>
    <xf numFmtId="0" fontId="40" fillId="22" borderId="0" xfId="0" applyFont="1" applyFill="1"/>
    <xf numFmtId="0" fontId="40" fillId="22" borderId="0" xfId="0" applyFont="1" applyFill="1" applyAlignment="1">
      <alignment horizontal="center"/>
    </xf>
    <xf numFmtId="3" fontId="40" fillId="22" borderId="16" xfId="0" applyNumberFormat="1" applyFont="1" applyFill="1" applyBorder="1" applyAlignment="1">
      <alignment horizontal="center"/>
    </xf>
    <xf numFmtId="3" fontId="40" fillId="22" borderId="10" xfId="0" applyNumberFormat="1" applyFont="1" applyFill="1" applyBorder="1" applyAlignment="1">
      <alignment horizontal="center"/>
    </xf>
    <xf numFmtId="3" fontId="40" fillId="22" borderId="17" xfId="0" applyNumberFormat="1" applyFont="1" applyFill="1" applyBorder="1" applyAlignment="1">
      <alignment horizontal="center"/>
    </xf>
    <xf numFmtId="188" fontId="12" fillId="13" borderId="8" xfId="25" applyNumberFormat="1" applyFont="1" applyFill="1" applyBorder="1"/>
    <xf numFmtId="188" fontId="45" fillId="13" borderId="8" xfId="25" applyNumberFormat="1" applyFont="1" applyFill="1" applyBorder="1"/>
    <xf numFmtId="188" fontId="12" fillId="13" borderId="0" xfId="25" applyNumberFormat="1" applyFont="1" applyFill="1"/>
    <xf numFmtId="188" fontId="12" fillId="21" borderId="8" xfId="25" applyNumberFormat="1" applyFont="1" applyFill="1" applyBorder="1"/>
    <xf numFmtId="188" fontId="45" fillId="21" borderId="8" xfId="25" applyNumberFormat="1" applyFont="1" applyFill="1" applyBorder="1"/>
    <xf numFmtId="188" fontId="12" fillId="21" borderId="0" xfId="25" applyNumberFormat="1" applyFont="1" applyFill="1"/>
    <xf numFmtId="188" fontId="12" fillId="23" borderId="8" xfId="25" applyNumberFormat="1" applyFont="1" applyFill="1" applyBorder="1"/>
    <xf numFmtId="188" fontId="45" fillId="23" borderId="8" xfId="25" applyNumberFormat="1" applyFont="1" applyFill="1" applyBorder="1"/>
    <xf numFmtId="188" fontId="12" fillId="23" borderId="0" xfId="25" applyNumberFormat="1" applyFont="1" applyFill="1"/>
    <xf numFmtId="188" fontId="12" fillId="11" borderId="8" xfId="25" applyNumberFormat="1" applyFont="1" applyFill="1" applyBorder="1"/>
    <xf numFmtId="188" fontId="12" fillId="11" borderId="0" xfId="25" applyNumberFormat="1" applyFont="1" applyFill="1"/>
    <xf numFmtId="188" fontId="12" fillId="14" borderId="8" xfId="25" applyNumberFormat="1" applyFont="1" applyFill="1" applyBorder="1"/>
    <xf numFmtId="188" fontId="45" fillId="14" borderId="8" xfId="25" applyNumberFormat="1" applyFont="1" applyFill="1" applyBorder="1"/>
    <xf numFmtId="188" fontId="12" fillId="14" borderId="0" xfId="25" applyNumberFormat="1" applyFont="1" applyFill="1"/>
    <xf numFmtId="188" fontId="12" fillId="12" borderId="8" xfId="25" applyNumberFormat="1" applyFont="1" applyFill="1" applyBorder="1"/>
    <xf numFmtId="188" fontId="45" fillId="12" borderId="8" xfId="25" applyNumberFormat="1" applyFont="1" applyFill="1" applyBorder="1"/>
    <xf numFmtId="188" fontId="12" fillId="12" borderId="0" xfId="25" applyNumberFormat="1" applyFont="1" applyFill="1"/>
    <xf numFmtId="0" fontId="53" fillId="15" borderId="45" xfId="26" applyFont="1" applyFill="1" applyBorder="1"/>
    <xf numFmtId="0" fontId="53" fillId="16" borderId="45" xfId="26" applyFont="1" applyFill="1" applyBorder="1"/>
    <xf numFmtId="0" fontId="54" fillId="0" borderId="0" xfId="26" applyFont="1"/>
    <xf numFmtId="188" fontId="54" fillId="0" borderId="0" xfId="27" applyNumberFormat="1" applyFont="1"/>
    <xf numFmtId="0" fontId="40" fillId="11" borderId="7" xfId="0" applyFont="1" applyFill="1" applyBorder="1" applyAlignment="1">
      <alignment horizontal="center"/>
    </xf>
    <xf numFmtId="0" fontId="40" fillId="11" borderId="9" xfId="0" applyFont="1" applyFill="1" applyBorder="1" applyAlignment="1">
      <alignment horizontal="center"/>
    </xf>
    <xf numFmtId="3" fontId="43" fillId="15" borderId="46" xfId="0" applyNumberFormat="1" applyFont="1" applyFill="1" applyBorder="1"/>
    <xf numFmtId="3" fontId="43" fillId="16" borderId="46" xfId="0" applyNumberFormat="1" applyFont="1" applyFill="1" applyBorder="1"/>
    <xf numFmtId="0" fontId="12" fillId="8" borderId="8" xfId="0" applyFont="1" applyFill="1" applyBorder="1" applyAlignment="1">
      <alignment horizontal="center"/>
    </xf>
    <xf numFmtId="188" fontId="12" fillId="0" borderId="0" xfId="25" applyNumberFormat="1" applyFont="1" applyFill="1"/>
    <xf numFmtId="0" fontId="28" fillId="24" borderId="8" xfId="0" applyFont="1" applyFill="1" applyBorder="1"/>
    <xf numFmtId="0" fontId="28" fillId="0" borderId="8" xfId="0" applyFont="1" applyBorder="1"/>
    <xf numFmtId="0" fontId="28" fillId="25" borderId="8" xfId="0" applyFont="1" applyFill="1" applyBorder="1"/>
    <xf numFmtId="0" fontId="57" fillId="0" borderId="0" xfId="0" applyFont="1"/>
    <xf numFmtId="188" fontId="28" fillId="0" borderId="8" xfId="25" applyNumberFormat="1" applyFont="1" applyBorder="1"/>
    <xf numFmtId="188" fontId="28" fillId="25" borderId="8" xfId="25" applyNumberFormat="1" applyFont="1" applyFill="1" applyBorder="1"/>
    <xf numFmtId="43" fontId="28" fillId="0" borderId="8" xfId="25" applyFont="1" applyBorder="1"/>
    <xf numFmtId="43" fontId="28" fillId="25" borderId="8" xfId="25" applyFont="1" applyFill="1" applyBorder="1"/>
    <xf numFmtId="0" fontId="41" fillId="0" borderId="4" xfId="0" applyFont="1" applyBorder="1" applyAlignment="1">
      <alignment horizontal="center"/>
    </xf>
    <xf numFmtId="0" fontId="40" fillId="4" borderId="10" xfId="0" applyFont="1" applyFill="1" applyBorder="1" applyAlignment="1">
      <alignment horizontal="center"/>
    </xf>
    <xf numFmtId="3" fontId="40" fillId="4" borderId="14" xfId="0" applyNumberFormat="1" applyFont="1" applyFill="1" applyBorder="1" applyAlignment="1">
      <alignment horizontal="center"/>
    </xf>
    <xf numFmtId="0" fontId="40" fillId="7" borderId="8" xfId="0" applyFont="1" applyFill="1" applyBorder="1" applyAlignment="1">
      <alignment horizontal="left"/>
    </xf>
    <xf numFmtId="3" fontId="12" fillId="8" borderId="8" xfId="0" applyNumberFormat="1" applyFont="1" applyFill="1" applyBorder="1" applyAlignment="1">
      <alignment horizontal="center"/>
    </xf>
    <xf numFmtId="1" fontId="12" fillId="8" borderId="8" xfId="0" applyNumberFormat="1" applyFont="1" applyFill="1" applyBorder="1" applyAlignment="1">
      <alignment horizontal="center"/>
    </xf>
    <xf numFmtId="0" fontId="40" fillId="20" borderId="8" xfId="0" applyFont="1" applyFill="1" applyBorder="1" applyAlignment="1">
      <alignment horizontal="left"/>
    </xf>
    <xf numFmtId="0" fontId="40" fillId="22" borderId="8" xfId="0" applyFont="1" applyFill="1" applyBorder="1" applyAlignment="1">
      <alignment horizontal="left"/>
    </xf>
    <xf numFmtId="0" fontId="40" fillId="18" borderId="34" xfId="0" applyFont="1" applyFill="1" applyBorder="1" applyAlignment="1">
      <alignment horizontal="left"/>
    </xf>
    <xf numFmtId="0" fontId="40" fillId="18" borderId="6" xfId="0" applyFont="1" applyFill="1" applyBorder="1" applyAlignment="1">
      <alignment horizontal="left"/>
    </xf>
    <xf numFmtId="3" fontId="40" fillId="18" borderId="9" xfId="0" applyNumberFormat="1" applyFont="1" applyFill="1" applyBorder="1" applyAlignment="1">
      <alignment horizontal="center"/>
    </xf>
    <xf numFmtId="188" fontId="58" fillId="0" borderId="0" xfId="25" applyNumberFormat="1" applyFont="1"/>
    <xf numFmtId="0" fontId="28" fillId="11" borderId="8" xfId="0" applyFont="1" applyFill="1" applyBorder="1"/>
    <xf numFmtId="188" fontId="59" fillId="11" borderId="8" xfId="25" applyNumberFormat="1" applyFont="1" applyFill="1" applyBorder="1"/>
    <xf numFmtId="43" fontId="28" fillId="0" borderId="8" xfId="25" applyFont="1" applyBorder="1" applyAlignment="1">
      <alignment vertical="center"/>
    </xf>
    <xf numFmtId="43" fontId="28" fillId="25" borderId="8" xfId="25" applyFont="1" applyFill="1" applyBorder="1" applyAlignment="1">
      <alignment vertical="center"/>
    </xf>
    <xf numFmtId="43" fontId="59" fillId="11" borderId="8" xfId="25" applyFont="1" applyFill="1" applyBorder="1" applyAlignment="1">
      <alignment vertical="center"/>
    </xf>
    <xf numFmtId="0" fontId="28" fillId="25" borderId="0" xfId="0" applyFont="1" applyFill="1"/>
    <xf numFmtId="188" fontId="28" fillId="25" borderId="0" xfId="25" applyNumberFormat="1" applyFont="1" applyFill="1" applyBorder="1"/>
    <xf numFmtId="0" fontId="60" fillId="0" borderId="0" xfId="0" applyFont="1"/>
    <xf numFmtId="0" fontId="12" fillId="0" borderId="33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3" fontId="12" fillId="0" borderId="48" xfId="0" applyNumberFormat="1" applyFont="1" applyBorder="1" applyAlignment="1">
      <alignment horizontal="center"/>
    </xf>
    <xf numFmtId="0" fontId="40" fillId="13" borderId="14" xfId="0" applyFont="1" applyFill="1" applyBorder="1" applyAlignment="1">
      <alignment horizontal="center"/>
    </xf>
    <xf numFmtId="0" fontId="40" fillId="13" borderId="15" xfId="0" applyFont="1" applyFill="1" applyBorder="1" applyAlignment="1">
      <alignment horizontal="left"/>
    </xf>
    <xf numFmtId="3" fontId="40" fillId="13" borderId="8" xfId="0" applyNumberFormat="1" applyFont="1" applyFill="1" applyBorder="1" applyAlignment="1">
      <alignment horizontal="center"/>
    </xf>
    <xf numFmtId="3" fontId="12" fillId="13" borderId="1" xfId="0" applyNumberFormat="1" applyFont="1" applyFill="1" applyBorder="1" applyAlignment="1">
      <alignment horizontal="center"/>
    </xf>
    <xf numFmtId="0" fontId="12" fillId="13" borderId="1" xfId="0" applyFont="1" applyFill="1" applyBorder="1" applyAlignment="1">
      <alignment horizontal="center"/>
    </xf>
    <xf numFmtId="1" fontId="12" fillId="13" borderId="1" xfId="0" applyNumberFormat="1" applyFont="1" applyFill="1" applyBorder="1" applyAlignment="1">
      <alignment horizontal="center"/>
    </xf>
    <xf numFmtId="1" fontId="12" fillId="13" borderId="13" xfId="0" applyNumberFormat="1" applyFont="1" applyFill="1" applyBorder="1" applyAlignment="1">
      <alignment horizontal="center"/>
    </xf>
    <xf numFmtId="1" fontId="12" fillId="13" borderId="2" xfId="0" applyNumberFormat="1" applyFont="1" applyFill="1" applyBorder="1" applyAlignment="1">
      <alignment horizontal="center"/>
    </xf>
    <xf numFmtId="0" fontId="12" fillId="13" borderId="2" xfId="0" applyFont="1" applyFill="1" applyBorder="1" applyAlignment="1">
      <alignment horizontal="center"/>
    </xf>
    <xf numFmtId="0" fontId="12" fillId="13" borderId="9" xfId="0" applyFont="1" applyFill="1" applyBorder="1" applyAlignment="1">
      <alignment horizontal="center"/>
    </xf>
    <xf numFmtId="3" fontId="40" fillId="13" borderId="0" xfId="0" applyNumberFormat="1" applyFont="1" applyFill="1" applyAlignment="1">
      <alignment horizontal="center"/>
    </xf>
    <xf numFmtId="0" fontId="40" fillId="13" borderId="0" xfId="0" applyFont="1" applyFill="1"/>
    <xf numFmtId="3" fontId="40" fillId="13" borderId="8" xfId="0" applyNumberFormat="1" applyFont="1" applyFill="1" applyBorder="1"/>
    <xf numFmtId="0" fontId="40" fillId="13" borderId="0" xfId="0" applyFont="1" applyFill="1" applyAlignment="1">
      <alignment horizontal="center"/>
    </xf>
    <xf numFmtId="0" fontId="12" fillId="13" borderId="8" xfId="0" applyFont="1" applyFill="1" applyBorder="1" applyAlignment="1">
      <alignment horizontal="center"/>
    </xf>
    <xf numFmtId="0" fontId="40" fillId="13" borderId="1" xfId="0" applyFont="1" applyFill="1" applyBorder="1" applyAlignment="1">
      <alignment horizontal="left"/>
    </xf>
    <xf numFmtId="3" fontId="12" fillId="13" borderId="13" xfId="0" applyNumberFormat="1" applyFont="1" applyFill="1" applyBorder="1" applyAlignment="1">
      <alignment horizontal="center"/>
    </xf>
    <xf numFmtId="3" fontId="12" fillId="13" borderId="2" xfId="0" applyNumberFormat="1" applyFont="1" applyFill="1" applyBorder="1" applyAlignment="1">
      <alignment horizontal="center"/>
    </xf>
    <xf numFmtId="3" fontId="40" fillId="13" borderId="1" xfId="0" applyNumberFormat="1" applyFont="1" applyFill="1" applyBorder="1" applyAlignment="1">
      <alignment horizontal="center"/>
    </xf>
    <xf numFmtId="3" fontId="40" fillId="13" borderId="0" xfId="0" applyNumberFormat="1" applyFont="1" applyFill="1"/>
    <xf numFmtId="0" fontId="40" fillId="26" borderId="14" xfId="0" applyFont="1" applyFill="1" applyBorder="1" applyAlignment="1">
      <alignment horizontal="center"/>
    </xf>
    <xf numFmtId="0" fontId="40" fillId="26" borderId="15" xfId="0" applyFont="1" applyFill="1" applyBorder="1" applyAlignment="1">
      <alignment horizontal="left"/>
    </xf>
    <xf numFmtId="3" fontId="40" fillId="26" borderId="8" xfId="0" applyNumberFormat="1" applyFont="1" applyFill="1" applyBorder="1" applyAlignment="1">
      <alignment horizontal="center"/>
    </xf>
    <xf numFmtId="3" fontId="12" fillId="26" borderId="9" xfId="0" applyNumberFormat="1" applyFont="1" applyFill="1" applyBorder="1" applyAlignment="1">
      <alignment horizontal="center"/>
    </xf>
    <xf numFmtId="3" fontId="12" fillId="26" borderId="11" xfId="0" applyNumberFormat="1" applyFont="1" applyFill="1" applyBorder="1" applyAlignment="1">
      <alignment horizontal="center"/>
    </xf>
    <xf numFmtId="3" fontId="12" fillId="26" borderId="12" xfId="0" applyNumberFormat="1" applyFont="1" applyFill="1" applyBorder="1" applyAlignment="1">
      <alignment horizontal="center"/>
    </xf>
    <xf numFmtId="0" fontId="12" fillId="26" borderId="8" xfId="0" applyFont="1" applyFill="1" applyBorder="1" applyAlignment="1">
      <alignment horizontal="center"/>
    </xf>
    <xf numFmtId="3" fontId="40" fillId="26" borderId="0" xfId="0" applyNumberFormat="1" applyFont="1" applyFill="1" applyAlignment="1">
      <alignment horizontal="center"/>
    </xf>
    <xf numFmtId="0" fontId="40" fillId="26" borderId="0" xfId="0" applyFont="1" applyFill="1"/>
    <xf numFmtId="3" fontId="40" fillId="26" borderId="8" xfId="0" applyNumberFormat="1" applyFont="1" applyFill="1" applyBorder="1"/>
    <xf numFmtId="0" fontId="40" fillId="26" borderId="0" xfId="0" applyFont="1" applyFill="1" applyAlignment="1">
      <alignment horizontal="center"/>
    </xf>
    <xf numFmtId="0" fontId="40" fillId="26" borderId="1" xfId="0" applyFont="1" applyFill="1" applyBorder="1" applyAlignment="1">
      <alignment horizontal="left"/>
    </xf>
    <xf numFmtId="3" fontId="40" fillId="26" borderId="1" xfId="0" applyNumberFormat="1" applyFont="1" applyFill="1" applyBorder="1" applyAlignment="1">
      <alignment horizontal="center"/>
    </xf>
    <xf numFmtId="3" fontId="12" fillId="26" borderId="1" xfId="0" applyNumberFormat="1" applyFont="1" applyFill="1" applyBorder="1" applyAlignment="1">
      <alignment horizontal="center"/>
    </xf>
    <xf numFmtId="3" fontId="12" fillId="26" borderId="13" xfId="0" applyNumberFormat="1" applyFont="1" applyFill="1" applyBorder="1" applyAlignment="1">
      <alignment horizontal="center"/>
    </xf>
    <xf numFmtId="3" fontId="12" fillId="26" borderId="2" xfId="0" applyNumberFormat="1" applyFont="1" applyFill="1" applyBorder="1" applyAlignment="1">
      <alignment horizontal="center"/>
    </xf>
    <xf numFmtId="3" fontId="40" fillId="26" borderId="0" xfId="0" applyNumberFormat="1" applyFont="1" applyFill="1"/>
    <xf numFmtId="3" fontId="40" fillId="26" borderId="9" xfId="0" applyNumberFormat="1" applyFont="1" applyFill="1" applyBorder="1" applyAlignment="1">
      <alignment horizontal="center"/>
    </xf>
    <xf numFmtId="0" fontId="40" fillId="26" borderId="6" xfId="0" applyFont="1" applyFill="1" applyBorder="1" applyAlignment="1">
      <alignment horizontal="left"/>
    </xf>
    <xf numFmtId="0" fontId="40" fillId="26" borderId="8" xfId="0" applyFont="1" applyFill="1" applyBorder="1" applyAlignment="1">
      <alignment horizontal="center"/>
    </xf>
    <xf numFmtId="0" fontId="40" fillId="26" borderId="4" xfId="0" applyFont="1" applyFill="1" applyBorder="1" applyAlignment="1">
      <alignment horizontal="center"/>
    </xf>
    <xf numFmtId="0" fontId="40" fillId="26" borderId="8" xfId="0" applyFont="1" applyFill="1" applyBorder="1" applyAlignment="1">
      <alignment horizontal="left"/>
    </xf>
    <xf numFmtId="3" fontId="40" fillId="26" borderId="13" xfId="0" applyNumberFormat="1" applyFont="1" applyFill="1" applyBorder="1" applyAlignment="1">
      <alignment horizontal="center"/>
    </xf>
    <xf numFmtId="3" fontId="40" fillId="26" borderId="2" xfId="0" applyNumberFormat="1" applyFont="1" applyFill="1" applyBorder="1" applyAlignment="1">
      <alignment horizontal="center"/>
    </xf>
    <xf numFmtId="0" fontId="40" fillId="26" borderId="9" xfId="0" applyFont="1" applyFill="1" applyBorder="1" applyAlignment="1">
      <alignment horizontal="left"/>
    </xf>
    <xf numFmtId="3" fontId="40" fillId="26" borderId="16" xfId="0" applyNumberFormat="1" applyFont="1" applyFill="1" applyBorder="1" applyAlignment="1">
      <alignment horizontal="center"/>
    </xf>
    <xf numFmtId="3" fontId="40" fillId="26" borderId="10" xfId="0" applyNumberFormat="1" applyFont="1" applyFill="1" applyBorder="1" applyAlignment="1">
      <alignment horizontal="center"/>
    </xf>
    <xf numFmtId="3" fontId="40" fillId="26" borderId="17" xfId="0" applyNumberFormat="1" applyFont="1" applyFill="1" applyBorder="1" applyAlignment="1">
      <alignment horizontal="center"/>
    </xf>
    <xf numFmtId="188" fontId="13" fillId="13" borderId="8" xfId="25" applyNumberFormat="1" applyFont="1" applyFill="1" applyBorder="1"/>
    <xf numFmtId="188" fontId="12" fillId="0" borderId="6" xfId="25" applyNumberFormat="1" applyFont="1" applyBorder="1"/>
    <xf numFmtId="188" fontId="40" fillId="0" borderId="24" xfId="25" applyNumberFormat="1" applyFont="1" applyFill="1" applyBorder="1" applyAlignment="1">
      <alignment horizontal="center"/>
    </xf>
    <xf numFmtId="188" fontId="40" fillId="0" borderId="3" xfId="25" applyNumberFormat="1" applyFont="1" applyFill="1" applyBorder="1" applyAlignment="1">
      <alignment horizontal="center"/>
    </xf>
    <xf numFmtId="188" fontId="40" fillId="0" borderId="8" xfId="25" applyNumberFormat="1" applyFont="1" applyFill="1" applyBorder="1" applyAlignment="1">
      <alignment horizontal="center"/>
    </xf>
    <xf numFmtId="188" fontId="40" fillId="0" borderId="4" xfId="25" applyNumberFormat="1" applyFont="1" applyFill="1" applyBorder="1" applyAlignment="1">
      <alignment horizontal="center"/>
    </xf>
    <xf numFmtId="188" fontId="40" fillId="0" borderId="6" xfId="25" applyNumberFormat="1" applyFont="1" applyFill="1" applyBorder="1" applyAlignment="1">
      <alignment horizontal="center"/>
    </xf>
    <xf numFmtId="0" fontId="40" fillId="0" borderId="19" xfId="19" applyFont="1" applyBorder="1" applyAlignment="1">
      <alignment horizontal="center" vertical="center" wrapText="1"/>
    </xf>
    <xf numFmtId="0" fontId="40" fillId="0" borderId="21" xfId="19" applyFont="1" applyBorder="1" applyAlignment="1">
      <alignment horizontal="center" vertical="center" wrapText="1"/>
    </xf>
    <xf numFmtId="0" fontId="40" fillId="0" borderId="14" xfId="19" applyFont="1" applyBorder="1" applyAlignment="1">
      <alignment horizontal="center" vertical="center" wrapText="1"/>
    </xf>
    <xf numFmtId="0" fontId="41" fillId="0" borderId="4" xfId="19" applyFont="1" applyBorder="1" applyAlignment="1">
      <alignment horizontal="center"/>
    </xf>
    <xf numFmtId="0" fontId="41" fillId="0" borderId="5" xfId="19" applyFont="1" applyBorder="1" applyAlignment="1">
      <alignment horizontal="center"/>
    </xf>
    <xf numFmtId="0" fontId="41" fillId="0" borderId="6" xfId="19" applyFont="1" applyBorder="1" applyAlignment="1">
      <alignment horizontal="center"/>
    </xf>
    <xf numFmtId="0" fontId="40" fillId="0" borderId="3" xfId="19" applyFont="1" applyBorder="1" applyAlignment="1">
      <alignment horizontal="center" vertical="center"/>
    </xf>
    <xf numFmtId="0" fontId="40" fillId="0" borderId="20" xfId="19" applyFont="1" applyBorder="1" applyAlignment="1">
      <alignment horizontal="center" vertical="center"/>
    </xf>
    <xf numFmtId="188" fontId="40" fillId="4" borderId="24" xfId="25" applyNumberFormat="1" applyFont="1" applyFill="1" applyBorder="1" applyAlignment="1">
      <alignment horizontal="center"/>
    </xf>
    <xf numFmtId="188" fontId="40" fillId="4" borderId="3" xfId="25" applyNumberFormat="1" applyFont="1" applyFill="1" applyBorder="1" applyAlignment="1">
      <alignment horizontal="center"/>
    </xf>
    <xf numFmtId="188" fontId="40" fillId="4" borderId="11" xfId="25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24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24" xfId="20" applyBorder="1" applyAlignment="1">
      <alignment horizontal="center"/>
    </xf>
    <xf numFmtId="0" fontId="12" fillId="0" borderId="3" xfId="20" applyBorder="1" applyAlignment="1">
      <alignment horizontal="center"/>
    </xf>
    <xf numFmtId="0" fontId="12" fillId="0" borderId="19" xfId="20" applyBorder="1" applyAlignment="1">
      <alignment horizontal="center" vertical="center" wrapText="1"/>
    </xf>
    <xf numFmtId="0" fontId="12" fillId="0" borderId="21" xfId="20" applyBorder="1" applyAlignment="1">
      <alignment horizontal="center" vertical="center" wrapText="1"/>
    </xf>
    <xf numFmtId="0" fontId="12" fillId="0" borderId="14" xfId="20" applyBorder="1" applyAlignment="1">
      <alignment horizontal="center" vertical="center" wrapText="1"/>
    </xf>
    <xf numFmtId="0" fontId="13" fillId="0" borderId="4" xfId="20" applyFont="1" applyBorder="1" applyAlignment="1">
      <alignment horizontal="center"/>
    </xf>
    <xf numFmtId="0" fontId="13" fillId="0" borderId="5" xfId="20" applyFont="1" applyBorder="1" applyAlignment="1">
      <alignment horizontal="center"/>
    </xf>
    <xf numFmtId="0" fontId="13" fillId="0" borderId="6" xfId="20" applyFont="1" applyBorder="1" applyAlignment="1">
      <alignment horizontal="center"/>
    </xf>
    <xf numFmtId="0" fontId="12" fillId="0" borderId="3" xfId="20" applyBorder="1" applyAlignment="1">
      <alignment horizontal="center" vertical="center"/>
    </xf>
    <xf numFmtId="0" fontId="12" fillId="0" borderId="20" xfId="20" applyBorder="1" applyAlignment="1">
      <alignment horizontal="center" vertical="center"/>
    </xf>
    <xf numFmtId="0" fontId="12" fillId="0" borderId="8" xfId="20" applyBorder="1" applyAlignment="1">
      <alignment horizontal="center" vertical="center"/>
    </xf>
    <xf numFmtId="0" fontId="12" fillId="0" borderId="11" xfId="20" applyBorder="1" applyAlignment="1">
      <alignment horizontal="center"/>
    </xf>
    <xf numFmtId="0" fontId="12" fillId="0" borderId="4" xfId="20" applyBorder="1" applyAlignment="1">
      <alignment horizontal="center"/>
    </xf>
    <xf numFmtId="0" fontId="12" fillId="0" borderId="6" xfId="20" applyBorder="1" applyAlignment="1">
      <alignment horizontal="center"/>
    </xf>
    <xf numFmtId="0" fontId="12" fillId="0" borderId="8" xfId="20" applyBorder="1" applyAlignment="1">
      <alignment horizontal="center"/>
    </xf>
    <xf numFmtId="0" fontId="38" fillId="8" borderId="24" xfId="2" applyFont="1" applyFill="1" applyBorder="1" applyAlignment="1">
      <alignment horizontal="center"/>
    </xf>
    <xf numFmtId="0" fontId="38" fillId="8" borderId="3" xfId="2" applyFont="1" applyFill="1" applyBorder="1" applyAlignment="1">
      <alignment horizontal="center"/>
    </xf>
    <xf numFmtId="0" fontId="38" fillId="8" borderId="4" xfId="2" applyFont="1" applyFill="1" applyBorder="1" applyAlignment="1">
      <alignment horizontal="center"/>
    </xf>
    <xf numFmtId="0" fontId="38" fillId="8" borderId="6" xfId="2" applyFont="1" applyFill="1" applyBorder="1" applyAlignment="1">
      <alignment horizontal="center"/>
    </xf>
    <xf numFmtId="0" fontId="38" fillId="8" borderId="19" xfId="2" applyFont="1" applyFill="1" applyBorder="1" applyAlignment="1">
      <alignment horizontal="center" vertical="center" wrapText="1"/>
    </xf>
    <xf numFmtId="0" fontId="38" fillId="8" borderId="21" xfId="2" applyFont="1" applyFill="1" applyBorder="1" applyAlignment="1">
      <alignment horizontal="center" vertical="center" wrapText="1"/>
    </xf>
    <xf numFmtId="0" fontId="50" fillId="8" borderId="4" xfId="2" applyFont="1" applyFill="1" applyBorder="1" applyAlignment="1">
      <alignment horizontal="center"/>
    </xf>
    <xf numFmtId="0" fontId="50" fillId="8" borderId="5" xfId="2" applyFont="1" applyFill="1" applyBorder="1" applyAlignment="1">
      <alignment horizontal="center"/>
    </xf>
    <xf numFmtId="0" fontId="50" fillId="8" borderId="6" xfId="2" applyFont="1" applyFill="1" applyBorder="1" applyAlignment="1">
      <alignment horizontal="center"/>
    </xf>
    <xf numFmtId="0" fontId="38" fillId="8" borderId="3" xfId="2" applyFont="1" applyFill="1" applyBorder="1" applyAlignment="1">
      <alignment horizontal="center" vertical="center"/>
    </xf>
    <xf numFmtId="0" fontId="38" fillId="8" borderId="23" xfId="2" applyFont="1" applyFill="1" applyBorder="1" applyAlignment="1">
      <alignment horizontal="center" vertical="center"/>
    </xf>
    <xf numFmtId="0" fontId="38" fillId="8" borderId="11" xfId="2" applyFont="1" applyFill="1" applyBorder="1" applyAlignment="1">
      <alignment horizontal="center"/>
    </xf>
    <xf numFmtId="0" fontId="38" fillId="8" borderId="8" xfId="2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1" fillId="0" borderId="43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6" xfId="0" applyFont="1" applyBorder="1" applyAlignment="1">
      <alignment horizont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7" borderId="26" xfId="0" applyFont="1" applyFill="1" applyBorder="1" applyAlignment="1">
      <alignment horizontal="center"/>
    </xf>
    <xf numFmtId="0" fontId="31" fillId="7" borderId="27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26" fillId="7" borderId="24" xfId="0" applyFont="1" applyFill="1" applyBorder="1" applyAlignment="1">
      <alignment horizontal="center"/>
    </xf>
    <xf numFmtId="0" fontId="26" fillId="7" borderId="3" xfId="0" applyFont="1" applyFill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40" fillId="8" borderId="24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0" fillId="8" borderId="4" xfId="0" applyFont="1" applyFill="1" applyBorder="1" applyAlignment="1">
      <alignment horizontal="center"/>
    </xf>
    <xf numFmtId="0" fontId="40" fillId="8" borderId="6" xfId="0" applyFont="1" applyFill="1" applyBorder="1" applyAlignment="1">
      <alignment horizontal="center"/>
    </xf>
    <xf numFmtId="0" fontId="40" fillId="8" borderId="19" xfId="0" applyFont="1" applyFill="1" applyBorder="1" applyAlignment="1">
      <alignment horizontal="center" vertical="center" wrapText="1"/>
    </xf>
    <xf numFmtId="0" fontId="40" fillId="8" borderId="21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center"/>
    </xf>
    <xf numFmtId="0" fontId="41" fillId="8" borderId="5" xfId="0" applyFont="1" applyFill="1" applyBorder="1" applyAlignment="1">
      <alignment horizontal="center"/>
    </xf>
    <xf numFmtId="0" fontId="41" fillId="8" borderId="6" xfId="0" applyFont="1" applyFill="1" applyBorder="1" applyAlignment="1">
      <alignment horizontal="center"/>
    </xf>
    <xf numFmtId="0" fontId="40" fillId="8" borderId="3" xfId="0" applyFont="1" applyFill="1" applyBorder="1" applyAlignment="1">
      <alignment horizontal="center" vertical="center"/>
    </xf>
    <xf numFmtId="0" fontId="40" fillId="8" borderId="20" xfId="0" applyFont="1" applyFill="1" applyBorder="1" applyAlignment="1">
      <alignment horizontal="center" vertical="center"/>
    </xf>
    <xf numFmtId="0" fontId="40" fillId="9" borderId="24" xfId="0" applyFont="1" applyFill="1" applyBorder="1" applyAlignment="1">
      <alignment horizontal="center"/>
    </xf>
    <xf numFmtId="0" fontId="40" fillId="9" borderId="3" xfId="0" applyFont="1" applyFill="1" applyBorder="1" applyAlignment="1">
      <alignment horizontal="center"/>
    </xf>
    <xf numFmtId="0" fontId="40" fillId="9" borderId="11" xfId="0" applyFont="1" applyFill="1" applyBorder="1" applyAlignment="1">
      <alignment horizontal="center"/>
    </xf>
    <xf numFmtId="0" fontId="12" fillId="0" borderId="24" xfId="2" applyBorder="1" applyAlignment="1">
      <alignment horizontal="center"/>
    </xf>
    <xf numFmtId="0" fontId="12" fillId="0" borderId="3" xfId="2" applyBorder="1" applyAlignment="1">
      <alignment horizontal="center"/>
    </xf>
    <xf numFmtId="0" fontId="12" fillId="0" borderId="8" xfId="2" applyBorder="1" applyAlignment="1">
      <alignment horizontal="center"/>
    </xf>
    <xf numFmtId="0" fontId="12" fillId="0" borderId="4" xfId="2" applyBorder="1" applyAlignment="1">
      <alignment horizontal="center"/>
    </xf>
    <xf numFmtId="0" fontId="12" fillId="0" borderId="6" xfId="2" applyBorder="1" applyAlignment="1">
      <alignment horizontal="center"/>
    </xf>
    <xf numFmtId="0" fontId="12" fillId="0" borderId="19" xfId="2" applyBorder="1" applyAlignment="1">
      <alignment horizontal="center" vertical="center" wrapText="1"/>
    </xf>
    <xf numFmtId="0" fontId="12" fillId="0" borderId="21" xfId="2" applyBorder="1" applyAlignment="1">
      <alignment horizontal="center" vertical="center" wrapText="1"/>
    </xf>
    <xf numFmtId="0" fontId="12" fillId="0" borderId="14" xfId="2" applyBorder="1" applyAlignment="1">
      <alignment horizontal="center" vertical="center" wrapText="1"/>
    </xf>
    <xf numFmtId="0" fontId="13" fillId="0" borderId="4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6" xfId="2" applyFont="1" applyBorder="1" applyAlignment="1">
      <alignment horizontal="center"/>
    </xf>
    <xf numFmtId="0" fontId="12" fillId="0" borderId="3" xfId="2" applyBorder="1" applyAlignment="1">
      <alignment horizontal="center" vertical="center"/>
    </xf>
    <xf numFmtId="0" fontId="12" fillId="0" borderId="20" xfId="2" applyBorder="1" applyAlignment="1">
      <alignment horizontal="center" vertical="center"/>
    </xf>
    <xf numFmtId="0" fontId="22" fillId="7" borderId="8" xfId="2" applyFont="1" applyFill="1" applyBorder="1" applyAlignment="1">
      <alignment horizontal="center" vertical="center"/>
    </xf>
    <xf numFmtId="0" fontId="12" fillId="7" borderId="24" xfId="2" applyFill="1" applyBorder="1" applyAlignment="1">
      <alignment horizontal="center"/>
    </xf>
    <xf numFmtId="0" fontId="12" fillId="7" borderId="3" xfId="2" applyFill="1" applyBorder="1" applyAlignment="1">
      <alignment horizontal="center"/>
    </xf>
    <xf numFmtId="0" fontId="12" fillId="7" borderId="11" xfId="2" applyFill="1" applyBorder="1" applyAlignment="1">
      <alignment horizontal="center"/>
    </xf>
    <xf numFmtId="0" fontId="40" fillId="0" borderId="24" xfId="2" applyFont="1" applyBorder="1" applyAlignment="1">
      <alignment horizontal="center"/>
    </xf>
    <xf numFmtId="0" fontId="40" fillId="0" borderId="3" xfId="2" applyFont="1" applyBorder="1" applyAlignment="1">
      <alignment horizontal="center"/>
    </xf>
    <xf numFmtId="0" fontId="40" fillId="0" borderId="4" xfId="2" applyFont="1" applyBorder="1" applyAlignment="1">
      <alignment horizontal="center"/>
    </xf>
    <xf numFmtId="0" fontId="40" fillId="0" borderId="6" xfId="2" applyFont="1" applyBorder="1" applyAlignment="1">
      <alignment horizontal="center"/>
    </xf>
    <xf numFmtId="0" fontId="40" fillId="0" borderId="19" xfId="2" applyFont="1" applyBorder="1" applyAlignment="1">
      <alignment horizontal="center" vertical="center" wrapText="1"/>
    </xf>
    <xf numFmtId="0" fontId="40" fillId="0" borderId="21" xfId="2" applyFont="1" applyBorder="1" applyAlignment="1">
      <alignment horizontal="center" vertical="center" wrapText="1"/>
    </xf>
    <xf numFmtId="0" fontId="40" fillId="0" borderId="14" xfId="2" applyFont="1" applyBorder="1" applyAlignment="1">
      <alignment horizontal="center" vertical="center" wrapText="1"/>
    </xf>
    <xf numFmtId="0" fontId="41" fillId="0" borderId="4" xfId="2" applyFont="1" applyBorder="1" applyAlignment="1">
      <alignment horizontal="center"/>
    </xf>
    <xf numFmtId="0" fontId="41" fillId="0" borderId="5" xfId="2" applyFont="1" applyBorder="1" applyAlignment="1">
      <alignment horizontal="center"/>
    </xf>
    <xf numFmtId="0" fontId="41" fillId="0" borderId="6" xfId="2" applyFont="1" applyBorder="1" applyAlignment="1">
      <alignment horizontal="center"/>
    </xf>
    <xf numFmtId="0" fontId="40" fillId="0" borderId="3" xfId="2" applyFont="1" applyBorder="1" applyAlignment="1">
      <alignment horizontal="center" vertical="center"/>
    </xf>
    <xf numFmtId="0" fontId="40" fillId="0" borderId="20" xfId="2" applyFont="1" applyBorder="1" applyAlignment="1">
      <alignment horizontal="center" vertical="center"/>
    </xf>
    <xf numFmtId="0" fontId="40" fillId="7" borderId="24" xfId="2" applyFont="1" applyFill="1" applyBorder="1" applyAlignment="1">
      <alignment horizontal="center"/>
    </xf>
    <xf numFmtId="0" fontId="40" fillId="7" borderId="3" xfId="2" applyFont="1" applyFill="1" applyBorder="1" applyAlignment="1">
      <alignment horizontal="center"/>
    </xf>
    <xf numFmtId="0" fontId="40" fillId="7" borderId="11" xfId="2" applyFont="1" applyFill="1" applyBorder="1" applyAlignment="1">
      <alignment horizontal="center"/>
    </xf>
    <xf numFmtId="0" fontId="40" fillId="0" borderId="8" xfId="2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25" fillId="0" borderId="4" xfId="18" applyFont="1" applyBorder="1" applyAlignment="1">
      <alignment horizontal="center"/>
    </xf>
    <xf numFmtId="0" fontId="25" fillId="0" borderId="6" xfId="18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25" fillId="0" borderId="0" xfId="18" applyFont="1" applyAlignment="1">
      <alignment horizontal="center" vertical="center"/>
    </xf>
    <xf numFmtId="0" fontId="25" fillId="0" borderId="14" xfId="18" applyFont="1" applyBorder="1" applyAlignment="1">
      <alignment horizontal="center"/>
    </xf>
    <xf numFmtId="0" fontId="25" fillId="0" borderId="8" xfId="18" applyFont="1" applyBorder="1" applyAlignment="1">
      <alignment horizontal="center"/>
    </xf>
    <xf numFmtId="0" fontId="23" fillId="0" borderId="0" xfId="18" applyFont="1" applyAlignment="1">
      <alignment horizontal="center"/>
    </xf>
    <xf numFmtId="0" fontId="25" fillId="0" borderId="19" xfId="18" applyFont="1" applyBorder="1" applyAlignment="1">
      <alignment horizontal="center" vertical="center"/>
    </xf>
    <xf numFmtId="0" fontId="25" fillId="0" borderId="21" xfId="18" applyFont="1" applyBorder="1" applyAlignment="1">
      <alignment horizontal="center" vertical="center"/>
    </xf>
    <xf numFmtId="0" fontId="25" fillId="0" borderId="14" xfId="18" applyFont="1" applyBorder="1" applyAlignment="1">
      <alignment horizontal="center" vertical="center"/>
    </xf>
    <xf numFmtId="0" fontId="25" fillId="0" borderId="5" xfId="18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19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7" borderId="24" xfId="0" applyFont="1" applyFill="1" applyBorder="1" applyAlignment="1">
      <alignment horizontal="center"/>
    </xf>
    <xf numFmtId="0" fontId="31" fillId="7" borderId="3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/>
    </xf>
    <xf numFmtId="0" fontId="40" fillId="0" borderId="5" xfId="0" applyFont="1" applyBorder="1"/>
    <xf numFmtId="0" fontId="40" fillId="0" borderId="3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4" borderId="26" xfId="0" applyFont="1" applyFill="1" applyBorder="1" applyAlignment="1">
      <alignment horizontal="center"/>
    </xf>
    <xf numFmtId="0" fontId="40" fillId="4" borderId="27" xfId="0" applyFont="1" applyFill="1" applyBorder="1" applyAlignment="1">
      <alignment horizontal="center"/>
    </xf>
    <xf numFmtId="0" fontId="40" fillId="4" borderId="28" xfId="0" applyFont="1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188" fontId="12" fillId="0" borderId="8" xfId="25" applyNumberFormat="1" applyFont="1" applyBorder="1" applyAlignment="1">
      <alignment horizontal="center"/>
    </xf>
    <xf numFmtId="188" fontId="40" fillId="0" borderId="0" xfId="25" applyNumberFormat="1" applyFont="1" applyFill="1" applyAlignment="1">
      <alignment horizontal="center"/>
    </xf>
    <xf numFmtId="188" fontId="40" fillId="0" borderId="8" xfId="25" applyNumberFormat="1" applyFont="1" applyFill="1" applyBorder="1" applyAlignment="1">
      <alignment horizontal="center" vertical="center" wrapText="1"/>
    </xf>
    <xf numFmtId="188" fontId="40" fillId="0" borderId="8" xfId="25" applyNumberFormat="1" applyFont="1" applyFill="1" applyBorder="1" applyAlignment="1">
      <alignment horizontal="center" vertical="center"/>
    </xf>
    <xf numFmtId="188" fontId="40" fillId="4" borderId="8" xfId="25" applyNumberFormat="1" applyFont="1" applyFill="1" applyBorder="1" applyAlignment="1">
      <alignment horizontal="center"/>
    </xf>
    <xf numFmtId="188" fontId="41" fillId="0" borderId="4" xfId="25" applyNumberFormat="1" applyFont="1" applyFill="1" applyBorder="1" applyAlignment="1"/>
    <xf numFmtId="188" fontId="41" fillId="0" borderId="5" xfId="25" applyNumberFormat="1" applyFont="1" applyFill="1" applyBorder="1" applyAlignment="1"/>
    <xf numFmtId="188" fontId="41" fillId="0" borderId="6" xfId="25" applyNumberFormat="1" applyFont="1" applyFill="1" applyBorder="1" applyAlignment="1"/>
    <xf numFmtId="0" fontId="40" fillId="0" borderId="23" xfId="0" applyFont="1" applyBorder="1" applyAlignment="1">
      <alignment horizontal="center" vertical="center"/>
    </xf>
    <xf numFmtId="188" fontId="12" fillId="0" borderId="4" xfId="25" applyNumberFormat="1" applyFont="1" applyBorder="1" applyAlignment="1">
      <alignment horizontal="center"/>
    </xf>
    <xf numFmtId="188" fontId="12" fillId="0" borderId="5" xfId="25" applyNumberFormat="1" applyFont="1" applyBorder="1" applyAlignment="1">
      <alignment horizontal="center"/>
    </xf>
  </cellXfs>
  <cellStyles count="44">
    <cellStyle name="Hyperlink" xfId="24" builtinId="8"/>
    <cellStyle name="Normal 2" xfId="1" xr:uid="{00000000-0005-0000-0000-000001000000}"/>
    <cellStyle name="Normal 2 2" xfId="6" xr:uid="{00000000-0005-0000-0000-000002000000}"/>
    <cellStyle name="Normal 2 3" xfId="7" xr:uid="{00000000-0005-0000-0000-000003000000}"/>
    <cellStyle name="Normal 2 4" xfId="12" xr:uid="{00000000-0005-0000-0000-000004000000}"/>
    <cellStyle name="Normal 2 5" xfId="14" xr:uid="{00000000-0005-0000-0000-000005000000}"/>
    <cellStyle name="Normal 2 6" xfId="20" xr:uid="{00000000-0005-0000-0000-000006000000}"/>
    <cellStyle name="Normal 3" xfId="15" xr:uid="{00000000-0005-0000-0000-000007000000}"/>
    <cellStyle name="Normal 3 2" xfId="22" xr:uid="{00000000-0005-0000-0000-000008000000}"/>
    <cellStyle name="เครื่องหมายจุลภาค 2" xfId="4" xr:uid="{00000000-0005-0000-0000-00000A000000}"/>
    <cellStyle name="จุลภาค" xfId="25" builtinId="3"/>
    <cellStyle name="จุลภาค 2" xfId="27" xr:uid="{4C5C8473-F430-4DCA-83A3-07605E5ED7E9}"/>
    <cellStyle name="จุลภาค 3" xfId="29" xr:uid="{A5E499E8-DD12-411F-ADFD-446A03CDFBD1}"/>
    <cellStyle name="จุลภาค 4" xfId="33" xr:uid="{FA674E34-3E26-4618-A0E8-1A2B9940D741}"/>
    <cellStyle name="จุลภาค 5" xfId="36" xr:uid="{2574D53A-A55D-480B-BE85-33C2A4D591D1}"/>
    <cellStyle name="จุลภาค 6" xfId="38" xr:uid="{98121C37-20AD-472B-939D-5ECEFC906346}"/>
    <cellStyle name="จุลภาค 7" xfId="42" xr:uid="{6415816C-503A-4DF7-A374-1ABDC0E9A923}"/>
    <cellStyle name="ปกติ" xfId="0" builtinId="0"/>
    <cellStyle name="ปกติ 10" xfId="19" xr:uid="{00000000-0005-0000-0000-00000C000000}"/>
    <cellStyle name="ปกติ 11" xfId="21" xr:uid="{00000000-0005-0000-0000-00000D000000}"/>
    <cellStyle name="ปกติ 12" xfId="23" xr:uid="{00000000-0005-0000-0000-00000E000000}"/>
    <cellStyle name="ปกติ 13" xfId="26" xr:uid="{BBFDF8FA-26FF-4BEC-8F8F-6789C70630C3}"/>
    <cellStyle name="ปกติ 14" xfId="28" xr:uid="{AFFCAB2F-E090-4D82-849B-5201A8BF9B02}"/>
    <cellStyle name="ปกติ 15" xfId="32" xr:uid="{2184EBA7-11FA-452B-AB9B-CC7814A9115E}"/>
    <cellStyle name="ปกติ 16" xfId="35" xr:uid="{411F3984-8023-4468-A897-5C62D0BE7582}"/>
    <cellStyle name="ปกติ 17" xfId="37" xr:uid="{E9890AA2-C6C2-46F4-9917-495B2F3B88B7}"/>
    <cellStyle name="ปกติ 18" xfId="41" xr:uid="{1F7D44D5-3358-4949-BC2B-3A876D6174B3}"/>
    <cellStyle name="ปกติ 2" xfId="3" xr:uid="{00000000-0005-0000-0000-00000F000000}"/>
    <cellStyle name="ปกติ 2 2" xfId="30" xr:uid="{1697B0FB-1C56-4157-A9B4-B28DAE8FE3CA}"/>
    <cellStyle name="ปกติ 2 3" xfId="34" xr:uid="{B292781E-4CF8-4911-9895-0EA923978DB3}"/>
    <cellStyle name="ปกติ 2 4" xfId="39" xr:uid="{A0C416D2-17CA-4D5E-B6C3-1DA9B88C40E1}"/>
    <cellStyle name="ปกติ 3" xfId="5" xr:uid="{00000000-0005-0000-0000-000010000000}"/>
    <cellStyle name="ปกติ 3 2" xfId="9" xr:uid="{00000000-0005-0000-0000-000011000000}"/>
    <cellStyle name="ปกติ 3 2 2" xfId="40" xr:uid="{AD235D4A-5D22-47BF-B101-E3EA4C1E15AC}"/>
    <cellStyle name="ปกติ 3 2 3" xfId="43" xr:uid="{01745AC8-AFA0-4C6F-A269-F4CB9DA6592A}"/>
    <cellStyle name="ปกติ 3 3" xfId="31" xr:uid="{71FE1C38-63E4-404A-BCA3-5272B4FE8B95}"/>
    <cellStyle name="ปกติ 4" xfId="2" xr:uid="{00000000-0005-0000-0000-000012000000}"/>
    <cellStyle name="ปกติ 5" xfId="8" xr:uid="{00000000-0005-0000-0000-000013000000}"/>
    <cellStyle name="ปกติ 6" xfId="13" xr:uid="{00000000-0005-0000-0000-000014000000}"/>
    <cellStyle name="ปกติ 7" xfId="16" xr:uid="{00000000-0005-0000-0000-000015000000}"/>
    <cellStyle name="ปกติ 8" xfId="17" xr:uid="{00000000-0005-0000-0000-000016000000}"/>
    <cellStyle name="ปกติ 9" xfId="18" xr:uid="{00000000-0005-0000-0000-000017000000}"/>
    <cellStyle name="หมายเหตุ 2" xfId="10" xr:uid="{00000000-0005-0000-0000-000018000000}"/>
    <cellStyle name="หมายเหตุ 3" xfId="11" xr:uid="{00000000-0005-0000-0000-000019000000}"/>
  </cellStyles>
  <dxfs count="12"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rgb="FF000000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87D2F2-4DDE-442C-A267-F38FCC3549DB}" name="Table1" displayName="Table1" ref="A1:D21" totalsRowShown="0" headerRowDxfId="11" dataDxfId="10">
  <autoFilter ref="A1:D21" xr:uid="{7D2CDDDF-4543-43A5-9A21-8CD54A97A0B4}"/>
  <tableColumns count="4">
    <tableColumn id="1" xr3:uid="{6C02C90E-1AF9-41B6-A1D0-9CF54996AAD1}" name="กลุ่มอายุ" dataDxfId="9"/>
    <tableColumn id="2" xr3:uid="{35DB5B73-B51A-4471-B53A-F1FDC9692D68}" name="ชาย" dataDxfId="8" dataCellStyle="จุลภาค"/>
    <tableColumn id="3" xr3:uid="{7685729A-3EFC-4A78-8830-6078BA038AD8}" name="หญิง" dataDxfId="7" dataCellStyle="จุลภาค"/>
    <tableColumn id="4" xr3:uid="{8FB0852E-B84C-42A0-91F6-EED43851133B}" name="รวมทั้งหมด" dataDxfId="6" dataCellStyle="จุลภาค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768ECD9-02C0-49F4-94CF-0345FBBD613A}" name="Table13" displayName="Table13" ref="A1:D21" totalsRowShown="0" headerRowDxfId="5" dataDxfId="4">
  <autoFilter ref="A1:D21" xr:uid="{7D2CDDDF-4543-43A5-9A21-8CD54A97A0B4}"/>
  <tableColumns count="4">
    <tableColumn id="1" xr3:uid="{62CC7D0B-50A4-4242-A5DA-2E29B960A133}" name="กลุ่มอายุ" dataDxfId="3"/>
    <tableColumn id="2" xr3:uid="{60880AB9-84D7-467C-BF0B-7B8FD49FCEF2}" name="ชาย" dataDxfId="2" dataCellStyle="จุลภาค"/>
    <tableColumn id="3" xr3:uid="{B891DC09-746E-45AD-A6D1-AF4B99EC27B6}" name="หญิง" dataDxfId="1" dataCellStyle="จุลภาค"/>
    <tableColumn id="4" xr3:uid="{BC62E0AD-9CFA-4E74-AAC5-6CF0058F5298}" name="รวมทั้งหมด" dataDxfId="0" dataCellStyle="จุลภา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U52"/>
  <sheetViews>
    <sheetView topLeftCell="A9" workbookViewId="0">
      <selection activeCell="B6" sqref="B6:HA22"/>
    </sheetView>
  </sheetViews>
  <sheetFormatPr defaultRowHeight="21" x14ac:dyDescent="0.6"/>
  <cols>
    <col min="1" max="1" width="7" style="205" customWidth="1"/>
    <col min="2" max="2" width="15.625" style="205" bestFit="1" customWidth="1"/>
    <col min="3" max="7" width="7.625" style="211" bestFit="1" customWidth="1"/>
    <col min="8" max="8" width="5.125" style="225" customWidth="1"/>
    <col min="9" max="9" width="5.75" style="225" customWidth="1"/>
    <col min="10" max="209" width="5.75" style="211" customWidth="1"/>
    <col min="210" max="210" width="12.125" style="214" bestFit="1" customWidth="1"/>
    <col min="211" max="256" width="9.125" style="206"/>
    <col min="257" max="257" width="7" style="206" customWidth="1"/>
    <col min="258" max="258" width="15.625" style="206" bestFit="1" customWidth="1"/>
    <col min="259" max="263" width="9.125" style="206"/>
    <col min="264" max="264" width="8.125" style="206" customWidth="1"/>
    <col min="265" max="465" width="5.75" style="206" customWidth="1"/>
    <col min="466" max="512" width="9.125" style="206"/>
    <col min="513" max="513" width="7" style="206" customWidth="1"/>
    <col min="514" max="514" width="15.625" style="206" bestFit="1" customWidth="1"/>
    <col min="515" max="519" width="9.125" style="206"/>
    <col min="520" max="520" width="8.125" style="206" customWidth="1"/>
    <col min="521" max="721" width="5.75" style="206" customWidth="1"/>
    <col min="722" max="768" width="9.125" style="206"/>
    <col min="769" max="769" width="7" style="206" customWidth="1"/>
    <col min="770" max="770" width="15.625" style="206" bestFit="1" customWidth="1"/>
    <col min="771" max="775" width="9.125" style="206"/>
    <col min="776" max="776" width="8.125" style="206" customWidth="1"/>
    <col min="777" max="977" width="5.75" style="206" customWidth="1"/>
    <col min="978" max="1024" width="9.125" style="206"/>
    <col min="1025" max="1025" width="7" style="206" customWidth="1"/>
    <col min="1026" max="1026" width="15.625" style="206" bestFit="1" customWidth="1"/>
    <col min="1027" max="1031" width="9.125" style="206"/>
    <col min="1032" max="1032" width="8.125" style="206" customWidth="1"/>
    <col min="1033" max="1233" width="5.75" style="206" customWidth="1"/>
    <col min="1234" max="1280" width="9.125" style="206"/>
    <col min="1281" max="1281" width="7" style="206" customWidth="1"/>
    <col min="1282" max="1282" width="15.625" style="206" bestFit="1" customWidth="1"/>
    <col min="1283" max="1287" width="9.125" style="206"/>
    <col min="1288" max="1288" width="8.125" style="206" customWidth="1"/>
    <col min="1289" max="1489" width="5.75" style="206" customWidth="1"/>
    <col min="1490" max="1536" width="9.125" style="206"/>
    <col min="1537" max="1537" width="7" style="206" customWidth="1"/>
    <col min="1538" max="1538" width="15.625" style="206" bestFit="1" customWidth="1"/>
    <col min="1539" max="1543" width="9.125" style="206"/>
    <col min="1544" max="1544" width="8.125" style="206" customWidth="1"/>
    <col min="1545" max="1745" width="5.75" style="206" customWidth="1"/>
    <col min="1746" max="1792" width="9.125" style="206"/>
    <col min="1793" max="1793" width="7" style="206" customWidth="1"/>
    <col min="1794" max="1794" width="15.625" style="206" bestFit="1" customWidth="1"/>
    <col min="1795" max="1799" width="9.125" style="206"/>
    <col min="1800" max="1800" width="8.125" style="206" customWidth="1"/>
    <col min="1801" max="2001" width="5.75" style="206" customWidth="1"/>
    <col min="2002" max="2048" width="9.125" style="206"/>
    <col min="2049" max="2049" width="7" style="206" customWidth="1"/>
    <col min="2050" max="2050" width="15.625" style="206" bestFit="1" customWidth="1"/>
    <col min="2051" max="2055" width="9.125" style="206"/>
    <col min="2056" max="2056" width="8.125" style="206" customWidth="1"/>
    <col min="2057" max="2257" width="5.75" style="206" customWidth="1"/>
    <col min="2258" max="2304" width="9.125" style="206"/>
    <col min="2305" max="2305" width="7" style="206" customWidth="1"/>
    <col min="2306" max="2306" width="15.625" style="206" bestFit="1" customWidth="1"/>
    <col min="2307" max="2311" width="9.125" style="206"/>
    <col min="2312" max="2312" width="8.125" style="206" customWidth="1"/>
    <col min="2313" max="2513" width="5.75" style="206" customWidth="1"/>
    <col min="2514" max="2560" width="9.125" style="206"/>
    <col min="2561" max="2561" width="7" style="206" customWidth="1"/>
    <col min="2562" max="2562" width="15.625" style="206" bestFit="1" customWidth="1"/>
    <col min="2563" max="2567" width="9.125" style="206"/>
    <col min="2568" max="2568" width="8.125" style="206" customWidth="1"/>
    <col min="2569" max="2769" width="5.75" style="206" customWidth="1"/>
    <col min="2770" max="2816" width="9.125" style="206"/>
    <col min="2817" max="2817" width="7" style="206" customWidth="1"/>
    <col min="2818" max="2818" width="15.625" style="206" bestFit="1" customWidth="1"/>
    <col min="2819" max="2823" width="9.125" style="206"/>
    <col min="2824" max="2824" width="8.125" style="206" customWidth="1"/>
    <col min="2825" max="3025" width="5.75" style="206" customWidth="1"/>
    <col min="3026" max="3072" width="9.125" style="206"/>
    <col min="3073" max="3073" width="7" style="206" customWidth="1"/>
    <col min="3074" max="3074" width="15.625" style="206" bestFit="1" customWidth="1"/>
    <col min="3075" max="3079" width="9.125" style="206"/>
    <col min="3080" max="3080" width="8.125" style="206" customWidth="1"/>
    <col min="3081" max="3281" width="5.75" style="206" customWidth="1"/>
    <col min="3282" max="3328" width="9.125" style="206"/>
    <col min="3329" max="3329" width="7" style="206" customWidth="1"/>
    <col min="3330" max="3330" width="15.625" style="206" bestFit="1" customWidth="1"/>
    <col min="3331" max="3335" width="9.125" style="206"/>
    <col min="3336" max="3336" width="8.125" style="206" customWidth="1"/>
    <col min="3337" max="3537" width="5.75" style="206" customWidth="1"/>
    <col min="3538" max="3584" width="9.125" style="206"/>
    <col min="3585" max="3585" width="7" style="206" customWidth="1"/>
    <col min="3586" max="3586" width="15.625" style="206" bestFit="1" customWidth="1"/>
    <col min="3587" max="3591" width="9.125" style="206"/>
    <col min="3592" max="3592" width="8.125" style="206" customWidth="1"/>
    <col min="3593" max="3793" width="5.75" style="206" customWidth="1"/>
    <col min="3794" max="3840" width="9.125" style="206"/>
    <col min="3841" max="3841" width="7" style="206" customWidth="1"/>
    <col min="3842" max="3842" width="15.625" style="206" bestFit="1" customWidth="1"/>
    <col min="3843" max="3847" width="9.125" style="206"/>
    <col min="3848" max="3848" width="8.125" style="206" customWidth="1"/>
    <col min="3849" max="4049" width="5.75" style="206" customWidth="1"/>
    <col min="4050" max="4096" width="9.125" style="206"/>
    <col min="4097" max="4097" width="7" style="206" customWidth="1"/>
    <col min="4098" max="4098" width="15.625" style="206" bestFit="1" customWidth="1"/>
    <col min="4099" max="4103" width="9.125" style="206"/>
    <col min="4104" max="4104" width="8.125" style="206" customWidth="1"/>
    <col min="4105" max="4305" width="5.75" style="206" customWidth="1"/>
    <col min="4306" max="4352" width="9.125" style="206"/>
    <col min="4353" max="4353" width="7" style="206" customWidth="1"/>
    <col min="4354" max="4354" width="15.625" style="206" bestFit="1" customWidth="1"/>
    <col min="4355" max="4359" width="9.125" style="206"/>
    <col min="4360" max="4360" width="8.125" style="206" customWidth="1"/>
    <col min="4361" max="4561" width="5.75" style="206" customWidth="1"/>
    <col min="4562" max="4608" width="9.125" style="206"/>
    <col min="4609" max="4609" width="7" style="206" customWidth="1"/>
    <col min="4610" max="4610" width="15.625" style="206" bestFit="1" customWidth="1"/>
    <col min="4611" max="4615" width="9.125" style="206"/>
    <col min="4616" max="4616" width="8.125" style="206" customWidth="1"/>
    <col min="4617" max="4817" width="5.75" style="206" customWidth="1"/>
    <col min="4818" max="4864" width="9.125" style="206"/>
    <col min="4865" max="4865" width="7" style="206" customWidth="1"/>
    <col min="4866" max="4866" width="15.625" style="206" bestFit="1" customWidth="1"/>
    <col min="4867" max="4871" width="9.125" style="206"/>
    <col min="4872" max="4872" width="8.125" style="206" customWidth="1"/>
    <col min="4873" max="5073" width="5.75" style="206" customWidth="1"/>
    <col min="5074" max="5120" width="9.125" style="206"/>
    <col min="5121" max="5121" width="7" style="206" customWidth="1"/>
    <col min="5122" max="5122" width="15.625" style="206" bestFit="1" customWidth="1"/>
    <col min="5123" max="5127" width="9.125" style="206"/>
    <col min="5128" max="5128" width="8.125" style="206" customWidth="1"/>
    <col min="5129" max="5329" width="5.75" style="206" customWidth="1"/>
    <col min="5330" max="5376" width="9.125" style="206"/>
    <col min="5377" max="5377" width="7" style="206" customWidth="1"/>
    <col min="5378" max="5378" width="15.625" style="206" bestFit="1" customWidth="1"/>
    <col min="5379" max="5383" width="9.125" style="206"/>
    <col min="5384" max="5384" width="8.125" style="206" customWidth="1"/>
    <col min="5385" max="5585" width="5.75" style="206" customWidth="1"/>
    <col min="5586" max="5632" width="9.125" style="206"/>
    <col min="5633" max="5633" width="7" style="206" customWidth="1"/>
    <col min="5634" max="5634" width="15.625" style="206" bestFit="1" customWidth="1"/>
    <col min="5635" max="5639" width="9.125" style="206"/>
    <col min="5640" max="5640" width="8.125" style="206" customWidth="1"/>
    <col min="5641" max="5841" width="5.75" style="206" customWidth="1"/>
    <col min="5842" max="5888" width="9.125" style="206"/>
    <col min="5889" max="5889" width="7" style="206" customWidth="1"/>
    <col min="5890" max="5890" width="15.625" style="206" bestFit="1" customWidth="1"/>
    <col min="5891" max="5895" width="9.125" style="206"/>
    <col min="5896" max="5896" width="8.125" style="206" customWidth="1"/>
    <col min="5897" max="6097" width="5.75" style="206" customWidth="1"/>
    <col min="6098" max="6144" width="9.125" style="206"/>
    <col min="6145" max="6145" width="7" style="206" customWidth="1"/>
    <col min="6146" max="6146" width="15.625" style="206" bestFit="1" customWidth="1"/>
    <col min="6147" max="6151" width="9.125" style="206"/>
    <col min="6152" max="6152" width="8.125" style="206" customWidth="1"/>
    <col min="6153" max="6353" width="5.75" style="206" customWidth="1"/>
    <col min="6354" max="6400" width="9.125" style="206"/>
    <col min="6401" max="6401" width="7" style="206" customWidth="1"/>
    <col min="6402" max="6402" width="15.625" style="206" bestFit="1" customWidth="1"/>
    <col min="6403" max="6407" width="9.125" style="206"/>
    <col min="6408" max="6408" width="8.125" style="206" customWidth="1"/>
    <col min="6409" max="6609" width="5.75" style="206" customWidth="1"/>
    <col min="6610" max="6656" width="9.125" style="206"/>
    <col min="6657" max="6657" width="7" style="206" customWidth="1"/>
    <col min="6658" max="6658" width="15.625" style="206" bestFit="1" customWidth="1"/>
    <col min="6659" max="6663" width="9.125" style="206"/>
    <col min="6664" max="6664" width="8.125" style="206" customWidth="1"/>
    <col min="6665" max="6865" width="5.75" style="206" customWidth="1"/>
    <col min="6866" max="6912" width="9.125" style="206"/>
    <col min="6913" max="6913" width="7" style="206" customWidth="1"/>
    <col min="6914" max="6914" width="15.625" style="206" bestFit="1" customWidth="1"/>
    <col min="6915" max="6919" width="9.125" style="206"/>
    <col min="6920" max="6920" width="8.125" style="206" customWidth="1"/>
    <col min="6921" max="7121" width="5.75" style="206" customWidth="1"/>
    <col min="7122" max="7168" width="9.125" style="206"/>
    <col min="7169" max="7169" width="7" style="206" customWidth="1"/>
    <col min="7170" max="7170" width="15.625" style="206" bestFit="1" customWidth="1"/>
    <col min="7171" max="7175" width="9.125" style="206"/>
    <col min="7176" max="7176" width="8.125" style="206" customWidth="1"/>
    <col min="7177" max="7377" width="5.75" style="206" customWidth="1"/>
    <col min="7378" max="7424" width="9.125" style="206"/>
    <col min="7425" max="7425" width="7" style="206" customWidth="1"/>
    <col min="7426" max="7426" width="15.625" style="206" bestFit="1" customWidth="1"/>
    <col min="7427" max="7431" width="9.125" style="206"/>
    <col min="7432" max="7432" width="8.125" style="206" customWidth="1"/>
    <col min="7433" max="7633" width="5.75" style="206" customWidth="1"/>
    <col min="7634" max="7680" width="9.125" style="206"/>
    <col min="7681" max="7681" width="7" style="206" customWidth="1"/>
    <col min="7682" max="7682" width="15.625" style="206" bestFit="1" customWidth="1"/>
    <col min="7683" max="7687" width="9.125" style="206"/>
    <col min="7688" max="7688" width="8.125" style="206" customWidth="1"/>
    <col min="7689" max="7889" width="5.75" style="206" customWidth="1"/>
    <col min="7890" max="7936" width="9.125" style="206"/>
    <col min="7937" max="7937" width="7" style="206" customWidth="1"/>
    <col min="7938" max="7938" width="15.625" style="206" bestFit="1" customWidth="1"/>
    <col min="7939" max="7943" width="9.125" style="206"/>
    <col min="7944" max="7944" width="8.125" style="206" customWidth="1"/>
    <col min="7945" max="8145" width="5.75" style="206" customWidth="1"/>
    <col min="8146" max="8192" width="9.125" style="206"/>
    <col min="8193" max="8193" width="7" style="206" customWidth="1"/>
    <col min="8194" max="8194" width="15.625" style="206" bestFit="1" customWidth="1"/>
    <col min="8195" max="8199" width="9.125" style="206"/>
    <col min="8200" max="8200" width="8.125" style="206" customWidth="1"/>
    <col min="8201" max="8401" width="5.75" style="206" customWidth="1"/>
    <col min="8402" max="8448" width="9.125" style="206"/>
    <col min="8449" max="8449" width="7" style="206" customWidth="1"/>
    <col min="8450" max="8450" width="15.625" style="206" bestFit="1" customWidth="1"/>
    <col min="8451" max="8455" width="9.125" style="206"/>
    <col min="8456" max="8456" width="8.125" style="206" customWidth="1"/>
    <col min="8457" max="8657" width="5.75" style="206" customWidth="1"/>
    <col min="8658" max="8704" width="9.125" style="206"/>
    <col min="8705" max="8705" width="7" style="206" customWidth="1"/>
    <col min="8706" max="8706" width="15.625" style="206" bestFit="1" customWidth="1"/>
    <col min="8707" max="8711" width="9.125" style="206"/>
    <col min="8712" max="8712" width="8.125" style="206" customWidth="1"/>
    <col min="8713" max="8913" width="5.75" style="206" customWidth="1"/>
    <col min="8914" max="8960" width="9.125" style="206"/>
    <col min="8961" max="8961" width="7" style="206" customWidth="1"/>
    <col min="8962" max="8962" width="15.625" style="206" bestFit="1" customWidth="1"/>
    <col min="8963" max="8967" width="9.125" style="206"/>
    <col min="8968" max="8968" width="8.125" style="206" customWidth="1"/>
    <col min="8969" max="9169" width="5.75" style="206" customWidth="1"/>
    <col min="9170" max="9216" width="9.125" style="206"/>
    <col min="9217" max="9217" width="7" style="206" customWidth="1"/>
    <col min="9218" max="9218" width="15.625" style="206" bestFit="1" customWidth="1"/>
    <col min="9219" max="9223" width="9.125" style="206"/>
    <col min="9224" max="9224" width="8.125" style="206" customWidth="1"/>
    <col min="9225" max="9425" width="5.75" style="206" customWidth="1"/>
    <col min="9426" max="9472" width="9.125" style="206"/>
    <col min="9473" max="9473" width="7" style="206" customWidth="1"/>
    <col min="9474" max="9474" width="15.625" style="206" bestFit="1" customWidth="1"/>
    <col min="9475" max="9479" width="9.125" style="206"/>
    <col min="9480" max="9480" width="8.125" style="206" customWidth="1"/>
    <col min="9481" max="9681" width="5.75" style="206" customWidth="1"/>
    <col min="9682" max="9728" width="9.125" style="206"/>
    <col min="9729" max="9729" width="7" style="206" customWidth="1"/>
    <col min="9730" max="9730" width="15.625" style="206" bestFit="1" customWidth="1"/>
    <col min="9731" max="9735" width="9.125" style="206"/>
    <col min="9736" max="9736" width="8.125" style="206" customWidth="1"/>
    <col min="9737" max="9937" width="5.75" style="206" customWidth="1"/>
    <col min="9938" max="9984" width="9.125" style="206"/>
    <col min="9985" max="9985" width="7" style="206" customWidth="1"/>
    <col min="9986" max="9986" width="15.625" style="206" bestFit="1" customWidth="1"/>
    <col min="9987" max="9991" width="9.125" style="206"/>
    <col min="9992" max="9992" width="8.125" style="206" customWidth="1"/>
    <col min="9993" max="10193" width="5.75" style="206" customWidth="1"/>
    <col min="10194" max="10240" width="9.125" style="206"/>
    <col min="10241" max="10241" width="7" style="206" customWidth="1"/>
    <col min="10242" max="10242" width="15.625" style="206" bestFit="1" customWidth="1"/>
    <col min="10243" max="10247" width="9.125" style="206"/>
    <col min="10248" max="10248" width="8.125" style="206" customWidth="1"/>
    <col min="10249" max="10449" width="5.75" style="206" customWidth="1"/>
    <col min="10450" max="10496" width="9.125" style="206"/>
    <col min="10497" max="10497" width="7" style="206" customWidth="1"/>
    <col min="10498" max="10498" width="15.625" style="206" bestFit="1" customWidth="1"/>
    <col min="10499" max="10503" width="9.125" style="206"/>
    <col min="10504" max="10504" width="8.125" style="206" customWidth="1"/>
    <col min="10505" max="10705" width="5.75" style="206" customWidth="1"/>
    <col min="10706" max="10752" width="9.125" style="206"/>
    <col min="10753" max="10753" width="7" style="206" customWidth="1"/>
    <col min="10754" max="10754" width="15.625" style="206" bestFit="1" customWidth="1"/>
    <col min="10755" max="10759" width="9.125" style="206"/>
    <col min="10760" max="10760" width="8.125" style="206" customWidth="1"/>
    <col min="10761" max="10961" width="5.75" style="206" customWidth="1"/>
    <col min="10962" max="11008" width="9.125" style="206"/>
    <col min="11009" max="11009" width="7" style="206" customWidth="1"/>
    <col min="11010" max="11010" width="15.625" style="206" bestFit="1" customWidth="1"/>
    <col min="11011" max="11015" width="9.125" style="206"/>
    <col min="11016" max="11016" width="8.125" style="206" customWidth="1"/>
    <col min="11017" max="11217" width="5.75" style="206" customWidth="1"/>
    <col min="11218" max="11264" width="9.125" style="206"/>
    <col min="11265" max="11265" width="7" style="206" customWidth="1"/>
    <col min="11266" max="11266" width="15.625" style="206" bestFit="1" customWidth="1"/>
    <col min="11267" max="11271" width="9.125" style="206"/>
    <col min="11272" max="11272" width="8.125" style="206" customWidth="1"/>
    <col min="11273" max="11473" width="5.75" style="206" customWidth="1"/>
    <col min="11474" max="11520" width="9.125" style="206"/>
    <col min="11521" max="11521" width="7" style="206" customWidth="1"/>
    <col min="11522" max="11522" width="15.625" style="206" bestFit="1" customWidth="1"/>
    <col min="11523" max="11527" width="9.125" style="206"/>
    <col min="11528" max="11528" width="8.125" style="206" customWidth="1"/>
    <col min="11529" max="11729" width="5.75" style="206" customWidth="1"/>
    <col min="11730" max="11776" width="9.125" style="206"/>
    <col min="11777" max="11777" width="7" style="206" customWidth="1"/>
    <col min="11778" max="11778" width="15.625" style="206" bestFit="1" customWidth="1"/>
    <col min="11779" max="11783" width="9.125" style="206"/>
    <col min="11784" max="11784" width="8.125" style="206" customWidth="1"/>
    <col min="11785" max="11985" width="5.75" style="206" customWidth="1"/>
    <col min="11986" max="12032" width="9.125" style="206"/>
    <col min="12033" max="12033" width="7" style="206" customWidth="1"/>
    <col min="12034" max="12034" width="15.625" style="206" bestFit="1" customWidth="1"/>
    <col min="12035" max="12039" width="9.125" style="206"/>
    <col min="12040" max="12040" width="8.125" style="206" customWidth="1"/>
    <col min="12041" max="12241" width="5.75" style="206" customWidth="1"/>
    <col min="12242" max="12288" width="9.125" style="206"/>
    <col min="12289" max="12289" width="7" style="206" customWidth="1"/>
    <col min="12290" max="12290" width="15.625" style="206" bestFit="1" customWidth="1"/>
    <col min="12291" max="12295" width="9.125" style="206"/>
    <col min="12296" max="12296" width="8.125" style="206" customWidth="1"/>
    <col min="12297" max="12497" width="5.75" style="206" customWidth="1"/>
    <col min="12498" max="12544" width="9.125" style="206"/>
    <col min="12545" max="12545" width="7" style="206" customWidth="1"/>
    <col min="12546" max="12546" width="15.625" style="206" bestFit="1" customWidth="1"/>
    <col min="12547" max="12551" width="9.125" style="206"/>
    <col min="12552" max="12552" width="8.125" style="206" customWidth="1"/>
    <col min="12553" max="12753" width="5.75" style="206" customWidth="1"/>
    <col min="12754" max="12800" width="9.125" style="206"/>
    <col min="12801" max="12801" width="7" style="206" customWidth="1"/>
    <col min="12802" max="12802" width="15.625" style="206" bestFit="1" customWidth="1"/>
    <col min="12803" max="12807" width="9.125" style="206"/>
    <col min="12808" max="12808" width="8.125" style="206" customWidth="1"/>
    <col min="12809" max="13009" width="5.75" style="206" customWidth="1"/>
    <col min="13010" max="13056" width="9.125" style="206"/>
    <col min="13057" max="13057" width="7" style="206" customWidth="1"/>
    <col min="13058" max="13058" width="15.625" style="206" bestFit="1" customWidth="1"/>
    <col min="13059" max="13063" width="9.125" style="206"/>
    <col min="13064" max="13064" width="8.125" style="206" customWidth="1"/>
    <col min="13065" max="13265" width="5.75" style="206" customWidth="1"/>
    <col min="13266" max="13312" width="9.125" style="206"/>
    <col min="13313" max="13313" width="7" style="206" customWidth="1"/>
    <col min="13314" max="13314" width="15.625" style="206" bestFit="1" customWidth="1"/>
    <col min="13315" max="13319" width="9.125" style="206"/>
    <col min="13320" max="13320" width="8.125" style="206" customWidth="1"/>
    <col min="13321" max="13521" width="5.75" style="206" customWidth="1"/>
    <col min="13522" max="13568" width="9.125" style="206"/>
    <col min="13569" max="13569" width="7" style="206" customWidth="1"/>
    <col min="13570" max="13570" width="15.625" style="206" bestFit="1" customWidth="1"/>
    <col min="13571" max="13575" width="9.125" style="206"/>
    <col min="13576" max="13576" width="8.125" style="206" customWidth="1"/>
    <col min="13577" max="13777" width="5.75" style="206" customWidth="1"/>
    <col min="13778" max="13824" width="9.125" style="206"/>
    <col min="13825" max="13825" width="7" style="206" customWidth="1"/>
    <col min="13826" max="13826" width="15.625" style="206" bestFit="1" customWidth="1"/>
    <col min="13827" max="13831" width="9.125" style="206"/>
    <col min="13832" max="13832" width="8.125" style="206" customWidth="1"/>
    <col min="13833" max="14033" width="5.75" style="206" customWidth="1"/>
    <col min="14034" max="14080" width="9.125" style="206"/>
    <col min="14081" max="14081" width="7" style="206" customWidth="1"/>
    <col min="14082" max="14082" width="15.625" style="206" bestFit="1" customWidth="1"/>
    <col min="14083" max="14087" width="9.125" style="206"/>
    <col min="14088" max="14088" width="8.125" style="206" customWidth="1"/>
    <col min="14089" max="14289" width="5.75" style="206" customWidth="1"/>
    <col min="14290" max="14336" width="9.125" style="206"/>
    <col min="14337" max="14337" width="7" style="206" customWidth="1"/>
    <col min="14338" max="14338" width="15.625" style="206" bestFit="1" customWidth="1"/>
    <col min="14339" max="14343" width="9.125" style="206"/>
    <col min="14344" max="14344" width="8.125" style="206" customWidth="1"/>
    <col min="14345" max="14545" width="5.75" style="206" customWidth="1"/>
    <col min="14546" max="14592" width="9.125" style="206"/>
    <col min="14593" max="14593" width="7" style="206" customWidth="1"/>
    <col min="14594" max="14594" width="15.625" style="206" bestFit="1" customWidth="1"/>
    <col min="14595" max="14599" width="9.125" style="206"/>
    <col min="14600" max="14600" width="8.125" style="206" customWidth="1"/>
    <col min="14601" max="14801" width="5.75" style="206" customWidth="1"/>
    <col min="14802" max="14848" width="9.125" style="206"/>
    <col min="14849" max="14849" width="7" style="206" customWidth="1"/>
    <col min="14850" max="14850" width="15.625" style="206" bestFit="1" customWidth="1"/>
    <col min="14851" max="14855" width="9.125" style="206"/>
    <col min="14856" max="14856" width="8.125" style="206" customWidth="1"/>
    <col min="14857" max="15057" width="5.75" style="206" customWidth="1"/>
    <col min="15058" max="15104" width="9.125" style="206"/>
    <col min="15105" max="15105" width="7" style="206" customWidth="1"/>
    <col min="15106" max="15106" width="15.625" style="206" bestFit="1" customWidth="1"/>
    <col min="15107" max="15111" width="9.125" style="206"/>
    <col min="15112" max="15112" width="8.125" style="206" customWidth="1"/>
    <col min="15113" max="15313" width="5.75" style="206" customWidth="1"/>
    <col min="15314" max="15360" width="9.125" style="206"/>
    <col min="15361" max="15361" width="7" style="206" customWidth="1"/>
    <col min="15362" max="15362" width="15.625" style="206" bestFit="1" customWidth="1"/>
    <col min="15363" max="15367" width="9.125" style="206"/>
    <col min="15368" max="15368" width="8.125" style="206" customWidth="1"/>
    <col min="15369" max="15569" width="5.75" style="206" customWidth="1"/>
    <col min="15570" max="15616" width="9.125" style="206"/>
    <col min="15617" max="15617" width="7" style="206" customWidth="1"/>
    <col min="15618" max="15618" width="15.625" style="206" bestFit="1" customWidth="1"/>
    <col min="15619" max="15623" width="9.125" style="206"/>
    <col min="15624" max="15624" width="8.125" style="206" customWidth="1"/>
    <col min="15625" max="15825" width="5.75" style="206" customWidth="1"/>
    <col min="15826" max="15872" width="9.125" style="206"/>
    <col min="15873" max="15873" width="7" style="206" customWidth="1"/>
    <col min="15874" max="15874" width="15.625" style="206" bestFit="1" customWidth="1"/>
    <col min="15875" max="15879" width="9.125" style="206"/>
    <col min="15880" max="15880" width="8.125" style="206" customWidth="1"/>
    <col min="15881" max="16081" width="5.75" style="206" customWidth="1"/>
    <col min="16082" max="16128" width="9.125" style="206"/>
    <col min="16129" max="16129" width="7" style="206" customWidth="1"/>
    <col min="16130" max="16130" width="15.625" style="206" bestFit="1" customWidth="1"/>
    <col min="16131" max="16135" width="9.125" style="206"/>
    <col min="16136" max="16136" width="8.125" style="206" customWidth="1"/>
    <col min="16137" max="16337" width="5.75" style="206" customWidth="1"/>
    <col min="16338" max="16384" width="9.125" style="206"/>
  </cols>
  <sheetData>
    <row r="1" spans="1:255" s="205" customFormat="1" x14ac:dyDescent="0.6">
      <c r="C1" s="211"/>
      <c r="D1" s="211"/>
      <c r="E1" s="211"/>
      <c r="F1" s="211"/>
      <c r="G1" s="211"/>
      <c r="H1" s="211"/>
      <c r="I1" s="212" t="s">
        <v>287</v>
      </c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4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1:255" s="205" customFormat="1" x14ac:dyDescent="0.6">
      <c r="A2" s="207"/>
      <c r="C2" s="211"/>
      <c r="D2" s="211"/>
      <c r="E2" s="211"/>
      <c r="F2" s="211"/>
      <c r="G2" s="211"/>
      <c r="H2" s="211"/>
      <c r="I2" s="215" t="s">
        <v>186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  <c r="DX2" s="211"/>
      <c r="DY2" s="211"/>
      <c r="DZ2" s="211"/>
      <c r="EA2" s="211"/>
      <c r="EB2" s="211"/>
      <c r="EC2" s="211"/>
      <c r="ED2" s="211"/>
      <c r="EE2" s="211"/>
      <c r="EF2" s="211"/>
      <c r="EG2" s="211"/>
      <c r="EH2" s="211"/>
      <c r="EI2" s="211"/>
      <c r="EJ2" s="211"/>
      <c r="EK2" s="211"/>
      <c r="EL2" s="211"/>
      <c r="EM2" s="211"/>
      <c r="EN2" s="211"/>
      <c r="EO2" s="211"/>
      <c r="EP2" s="211"/>
      <c r="EQ2" s="211"/>
      <c r="ER2" s="211"/>
      <c r="ES2" s="211"/>
      <c r="ET2" s="211"/>
      <c r="EU2" s="211"/>
      <c r="EV2" s="211"/>
      <c r="EW2" s="211"/>
      <c r="EX2" s="211"/>
      <c r="EY2" s="211"/>
      <c r="EZ2" s="211"/>
      <c r="FA2" s="211"/>
      <c r="FB2" s="211"/>
      <c r="FC2" s="211"/>
      <c r="FD2" s="211"/>
      <c r="FE2" s="211"/>
      <c r="FF2" s="211"/>
      <c r="FG2" s="211"/>
      <c r="FH2" s="211"/>
      <c r="FI2" s="211"/>
      <c r="FJ2" s="211"/>
      <c r="FK2" s="211"/>
      <c r="FL2" s="211"/>
      <c r="FM2" s="211"/>
      <c r="FN2" s="211"/>
      <c r="FO2" s="211"/>
      <c r="FP2" s="211"/>
      <c r="FQ2" s="211"/>
      <c r="FR2" s="211"/>
      <c r="FS2" s="211"/>
      <c r="FT2" s="211"/>
      <c r="FU2" s="211"/>
      <c r="FV2" s="211"/>
      <c r="FW2" s="211"/>
      <c r="FX2" s="211"/>
      <c r="FY2" s="211"/>
      <c r="FZ2" s="211"/>
      <c r="GA2" s="211"/>
      <c r="GB2" s="211"/>
      <c r="GC2" s="211"/>
      <c r="GD2" s="211"/>
      <c r="GE2" s="211"/>
      <c r="GF2" s="211"/>
      <c r="GG2" s="211"/>
      <c r="GH2" s="211"/>
      <c r="GI2" s="211"/>
      <c r="GJ2" s="211"/>
      <c r="GK2" s="211"/>
      <c r="GL2" s="211"/>
      <c r="GM2" s="211"/>
      <c r="GN2" s="211"/>
      <c r="GO2" s="211"/>
      <c r="GP2" s="211"/>
      <c r="GQ2" s="211"/>
      <c r="GR2" s="211"/>
      <c r="GS2" s="211"/>
      <c r="GT2" s="211"/>
      <c r="GU2" s="211"/>
      <c r="GV2" s="211"/>
      <c r="GW2" s="211"/>
      <c r="GX2" s="211"/>
      <c r="GY2" s="211"/>
      <c r="GZ2" s="211"/>
      <c r="HA2" s="211"/>
      <c r="HB2" s="214"/>
      <c r="HC2" s="206"/>
      <c r="HD2" s="206"/>
      <c r="HE2" s="206"/>
      <c r="HF2" s="206"/>
      <c r="HG2" s="206"/>
      <c r="HH2" s="206"/>
      <c r="HI2" s="206"/>
      <c r="HJ2" s="206"/>
      <c r="HK2" s="206"/>
      <c r="HL2" s="206"/>
      <c r="HM2" s="206"/>
      <c r="HN2" s="206"/>
      <c r="HO2" s="206"/>
      <c r="HP2" s="206"/>
      <c r="HQ2" s="206"/>
      <c r="HR2" s="206"/>
      <c r="HS2" s="206"/>
      <c r="HT2" s="206"/>
      <c r="HU2" s="206"/>
      <c r="HV2" s="206"/>
      <c r="HW2" s="206"/>
      <c r="HX2" s="206"/>
      <c r="HY2" s="206"/>
      <c r="HZ2" s="206"/>
      <c r="IA2" s="206"/>
      <c r="IB2" s="206"/>
      <c r="IC2" s="206"/>
      <c r="ID2" s="206"/>
      <c r="IE2" s="206"/>
      <c r="IF2" s="206"/>
      <c r="IG2" s="206"/>
      <c r="IH2" s="206"/>
      <c r="II2" s="206"/>
      <c r="IJ2" s="206"/>
      <c r="IK2" s="206"/>
      <c r="IL2" s="206"/>
      <c r="IM2" s="206"/>
      <c r="IN2" s="206"/>
      <c r="IO2" s="206"/>
      <c r="IP2" s="206"/>
      <c r="IQ2" s="206"/>
      <c r="IR2" s="206"/>
      <c r="IS2" s="206"/>
      <c r="IT2" s="206"/>
      <c r="IU2" s="206"/>
    </row>
    <row r="3" spans="1:255" s="205" customFormat="1" x14ac:dyDescent="0.6">
      <c r="A3" s="688" t="s">
        <v>6</v>
      </c>
      <c r="B3" s="691" t="s">
        <v>145</v>
      </c>
      <c r="C3" s="692"/>
      <c r="D3" s="692"/>
      <c r="E3" s="692"/>
      <c r="F3" s="692"/>
      <c r="G3" s="693"/>
      <c r="H3" s="216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8"/>
      <c r="X3" s="216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8"/>
      <c r="AV3" s="216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63"/>
      <c r="BT3" s="262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63"/>
      <c r="CR3" s="262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63"/>
      <c r="DP3" s="262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63"/>
      <c r="EN3" s="262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  <c r="EZ3" s="219"/>
      <c r="FA3" s="219"/>
      <c r="FB3" s="219"/>
      <c r="FC3" s="219"/>
      <c r="FD3" s="219"/>
      <c r="FE3" s="219"/>
      <c r="FF3" s="219"/>
      <c r="FG3" s="219"/>
      <c r="FH3" s="219"/>
      <c r="FI3" s="219"/>
      <c r="FJ3" s="219"/>
      <c r="FK3" s="263"/>
      <c r="FL3" s="262"/>
      <c r="FM3" s="219"/>
      <c r="FN3" s="219"/>
      <c r="FO3" s="219"/>
      <c r="FP3" s="219"/>
      <c r="FQ3" s="219"/>
      <c r="FR3" s="219"/>
      <c r="FS3" s="219"/>
      <c r="FT3" s="219"/>
      <c r="FU3" s="219"/>
      <c r="FV3" s="219"/>
      <c r="FW3" s="219"/>
      <c r="FX3" s="219"/>
      <c r="FY3" s="219"/>
      <c r="FZ3" s="219"/>
      <c r="GA3" s="219"/>
      <c r="GB3" s="219"/>
      <c r="GC3" s="219"/>
      <c r="GD3" s="219"/>
      <c r="GE3" s="219"/>
      <c r="GF3" s="219"/>
      <c r="GG3" s="219"/>
      <c r="GH3" s="219"/>
      <c r="GI3" s="263"/>
      <c r="GJ3" s="262"/>
      <c r="GK3" s="219"/>
      <c r="GL3" s="219"/>
      <c r="GM3" s="219"/>
      <c r="GN3" s="219"/>
      <c r="GO3" s="219"/>
      <c r="GP3" s="219"/>
      <c r="GQ3" s="219"/>
      <c r="GR3" s="219"/>
      <c r="GS3" s="219"/>
      <c r="GT3" s="219"/>
      <c r="GU3" s="219"/>
      <c r="GV3" s="219"/>
      <c r="GW3" s="219"/>
      <c r="GX3" s="219"/>
      <c r="GY3" s="219"/>
      <c r="GZ3" s="219"/>
      <c r="HA3" s="263"/>
      <c r="HB3" s="220"/>
      <c r="HC3" s="206"/>
      <c r="HD3" s="206"/>
      <c r="HE3" s="206"/>
      <c r="HF3" s="206"/>
      <c r="HG3" s="206"/>
      <c r="HH3" s="206"/>
      <c r="HI3" s="206"/>
      <c r="HJ3" s="206"/>
      <c r="HK3" s="206"/>
      <c r="HL3" s="206"/>
      <c r="HM3" s="206"/>
      <c r="HN3" s="206"/>
      <c r="HO3" s="206"/>
      <c r="HP3" s="206"/>
      <c r="HQ3" s="206"/>
      <c r="HR3" s="206"/>
      <c r="HS3" s="206"/>
      <c r="HT3" s="206"/>
      <c r="HU3" s="206"/>
      <c r="HV3" s="206"/>
      <c r="HW3" s="206"/>
      <c r="HX3" s="206"/>
      <c r="HY3" s="206"/>
      <c r="HZ3" s="206"/>
      <c r="IA3" s="206"/>
      <c r="IB3" s="206"/>
      <c r="IC3" s="206"/>
      <c r="ID3" s="206"/>
      <c r="IE3" s="206"/>
      <c r="IF3" s="206"/>
      <c r="IG3" s="206"/>
      <c r="IH3" s="206"/>
      <c r="II3" s="206"/>
      <c r="IJ3" s="206"/>
      <c r="IK3" s="206"/>
      <c r="IL3" s="206"/>
      <c r="IM3" s="206"/>
      <c r="IN3" s="206"/>
      <c r="IO3" s="206"/>
      <c r="IP3" s="206"/>
      <c r="IQ3" s="206"/>
      <c r="IR3" s="206"/>
      <c r="IS3" s="206"/>
      <c r="IT3" s="206"/>
      <c r="IU3" s="206"/>
    </row>
    <row r="4" spans="1:255" s="205" customFormat="1" x14ac:dyDescent="0.6">
      <c r="A4" s="689"/>
      <c r="B4" s="694" t="s">
        <v>187</v>
      </c>
      <c r="C4" s="290" t="s">
        <v>111</v>
      </c>
      <c r="D4" s="290" t="s">
        <v>0</v>
      </c>
      <c r="E4" s="696" t="s">
        <v>1</v>
      </c>
      <c r="F4" s="697"/>
      <c r="G4" s="698"/>
      <c r="H4" s="683" t="s">
        <v>7</v>
      </c>
      <c r="I4" s="684"/>
      <c r="J4" s="683" t="s">
        <v>8</v>
      </c>
      <c r="K4" s="684"/>
      <c r="L4" s="683" t="s">
        <v>9</v>
      </c>
      <c r="M4" s="684"/>
      <c r="N4" s="683" t="s">
        <v>10</v>
      </c>
      <c r="O4" s="684"/>
      <c r="P4" s="683" t="s">
        <v>11</v>
      </c>
      <c r="Q4" s="684"/>
      <c r="R4" s="683" t="s">
        <v>14</v>
      </c>
      <c r="S4" s="684"/>
      <c r="T4" s="683" t="s">
        <v>15</v>
      </c>
      <c r="U4" s="684"/>
      <c r="V4" s="686" t="s">
        <v>16</v>
      </c>
      <c r="W4" s="687"/>
      <c r="X4" s="684" t="s">
        <v>17</v>
      </c>
      <c r="Y4" s="684"/>
      <c r="Z4" s="683" t="s">
        <v>18</v>
      </c>
      <c r="AA4" s="684"/>
      <c r="AB4" s="683" t="s">
        <v>19</v>
      </c>
      <c r="AC4" s="684"/>
      <c r="AD4" s="683" t="s">
        <v>20</v>
      </c>
      <c r="AE4" s="684"/>
      <c r="AF4" s="683" t="s">
        <v>21</v>
      </c>
      <c r="AG4" s="684"/>
      <c r="AH4" s="683" t="s">
        <v>22</v>
      </c>
      <c r="AI4" s="684"/>
      <c r="AJ4" s="683" t="s">
        <v>23</v>
      </c>
      <c r="AK4" s="684"/>
      <c r="AL4" s="683" t="s">
        <v>24</v>
      </c>
      <c r="AM4" s="684"/>
      <c r="AN4" s="683" t="s">
        <v>25</v>
      </c>
      <c r="AO4" s="684"/>
      <c r="AP4" s="683" t="s">
        <v>26</v>
      </c>
      <c r="AQ4" s="684"/>
      <c r="AR4" s="683" t="s">
        <v>27</v>
      </c>
      <c r="AS4" s="684"/>
      <c r="AT4" s="686" t="s">
        <v>28</v>
      </c>
      <c r="AU4" s="687"/>
      <c r="AV4" s="684" t="s">
        <v>29</v>
      </c>
      <c r="AW4" s="684"/>
      <c r="AX4" s="683" t="s">
        <v>30</v>
      </c>
      <c r="AY4" s="684"/>
      <c r="AZ4" s="683" t="s">
        <v>31</v>
      </c>
      <c r="BA4" s="684"/>
      <c r="BB4" s="683" t="s">
        <v>32</v>
      </c>
      <c r="BC4" s="684"/>
      <c r="BD4" s="683" t="s">
        <v>33</v>
      </c>
      <c r="BE4" s="684"/>
      <c r="BF4" s="683" t="s">
        <v>34</v>
      </c>
      <c r="BG4" s="684"/>
      <c r="BH4" s="683" t="s">
        <v>35</v>
      </c>
      <c r="BI4" s="684"/>
      <c r="BJ4" s="683" t="s">
        <v>36</v>
      </c>
      <c r="BK4" s="684"/>
      <c r="BL4" s="683" t="s">
        <v>37</v>
      </c>
      <c r="BM4" s="684"/>
      <c r="BN4" s="683" t="s">
        <v>38</v>
      </c>
      <c r="BO4" s="684"/>
      <c r="BP4" s="683" t="s">
        <v>39</v>
      </c>
      <c r="BQ4" s="684"/>
      <c r="BR4" s="686" t="s">
        <v>40</v>
      </c>
      <c r="BS4" s="687"/>
      <c r="BT4" s="684" t="s">
        <v>41</v>
      </c>
      <c r="BU4" s="684"/>
      <c r="BV4" s="683" t="s">
        <v>42</v>
      </c>
      <c r="BW4" s="684"/>
      <c r="BX4" s="683" t="s">
        <v>43</v>
      </c>
      <c r="BY4" s="684"/>
      <c r="BZ4" s="683" t="s">
        <v>44</v>
      </c>
      <c r="CA4" s="684"/>
      <c r="CB4" s="683" t="s">
        <v>45</v>
      </c>
      <c r="CC4" s="684"/>
      <c r="CD4" s="683" t="s">
        <v>46</v>
      </c>
      <c r="CE4" s="684"/>
      <c r="CF4" s="683" t="s">
        <v>47</v>
      </c>
      <c r="CG4" s="684"/>
      <c r="CH4" s="683" t="s">
        <v>48</v>
      </c>
      <c r="CI4" s="684"/>
      <c r="CJ4" s="683" t="s">
        <v>49</v>
      </c>
      <c r="CK4" s="684"/>
      <c r="CL4" s="683" t="s">
        <v>50</v>
      </c>
      <c r="CM4" s="684"/>
      <c r="CN4" s="683" t="s">
        <v>51</v>
      </c>
      <c r="CO4" s="684"/>
      <c r="CP4" s="686" t="s">
        <v>52</v>
      </c>
      <c r="CQ4" s="687"/>
      <c r="CR4" s="684" t="s">
        <v>53</v>
      </c>
      <c r="CS4" s="684"/>
      <c r="CT4" s="683" t="s">
        <v>54</v>
      </c>
      <c r="CU4" s="684"/>
      <c r="CV4" s="683" t="s">
        <v>55</v>
      </c>
      <c r="CW4" s="684"/>
      <c r="CX4" s="683" t="s">
        <v>56</v>
      </c>
      <c r="CY4" s="684"/>
      <c r="CZ4" s="683" t="s">
        <v>57</v>
      </c>
      <c r="DA4" s="684"/>
      <c r="DB4" s="683" t="s">
        <v>58</v>
      </c>
      <c r="DC4" s="684"/>
      <c r="DD4" s="683" t="s">
        <v>59</v>
      </c>
      <c r="DE4" s="684"/>
      <c r="DF4" s="683" t="s">
        <v>60</v>
      </c>
      <c r="DG4" s="684"/>
      <c r="DH4" s="683" t="s">
        <v>61</v>
      </c>
      <c r="DI4" s="684"/>
      <c r="DJ4" s="683" t="s">
        <v>62</v>
      </c>
      <c r="DK4" s="684"/>
      <c r="DL4" s="683" t="s">
        <v>63</v>
      </c>
      <c r="DM4" s="684"/>
      <c r="DN4" s="686" t="s">
        <v>64</v>
      </c>
      <c r="DO4" s="687"/>
      <c r="DP4" s="684" t="s">
        <v>65</v>
      </c>
      <c r="DQ4" s="684"/>
      <c r="DR4" s="683" t="s">
        <v>66</v>
      </c>
      <c r="DS4" s="684"/>
      <c r="DT4" s="683" t="s">
        <v>67</v>
      </c>
      <c r="DU4" s="684"/>
      <c r="DV4" s="683" t="s">
        <v>68</v>
      </c>
      <c r="DW4" s="684"/>
      <c r="DX4" s="683" t="s">
        <v>69</v>
      </c>
      <c r="DY4" s="684"/>
      <c r="DZ4" s="683" t="s">
        <v>70</v>
      </c>
      <c r="EA4" s="684"/>
      <c r="EB4" s="683" t="s">
        <v>71</v>
      </c>
      <c r="EC4" s="684"/>
      <c r="ED4" s="683" t="s">
        <v>72</v>
      </c>
      <c r="EE4" s="684"/>
      <c r="EF4" s="683" t="s">
        <v>73</v>
      </c>
      <c r="EG4" s="684"/>
      <c r="EH4" s="683" t="s">
        <v>74</v>
      </c>
      <c r="EI4" s="684"/>
      <c r="EJ4" s="683" t="s">
        <v>75</v>
      </c>
      <c r="EK4" s="684"/>
      <c r="EL4" s="686" t="s">
        <v>76</v>
      </c>
      <c r="EM4" s="687"/>
      <c r="EN4" s="684" t="s">
        <v>77</v>
      </c>
      <c r="EO4" s="684"/>
      <c r="EP4" s="683" t="s">
        <v>78</v>
      </c>
      <c r="EQ4" s="684"/>
      <c r="ER4" s="683" t="s">
        <v>79</v>
      </c>
      <c r="ES4" s="684"/>
      <c r="ET4" s="683" t="s">
        <v>80</v>
      </c>
      <c r="EU4" s="684"/>
      <c r="EV4" s="683" t="s">
        <v>81</v>
      </c>
      <c r="EW4" s="684"/>
      <c r="EX4" s="683" t="s">
        <v>82</v>
      </c>
      <c r="EY4" s="684"/>
      <c r="EZ4" s="683" t="s">
        <v>83</v>
      </c>
      <c r="FA4" s="684"/>
      <c r="FB4" s="683" t="s">
        <v>84</v>
      </c>
      <c r="FC4" s="684"/>
      <c r="FD4" s="683" t="s">
        <v>85</v>
      </c>
      <c r="FE4" s="684"/>
      <c r="FF4" s="683" t="s">
        <v>86</v>
      </c>
      <c r="FG4" s="684"/>
      <c r="FH4" s="683" t="s">
        <v>87</v>
      </c>
      <c r="FI4" s="684"/>
      <c r="FJ4" s="686" t="s">
        <v>88</v>
      </c>
      <c r="FK4" s="687"/>
      <c r="FL4" s="684" t="s">
        <v>89</v>
      </c>
      <c r="FM4" s="684"/>
      <c r="FN4" s="683" t="s">
        <v>90</v>
      </c>
      <c r="FO4" s="684"/>
      <c r="FP4" s="683" t="s">
        <v>91</v>
      </c>
      <c r="FQ4" s="684"/>
      <c r="FR4" s="683" t="s">
        <v>92</v>
      </c>
      <c r="FS4" s="684"/>
      <c r="FT4" s="683" t="s">
        <v>93</v>
      </c>
      <c r="FU4" s="684"/>
      <c r="FV4" s="683" t="s">
        <v>94</v>
      </c>
      <c r="FW4" s="684"/>
      <c r="FX4" s="683" t="s">
        <v>95</v>
      </c>
      <c r="FY4" s="684"/>
      <c r="FZ4" s="683" t="s">
        <v>96</v>
      </c>
      <c r="GA4" s="684"/>
      <c r="GB4" s="683" t="s">
        <v>97</v>
      </c>
      <c r="GC4" s="684"/>
      <c r="GD4" s="683" t="s">
        <v>98</v>
      </c>
      <c r="GE4" s="684"/>
      <c r="GF4" s="683" t="s">
        <v>99</v>
      </c>
      <c r="GG4" s="684"/>
      <c r="GH4" s="686" t="s">
        <v>100</v>
      </c>
      <c r="GI4" s="687"/>
      <c r="GJ4" s="684" t="s">
        <v>101</v>
      </c>
      <c r="GK4" s="684"/>
      <c r="GL4" s="683" t="s">
        <v>102</v>
      </c>
      <c r="GM4" s="684"/>
      <c r="GN4" s="683" t="s">
        <v>103</v>
      </c>
      <c r="GO4" s="684"/>
      <c r="GP4" s="683" t="s">
        <v>104</v>
      </c>
      <c r="GQ4" s="684"/>
      <c r="GR4" s="683" t="s">
        <v>105</v>
      </c>
      <c r="GS4" s="684"/>
      <c r="GT4" s="683" t="s">
        <v>106</v>
      </c>
      <c r="GU4" s="684"/>
      <c r="GV4" s="683" t="s">
        <v>107</v>
      </c>
      <c r="GW4" s="684"/>
      <c r="GX4" s="683" t="s">
        <v>108</v>
      </c>
      <c r="GY4" s="684"/>
      <c r="GZ4" s="685" t="s">
        <v>109</v>
      </c>
      <c r="HA4" s="685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  <c r="IT4" s="206"/>
      <c r="IU4" s="206"/>
    </row>
    <row r="5" spans="1:255" s="205" customFormat="1" x14ac:dyDescent="0.6">
      <c r="A5" s="690"/>
      <c r="B5" s="695"/>
      <c r="C5" s="291" t="s">
        <v>112</v>
      </c>
      <c r="D5" s="291" t="s">
        <v>3</v>
      </c>
      <c r="E5" s="292" t="s">
        <v>4</v>
      </c>
      <c r="F5" s="292" t="s">
        <v>2</v>
      </c>
      <c r="G5" s="292" t="s">
        <v>5</v>
      </c>
      <c r="H5" s="223" t="s">
        <v>12</v>
      </c>
      <c r="I5" s="222" t="s">
        <v>13</v>
      </c>
      <c r="J5" s="223" t="s">
        <v>12</v>
      </c>
      <c r="K5" s="222" t="s">
        <v>13</v>
      </c>
      <c r="L5" s="223" t="s">
        <v>12</v>
      </c>
      <c r="M5" s="222" t="s">
        <v>13</v>
      </c>
      <c r="N5" s="223" t="s">
        <v>12</v>
      </c>
      <c r="O5" s="222" t="s">
        <v>13</v>
      </c>
      <c r="P5" s="223" t="s">
        <v>12</v>
      </c>
      <c r="Q5" s="222" t="s">
        <v>13</v>
      </c>
      <c r="R5" s="223" t="s">
        <v>12</v>
      </c>
      <c r="S5" s="222" t="s">
        <v>13</v>
      </c>
      <c r="T5" s="223" t="s">
        <v>12</v>
      </c>
      <c r="U5" s="222" t="s">
        <v>13</v>
      </c>
      <c r="V5" s="222" t="s">
        <v>12</v>
      </c>
      <c r="W5" s="222" t="s">
        <v>13</v>
      </c>
      <c r="X5" s="223" t="s">
        <v>12</v>
      </c>
      <c r="Y5" s="222" t="s">
        <v>13</v>
      </c>
      <c r="Z5" s="223" t="s">
        <v>12</v>
      </c>
      <c r="AA5" s="222" t="s">
        <v>13</v>
      </c>
      <c r="AB5" s="223" t="s">
        <v>12</v>
      </c>
      <c r="AC5" s="222" t="s">
        <v>13</v>
      </c>
      <c r="AD5" s="223" t="s">
        <v>12</v>
      </c>
      <c r="AE5" s="222" t="s">
        <v>13</v>
      </c>
      <c r="AF5" s="223" t="s">
        <v>12</v>
      </c>
      <c r="AG5" s="222" t="s">
        <v>13</v>
      </c>
      <c r="AH5" s="223" t="s">
        <v>12</v>
      </c>
      <c r="AI5" s="222" t="s">
        <v>13</v>
      </c>
      <c r="AJ5" s="223" t="s">
        <v>12</v>
      </c>
      <c r="AK5" s="222" t="s">
        <v>13</v>
      </c>
      <c r="AL5" s="223" t="s">
        <v>12</v>
      </c>
      <c r="AM5" s="222" t="s">
        <v>13</v>
      </c>
      <c r="AN5" s="223" t="s">
        <v>12</v>
      </c>
      <c r="AO5" s="222" t="s">
        <v>13</v>
      </c>
      <c r="AP5" s="223" t="s">
        <v>12</v>
      </c>
      <c r="AQ5" s="222" t="s">
        <v>13</v>
      </c>
      <c r="AR5" s="223" t="s">
        <v>12</v>
      </c>
      <c r="AS5" s="222" t="s">
        <v>13</v>
      </c>
      <c r="AT5" s="222" t="s">
        <v>12</v>
      </c>
      <c r="AU5" s="222" t="s">
        <v>13</v>
      </c>
      <c r="AV5" s="223" t="s">
        <v>12</v>
      </c>
      <c r="AW5" s="222" t="s">
        <v>13</v>
      </c>
      <c r="AX5" s="223" t="s">
        <v>12</v>
      </c>
      <c r="AY5" s="222" t="s">
        <v>13</v>
      </c>
      <c r="AZ5" s="223" t="s">
        <v>12</v>
      </c>
      <c r="BA5" s="222" t="s">
        <v>13</v>
      </c>
      <c r="BB5" s="223" t="s">
        <v>12</v>
      </c>
      <c r="BC5" s="222" t="s">
        <v>13</v>
      </c>
      <c r="BD5" s="223" t="s">
        <v>12</v>
      </c>
      <c r="BE5" s="222" t="s">
        <v>13</v>
      </c>
      <c r="BF5" s="223" t="s">
        <v>12</v>
      </c>
      <c r="BG5" s="222" t="s">
        <v>13</v>
      </c>
      <c r="BH5" s="223" t="s">
        <v>12</v>
      </c>
      <c r="BI5" s="221" t="s">
        <v>13</v>
      </c>
      <c r="BJ5" s="224" t="s">
        <v>12</v>
      </c>
      <c r="BK5" s="221" t="s">
        <v>13</v>
      </c>
      <c r="BL5" s="224" t="s">
        <v>12</v>
      </c>
      <c r="BM5" s="221" t="s">
        <v>13</v>
      </c>
      <c r="BN5" s="224" t="s">
        <v>12</v>
      </c>
      <c r="BO5" s="221" t="s">
        <v>13</v>
      </c>
      <c r="BP5" s="224" t="s">
        <v>12</v>
      </c>
      <c r="BQ5" s="221" t="s">
        <v>13</v>
      </c>
      <c r="BR5" s="221" t="s">
        <v>12</v>
      </c>
      <c r="BS5" s="221" t="s">
        <v>13</v>
      </c>
      <c r="BT5" s="224" t="s">
        <v>12</v>
      </c>
      <c r="BU5" s="221" t="s">
        <v>13</v>
      </c>
      <c r="BV5" s="224" t="s">
        <v>12</v>
      </c>
      <c r="BW5" s="221" t="s">
        <v>13</v>
      </c>
      <c r="BX5" s="224" t="s">
        <v>12</v>
      </c>
      <c r="BY5" s="221" t="s">
        <v>13</v>
      </c>
      <c r="BZ5" s="224" t="s">
        <v>12</v>
      </c>
      <c r="CA5" s="221" t="s">
        <v>13</v>
      </c>
      <c r="CB5" s="224" t="s">
        <v>12</v>
      </c>
      <c r="CC5" s="221" t="s">
        <v>13</v>
      </c>
      <c r="CD5" s="224" t="s">
        <v>12</v>
      </c>
      <c r="CE5" s="221" t="s">
        <v>13</v>
      </c>
      <c r="CF5" s="224" t="s">
        <v>12</v>
      </c>
      <c r="CG5" s="221" t="s">
        <v>13</v>
      </c>
      <c r="CH5" s="224" t="s">
        <v>12</v>
      </c>
      <c r="CI5" s="221" t="s">
        <v>13</v>
      </c>
      <c r="CJ5" s="224" t="s">
        <v>12</v>
      </c>
      <c r="CK5" s="221" t="s">
        <v>13</v>
      </c>
      <c r="CL5" s="224" t="s">
        <v>12</v>
      </c>
      <c r="CM5" s="221" t="s">
        <v>13</v>
      </c>
      <c r="CN5" s="224" t="s">
        <v>12</v>
      </c>
      <c r="CO5" s="221" t="s">
        <v>13</v>
      </c>
      <c r="CP5" s="221" t="s">
        <v>12</v>
      </c>
      <c r="CQ5" s="221" t="s">
        <v>13</v>
      </c>
      <c r="CR5" s="224" t="s">
        <v>12</v>
      </c>
      <c r="CS5" s="221" t="s">
        <v>13</v>
      </c>
      <c r="CT5" s="224" t="s">
        <v>12</v>
      </c>
      <c r="CU5" s="221" t="s">
        <v>13</v>
      </c>
      <c r="CV5" s="224" t="s">
        <v>12</v>
      </c>
      <c r="CW5" s="221" t="s">
        <v>13</v>
      </c>
      <c r="CX5" s="224" t="s">
        <v>12</v>
      </c>
      <c r="CY5" s="221" t="s">
        <v>13</v>
      </c>
      <c r="CZ5" s="224" t="s">
        <v>12</v>
      </c>
      <c r="DA5" s="221" t="s">
        <v>13</v>
      </c>
      <c r="DB5" s="224" t="s">
        <v>12</v>
      </c>
      <c r="DC5" s="221" t="s">
        <v>13</v>
      </c>
      <c r="DD5" s="224" t="s">
        <v>12</v>
      </c>
      <c r="DE5" s="221" t="s">
        <v>13</v>
      </c>
      <c r="DF5" s="224" t="s">
        <v>12</v>
      </c>
      <c r="DG5" s="221" t="s">
        <v>13</v>
      </c>
      <c r="DH5" s="224" t="s">
        <v>12</v>
      </c>
      <c r="DI5" s="221" t="s">
        <v>13</v>
      </c>
      <c r="DJ5" s="224" t="s">
        <v>12</v>
      </c>
      <c r="DK5" s="221" t="s">
        <v>13</v>
      </c>
      <c r="DL5" s="224" t="s">
        <v>12</v>
      </c>
      <c r="DM5" s="221" t="s">
        <v>13</v>
      </c>
      <c r="DN5" s="221" t="s">
        <v>12</v>
      </c>
      <c r="DO5" s="221" t="s">
        <v>13</v>
      </c>
      <c r="DP5" s="224" t="s">
        <v>12</v>
      </c>
      <c r="DQ5" s="221" t="s">
        <v>13</v>
      </c>
      <c r="DR5" s="224" t="s">
        <v>12</v>
      </c>
      <c r="DS5" s="221" t="s">
        <v>13</v>
      </c>
      <c r="DT5" s="224" t="s">
        <v>12</v>
      </c>
      <c r="DU5" s="221" t="s">
        <v>13</v>
      </c>
      <c r="DV5" s="224" t="s">
        <v>12</v>
      </c>
      <c r="DW5" s="221" t="s">
        <v>13</v>
      </c>
      <c r="DX5" s="224" t="s">
        <v>12</v>
      </c>
      <c r="DY5" s="221" t="s">
        <v>13</v>
      </c>
      <c r="DZ5" s="224" t="s">
        <v>12</v>
      </c>
      <c r="EA5" s="221" t="s">
        <v>13</v>
      </c>
      <c r="EB5" s="224" t="s">
        <v>12</v>
      </c>
      <c r="EC5" s="221" t="s">
        <v>13</v>
      </c>
      <c r="ED5" s="224" t="s">
        <v>12</v>
      </c>
      <c r="EE5" s="221" t="s">
        <v>13</v>
      </c>
      <c r="EF5" s="224" t="s">
        <v>12</v>
      </c>
      <c r="EG5" s="221" t="s">
        <v>13</v>
      </c>
      <c r="EH5" s="224" t="s">
        <v>12</v>
      </c>
      <c r="EI5" s="221" t="s">
        <v>13</v>
      </c>
      <c r="EJ5" s="224" t="s">
        <v>12</v>
      </c>
      <c r="EK5" s="221" t="s">
        <v>13</v>
      </c>
      <c r="EL5" s="221" t="s">
        <v>12</v>
      </c>
      <c r="EM5" s="221" t="s">
        <v>13</v>
      </c>
      <c r="EN5" s="224" t="s">
        <v>12</v>
      </c>
      <c r="EO5" s="221" t="s">
        <v>13</v>
      </c>
      <c r="EP5" s="224" t="s">
        <v>12</v>
      </c>
      <c r="EQ5" s="221" t="s">
        <v>13</v>
      </c>
      <c r="ER5" s="224" t="s">
        <v>12</v>
      </c>
      <c r="ES5" s="221" t="s">
        <v>13</v>
      </c>
      <c r="ET5" s="224" t="s">
        <v>12</v>
      </c>
      <c r="EU5" s="221" t="s">
        <v>13</v>
      </c>
      <c r="EV5" s="224" t="s">
        <v>12</v>
      </c>
      <c r="EW5" s="221" t="s">
        <v>13</v>
      </c>
      <c r="EX5" s="224" t="s">
        <v>12</v>
      </c>
      <c r="EY5" s="221" t="s">
        <v>13</v>
      </c>
      <c r="EZ5" s="224" t="s">
        <v>12</v>
      </c>
      <c r="FA5" s="221" t="s">
        <v>13</v>
      </c>
      <c r="FB5" s="224" t="s">
        <v>12</v>
      </c>
      <c r="FC5" s="221" t="s">
        <v>13</v>
      </c>
      <c r="FD5" s="224" t="s">
        <v>12</v>
      </c>
      <c r="FE5" s="221" t="s">
        <v>13</v>
      </c>
      <c r="FF5" s="224" t="s">
        <v>12</v>
      </c>
      <c r="FG5" s="221" t="s">
        <v>13</v>
      </c>
      <c r="FH5" s="224" t="s">
        <v>12</v>
      </c>
      <c r="FI5" s="221" t="s">
        <v>13</v>
      </c>
      <c r="FJ5" s="221" t="s">
        <v>12</v>
      </c>
      <c r="FK5" s="221" t="s">
        <v>13</v>
      </c>
      <c r="FL5" s="224" t="s">
        <v>12</v>
      </c>
      <c r="FM5" s="221" t="s">
        <v>13</v>
      </c>
      <c r="FN5" s="224" t="s">
        <v>12</v>
      </c>
      <c r="FO5" s="221" t="s">
        <v>13</v>
      </c>
      <c r="FP5" s="224" t="s">
        <v>12</v>
      </c>
      <c r="FQ5" s="221" t="s">
        <v>13</v>
      </c>
      <c r="FR5" s="224" t="s">
        <v>12</v>
      </c>
      <c r="FS5" s="221" t="s">
        <v>13</v>
      </c>
      <c r="FT5" s="224" t="s">
        <v>12</v>
      </c>
      <c r="FU5" s="221" t="s">
        <v>13</v>
      </c>
      <c r="FV5" s="224" t="s">
        <v>12</v>
      </c>
      <c r="FW5" s="221" t="s">
        <v>13</v>
      </c>
      <c r="FX5" s="224" t="s">
        <v>12</v>
      </c>
      <c r="FY5" s="221" t="s">
        <v>13</v>
      </c>
      <c r="FZ5" s="224" t="s">
        <v>12</v>
      </c>
      <c r="GA5" s="221" t="s">
        <v>13</v>
      </c>
      <c r="GB5" s="224" t="s">
        <v>12</v>
      </c>
      <c r="GC5" s="221" t="s">
        <v>13</v>
      </c>
      <c r="GD5" s="224" t="s">
        <v>12</v>
      </c>
      <c r="GE5" s="221" t="s">
        <v>13</v>
      </c>
      <c r="GF5" s="224" t="s">
        <v>12</v>
      </c>
      <c r="GG5" s="221" t="s">
        <v>13</v>
      </c>
      <c r="GH5" s="221" t="s">
        <v>12</v>
      </c>
      <c r="GI5" s="221" t="s">
        <v>13</v>
      </c>
      <c r="GJ5" s="224" t="s">
        <v>12</v>
      </c>
      <c r="GK5" s="221" t="s">
        <v>13</v>
      </c>
      <c r="GL5" s="224" t="s">
        <v>12</v>
      </c>
      <c r="GM5" s="221" t="s">
        <v>13</v>
      </c>
      <c r="GN5" s="224" t="s">
        <v>12</v>
      </c>
      <c r="GO5" s="221" t="s">
        <v>13</v>
      </c>
      <c r="GP5" s="224" t="s">
        <v>12</v>
      </c>
      <c r="GQ5" s="221" t="s">
        <v>13</v>
      </c>
      <c r="GR5" s="224" t="s">
        <v>12</v>
      </c>
      <c r="GS5" s="221" t="s">
        <v>13</v>
      </c>
      <c r="GT5" s="224" t="s">
        <v>12</v>
      </c>
      <c r="GU5" s="221" t="s">
        <v>13</v>
      </c>
      <c r="GV5" s="224" t="s">
        <v>12</v>
      </c>
      <c r="GW5" s="221" t="s">
        <v>13</v>
      </c>
      <c r="GX5" s="224" t="s">
        <v>12</v>
      </c>
      <c r="GY5" s="221" t="s">
        <v>13</v>
      </c>
      <c r="GZ5" s="221" t="s">
        <v>12</v>
      </c>
      <c r="HA5" s="221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  <c r="IT5" s="206"/>
      <c r="IU5" s="206"/>
    </row>
    <row r="6" spans="1:255" s="208" customFormat="1" x14ac:dyDescent="0.6">
      <c r="A6" s="209">
        <v>1</v>
      </c>
      <c r="B6" s="280" t="s">
        <v>229</v>
      </c>
      <c r="C6" s="293">
        <v>1433</v>
      </c>
      <c r="D6" s="293">
        <v>1423</v>
      </c>
      <c r="E6" s="293">
        <v>1747</v>
      </c>
      <c r="F6" s="293">
        <v>1826</v>
      </c>
      <c r="G6" s="293">
        <f>F6+E6</f>
        <v>3573</v>
      </c>
      <c r="H6" s="281">
        <v>9</v>
      </c>
      <c r="I6" s="281">
        <v>7</v>
      </c>
      <c r="J6" s="281">
        <v>9</v>
      </c>
      <c r="K6" s="281">
        <v>8</v>
      </c>
      <c r="L6" s="281">
        <v>9</v>
      </c>
      <c r="M6" s="281">
        <v>6</v>
      </c>
      <c r="N6" s="281">
        <v>8</v>
      </c>
      <c r="O6" s="281">
        <v>9</v>
      </c>
      <c r="P6" s="281">
        <v>13</v>
      </c>
      <c r="Q6" s="281">
        <v>11</v>
      </c>
      <c r="R6" s="281">
        <v>13</v>
      </c>
      <c r="S6" s="281">
        <v>11</v>
      </c>
      <c r="T6" s="281">
        <v>14</v>
      </c>
      <c r="U6" s="281">
        <v>13</v>
      </c>
      <c r="V6" s="281">
        <v>17</v>
      </c>
      <c r="W6" s="281">
        <v>17</v>
      </c>
      <c r="X6" s="282">
        <v>23</v>
      </c>
      <c r="Y6" s="282">
        <v>17</v>
      </c>
      <c r="Z6" s="282">
        <v>21</v>
      </c>
      <c r="AA6" s="282">
        <v>20</v>
      </c>
      <c r="AB6" s="282">
        <v>16</v>
      </c>
      <c r="AC6" s="282">
        <v>10</v>
      </c>
      <c r="AD6" s="282">
        <v>18</v>
      </c>
      <c r="AE6" s="282">
        <v>13</v>
      </c>
      <c r="AF6" s="282">
        <v>14</v>
      </c>
      <c r="AG6" s="282">
        <v>24</v>
      </c>
      <c r="AH6" s="282">
        <v>20</v>
      </c>
      <c r="AI6" s="282">
        <v>21</v>
      </c>
      <c r="AJ6" s="282">
        <v>23</v>
      </c>
      <c r="AK6" s="282">
        <v>27</v>
      </c>
      <c r="AL6" s="282">
        <v>30</v>
      </c>
      <c r="AM6" s="282">
        <v>31</v>
      </c>
      <c r="AN6" s="282">
        <v>18</v>
      </c>
      <c r="AO6" s="282">
        <v>20</v>
      </c>
      <c r="AP6" s="282">
        <v>22</v>
      </c>
      <c r="AQ6" s="282">
        <v>22</v>
      </c>
      <c r="AR6" s="282">
        <v>16</v>
      </c>
      <c r="AS6" s="282">
        <v>19</v>
      </c>
      <c r="AT6" s="282">
        <v>19</v>
      </c>
      <c r="AU6" s="282">
        <v>29</v>
      </c>
      <c r="AV6" s="282">
        <v>25</v>
      </c>
      <c r="AW6" s="282">
        <v>27</v>
      </c>
      <c r="AX6" s="282">
        <v>23</v>
      </c>
      <c r="AY6" s="282">
        <v>32</v>
      </c>
      <c r="AZ6" s="282">
        <v>30</v>
      </c>
      <c r="BA6" s="282">
        <v>22</v>
      </c>
      <c r="BB6" s="282">
        <v>26</v>
      </c>
      <c r="BC6" s="282">
        <v>33</v>
      </c>
      <c r="BD6" s="282">
        <v>24</v>
      </c>
      <c r="BE6" s="282">
        <v>29</v>
      </c>
      <c r="BF6" s="282">
        <v>30</v>
      </c>
      <c r="BG6" s="282">
        <v>25</v>
      </c>
      <c r="BH6" s="282">
        <v>20</v>
      </c>
      <c r="BI6" s="282">
        <v>24</v>
      </c>
      <c r="BJ6" s="282">
        <v>32</v>
      </c>
      <c r="BK6" s="282">
        <v>20</v>
      </c>
      <c r="BL6" s="282">
        <v>23</v>
      </c>
      <c r="BM6" s="282">
        <v>16</v>
      </c>
      <c r="BN6" s="282">
        <v>25</v>
      </c>
      <c r="BO6" s="282">
        <v>28</v>
      </c>
      <c r="BP6" s="282">
        <v>23</v>
      </c>
      <c r="BQ6" s="282">
        <v>23</v>
      </c>
      <c r="BR6" s="282">
        <v>29</v>
      </c>
      <c r="BS6" s="282">
        <v>16</v>
      </c>
      <c r="BT6" s="282">
        <v>24</v>
      </c>
      <c r="BU6" s="282">
        <v>28</v>
      </c>
      <c r="BV6" s="282">
        <v>31</v>
      </c>
      <c r="BW6" s="282">
        <v>28</v>
      </c>
      <c r="BX6" s="282">
        <v>30</v>
      </c>
      <c r="BY6" s="282">
        <v>29</v>
      </c>
      <c r="BZ6" s="282">
        <v>33</v>
      </c>
      <c r="CA6" s="282">
        <v>30</v>
      </c>
      <c r="CB6" s="282">
        <v>25</v>
      </c>
      <c r="CC6" s="282">
        <v>31</v>
      </c>
      <c r="CD6" s="282">
        <v>20</v>
      </c>
      <c r="CE6" s="282">
        <v>25</v>
      </c>
      <c r="CF6" s="282">
        <v>25</v>
      </c>
      <c r="CG6" s="282">
        <v>22</v>
      </c>
      <c r="CH6" s="282">
        <v>30</v>
      </c>
      <c r="CI6" s="282">
        <v>19</v>
      </c>
      <c r="CJ6" s="282">
        <v>26</v>
      </c>
      <c r="CK6" s="282">
        <v>21</v>
      </c>
      <c r="CL6" s="282">
        <v>31</v>
      </c>
      <c r="CM6" s="282">
        <v>27</v>
      </c>
      <c r="CN6" s="282">
        <v>32</v>
      </c>
      <c r="CO6" s="282">
        <v>27</v>
      </c>
      <c r="CP6" s="282">
        <v>20</v>
      </c>
      <c r="CQ6" s="282">
        <v>20</v>
      </c>
      <c r="CR6" s="282">
        <v>24</v>
      </c>
      <c r="CS6" s="282">
        <v>27</v>
      </c>
      <c r="CT6" s="282">
        <v>39</v>
      </c>
      <c r="CU6" s="282">
        <v>27</v>
      </c>
      <c r="CV6" s="282">
        <v>37</v>
      </c>
      <c r="CW6" s="282">
        <v>26</v>
      </c>
      <c r="CX6" s="282">
        <v>35</v>
      </c>
      <c r="CY6" s="282">
        <v>23</v>
      </c>
      <c r="CZ6" s="282">
        <v>25</v>
      </c>
      <c r="DA6" s="282">
        <v>34</v>
      </c>
      <c r="DB6" s="282">
        <v>22</v>
      </c>
      <c r="DC6" s="282">
        <v>33</v>
      </c>
      <c r="DD6" s="282">
        <v>24</v>
      </c>
      <c r="DE6" s="282">
        <v>27</v>
      </c>
      <c r="DF6" s="282">
        <v>35</v>
      </c>
      <c r="DG6" s="282">
        <v>39</v>
      </c>
      <c r="DH6" s="282">
        <v>35</v>
      </c>
      <c r="DI6" s="282">
        <v>31</v>
      </c>
      <c r="DJ6" s="282">
        <v>34</v>
      </c>
      <c r="DK6" s="282">
        <v>30</v>
      </c>
      <c r="DL6" s="282">
        <v>27</v>
      </c>
      <c r="DM6" s="282">
        <v>35</v>
      </c>
      <c r="DN6" s="282">
        <v>29</v>
      </c>
      <c r="DO6" s="282">
        <v>33</v>
      </c>
      <c r="DP6" s="282">
        <v>23</v>
      </c>
      <c r="DQ6" s="282">
        <v>35</v>
      </c>
      <c r="DR6" s="282">
        <v>32</v>
      </c>
      <c r="DS6" s="282">
        <v>23</v>
      </c>
      <c r="DT6" s="282">
        <v>31</v>
      </c>
      <c r="DU6" s="282">
        <v>32</v>
      </c>
      <c r="DV6" s="282">
        <v>20</v>
      </c>
      <c r="DW6" s="282">
        <v>25</v>
      </c>
      <c r="DX6" s="282">
        <v>21</v>
      </c>
      <c r="DY6" s="282">
        <v>28</v>
      </c>
      <c r="DZ6" s="282">
        <v>20</v>
      </c>
      <c r="EA6" s="282">
        <v>32</v>
      </c>
      <c r="EB6" s="282">
        <v>24</v>
      </c>
      <c r="EC6" s="282">
        <v>34</v>
      </c>
      <c r="ED6" s="282">
        <v>21</v>
      </c>
      <c r="EE6" s="282">
        <v>25</v>
      </c>
      <c r="EF6" s="282">
        <v>17</v>
      </c>
      <c r="EG6" s="282">
        <v>21</v>
      </c>
      <c r="EH6" s="282">
        <v>21</v>
      </c>
      <c r="EI6" s="282">
        <v>19</v>
      </c>
      <c r="EJ6" s="282">
        <v>14</v>
      </c>
      <c r="EK6" s="282">
        <v>21</v>
      </c>
      <c r="EL6" s="282">
        <v>16</v>
      </c>
      <c r="EM6" s="282">
        <v>24</v>
      </c>
      <c r="EN6" s="282">
        <v>21</v>
      </c>
      <c r="EO6" s="282">
        <v>11</v>
      </c>
      <c r="EP6" s="282">
        <v>14</v>
      </c>
      <c r="EQ6" s="282">
        <v>17</v>
      </c>
      <c r="ER6" s="282">
        <v>9</v>
      </c>
      <c r="ES6" s="282">
        <v>12</v>
      </c>
      <c r="ET6" s="282">
        <v>9</v>
      </c>
      <c r="EU6" s="282">
        <v>15</v>
      </c>
      <c r="EV6" s="282">
        <v>7</v>
      </c>
      <c r="EW6" s="282">
        <v>9</v>
      </c>
      <c r="EX6" s="282">
        <v>7</v>
      </c>
      <c r="EY6" s="282">
        <v>12</v>
      </c>
      <c r="EZ6" s="282">
        <v>10</v>
      </c>
      <c r="FA6" s="282">
        <v>13</v>
      </c>
      <c r="FB6" s="282">
        <v>13</v>
      </c>
      <c r="FC6" s="282">
        <v>12</v>
      </c>
      <c r="FD6" s="282">
        <v>7</v>
      </c>
      <c r="FE6" s="282">
        <v>2</v>
      </c>
      <c r="FF6" s="282">
        <v>10</v>
      </c>
      <c r="FG6" s="282">
        <v>16</v>
      </c>
      <c r="FH6" s="282">
        <v>4</v>
      </c>
      <c r="FI6" s="282">
        <v>25</v>
      </c>
      <c r="FJ6" s="282">
        <v>5</v>
      </c>
      <c r="FK6" s="282">
        <v>12</v>
      </c>
      <c r="FL6" s="282">
        <v>6</v>
      </c>
      <c r="FM6" s="282">
        <v>12</v>
      </c>
      <c r="FN6" s="282">
        <v>4</v>
      </c>
      <c r="FO6" s="282">
        <v>12</v>
      </c>
      <c r="FP6" s="282">
        <v>3</v>
      </c>
      <c r="FQ6" s="282">
        <v>4</v>
      </c>
      <c r="FR6" s="282">
        <v>10</v>
      </c>
      <c r="FS6" s="282">
        <v>3</v>
      </c>
      <c r="FT6" s="282">
        <v>3</v>
      </c>
      <c r="FU6" s="282">
        <v>5</v>
      </c>
      <c r="FV6" s="282">
        <v>0</v>
      </c>
      <c r="FW6" s="282">
        <v>3</v>
      </c>
      <c r="FX6" s="282">
        <v>4</v>
      </c>
      <c r="FY6" s="282">
        <v>2</v>
      </c>
      <c r="FZ6" s="282">
        <v>4</v>
      </c>
      <c r="GA6" s="282">
        <v>1</v>
      </c>
      <c r="GB6" s="282">
        <v>1</v>
      </c>
      <c r="GC6" s="282">
        <v>3</v>
      </c>
      <c r="GD6" s="282">
        <v>0</v>
      </c>
      <c r="GE6" s="282">
        <v>1</v>
      </c>
      <c r="GF6" s="282">
        <v>1</v>
      </c>
      <c r="GG6" s="282">
        <v>1</v>
      </c>
      <c r="GH6" s="282">
        <v>0</v>
      </c>
      <c r="GI6" s="282">
        <v>0</v>
      </c>
      <c r="GJ6" s="282">
        <v>0</v>
      </c>
      <c r="GK6" s="282">
        <v>1</v>
      </c>
      <c r="GL6" s="282">
        <v>0</v>
      </c>
      <c r="GM6" s="282">
        <v>0</v>
      </c>
      <c r="GN6" s="282">
        <v>0</v>
      </c>
      <c r="GO6" s="282">
        <v>1</v>
      </c>
      <c r="GP6" s="282">
        <v>0</v>
      </c>
      <c r="GQ6" s="282">
        <v>0</v>
      </c>
      <c r="GR6" s="282">
        <v>0</v>
      </c>
      <c r="GS6" s="282">
        <v>0</v>
      </c>
      <c r="GT6" s="282">
        <v>0</v>
      </c>
      <c r="GU6" s="282">
        <v>0</v>
      </c>
      <c r="GV6" s="282">
        <v>0</v>
      </c>
      <c r="GW6" s="282">
        <v>0</v>
      </c>
      <c r="GX6" s="282">
        <v>0</v>
      </c>
      <c r="GY6" s="282">
        <v>0</v>
      </c>
      <c r="GZ6" s="282">
        <v>0</v>
      </c>
      <c r="HA6" s="282">
        <v>0</v>
      </c>
      <c r="HB6" s="274">
        <f>SUM(H6:HA6)</f>
        <v>3573</v>
      </c>
      <c r="HC6"/>
      <c r="HD6" s="165"/>
      <c r="HE6" s="275">
        <f t="shared" ref="HE6:HE52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1747</v>
      </c>
      <c r="HF6" s="276"/>
      <c r="HG6" s="277">
        <f t="shared" ref="HG6:HG52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1826</v>
      </c>
      <c r="HH6" s="293">
        <v>3542</v>
      </c>
      <c r="HI6" s="278">
        <f t="shared" ref="HI6:HI52" si="2">HG6+HE6</f>
        <v>3573</v>
      </c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  <c r="IT6" s="206"/>
      <c r="IU6" s="206"/>
    </row>
    <row r="7" spans="1:255" x14ac:dyDescent="0.6">
      <c r="A7" s="210">
        <v>2</v>
      </c>
      <c r="B7" s="283" t="s">
        <v>230</v>
      </c>
      <c r="C7" s="294">
        <v>1724</v>
      </c>
      <c r="D7" s="294">
        <v>1724</v>
      </c>
      <c r="E7" s="294">
        <v>2143</v>
      </c>
      <c r="F7" s="294">
        <v>2452</v>
      </c>
      <c r="G7" s="293">
        <f t="shared" ref="G7:G22" si="3">F7+E7</f>
        <v>4595</v>
      </c>
      <c r="H7" s="284">
        <v>4</v>
      </c>
      <c r="I7" s="284">
        <v>7</v>
      </c>
      <c r="J7" s="284">
        <v>15</v>
      </c>
      <c r="K7" s="284">
        <v>16</v>
      </c>
      <c r="L7" s="284">
        <v>17</v>
      </c>
      <c r="M7" s="284">
        <v>7</v>
      </c>
      <c r="N7" s="284">
        <v>10</v>
      </c>
      <c r="O7" s="284">
        <v>6</v>
      </c>
      <c r="P7" s="284">
        <v>13</v>
      </c>
      <c r="Q7" s="284">
        <v>16</v>
      </c>
      <c r="R7" s="284">
        <v>14</v>
      </c>
      <c r="S7" s="284">
        <v>15</v>
      </c>
      <c r="T7" s="284">
        <v>11</v>
      </c>
      <c r="U7" s="284">
        <v>12</v>
      </c>
      <c r="V7" s="284">
        <v>24</v>
      </c>
      <c r="W7" s="284">
        <v>20</v>
      </c>
      <c r="X7" s="284">
        <v>16</v>
      </c>
      <c r="Y7" s="284">
        <v>14</v>
      </c>
      <c r="Z7" s="284">
        <v>22</v>
      </c>
      <c r="AA7" s="284">
        <v>16</v>
      </c>
      <c r="AB7" s="284">
        <v>13</v>
      </c>
      <c r="AC7" s="284">
        <v>23</v>
      </c>
      <c r="AD7" s="284">
        <v>21</v>
      </c>
      <c r="AE7" s="284">
        <v>26</v>
      </c>
      <c r="AF7" s="284">
        <v>26</v>
      </c>
      <c r="AG7" s="284">
        <v>17</v>
      </c>
      <c r="AH7" s="284">
        <v>20</v>
      </c>
      <c r="AI7" s="284">
        <v>16</v>
      </c>
      <c r="AJ7" s="284">
        <v>30</v>
      </c>
      <c r="AK7" s="284">
        <v>20</v>
      </c>
      <c r="AL7" s="284">
        <v>24</v>
      </c>
      <c r="AM7" s="284">
        <v>26</v>
      </c>
      <c r="AN7" s="284">
        <v>20</v>
      </c>
      <c r="AO7" s="284">
        <v>16</v>
      </c>
      <c r="AP7" s="284">
        <v>18</v>
      </c>
      <c r="AQ7" s="284">
        <v>39</v>
      </c>
      <c r="AR7" s="284">
        <v>27</v>
      </c>
      <c r="AS7" s="284">
        <v>22</v>
      </c>
      <c r="AT7" s="284">
        <v>30</v>
      </c>
      <c r="AU7" s="284">
        <v>23</v>
      </c>
      <c r="AV7" s="284">
        <v>20</v>
      </c>
      <c r="AW7" s="284">
        <v>24</v>
      </c>
      <c r="AX7" s="284">
        <v>32</v>
      </c>
      <c r="AY7" s="284">
        <v>23</v>
      </c>
      <c r="AZ7" s="284">
        <v>36</v>
      </c>
      <c r="BA7" s="284">
        <v>23</v>
      </c>
      <c r="BB7" s="284">
        <v>46</v>
      </c>
      <c r="BC7" s="284">
        <v>24</v>
      </c>
      <c r="BD7" s="284">
        <v>37</v>
      </c>
      <c r="BE7" s="284">
        <v>20</v>
      </c>
      <c r="BF7" s="284">
        <v>24</v>
      </c>
      <c r="BG7" s="284">
        <v>26</v>
      </c>
      <c r="BH7" s="284">
        <v>36</v>
      </c>
      <c r="BI7" s="284">
        <v>19</v>
      </c>
      <c r="BJ7" s="284">
        <v>31</v>
      </c>
      <c r="BK7" s="284">
        <v>35</v>
      </c>
      <c r="BL7" s="284">
        <v>25</v>
      </c>
      <c r="BM7" s="284">
        <v>26</v>
      </c>
      <c r="BN7" s="284">
        <v>33</v>
      </c>
      <c r="BO7" s="284">
        <v>26</v>
      </c>
      <c r="BP7" s="284">
        <v>17</v>
      </c>
      <c r="BQ7" s="284">
        <v>24</v>
      </c>
      <c r="BR7" s="284">
        <v>21</v>
      </c>
      <c r="BS7" s="284">
        <v>19</v>
      </c>
      <c r="BT7" s="284">
        <v>16</v>
      </c>
      <c r="BU7" s="284">
        <v>24</v>
      </c>
      <c r="BV7" s="284">
        <v>21</v>
      </c>
      <c r="BW7" s="284">
        <v>34</v>
      </c>
      <c r="BX7" s="284">
        <v>41</v>
      </c>
      <c r="BY7" s="284">
        <v>24</v>
      </c>
      <c r="BZ7" s="284">
        <v>30</v>
      </c>
      <c r="CA7" s="284">
        <v>23</v>
      </c>
      <c r="CB7" s="284">
        <v>24</v>
      </c>
      <c r="CC7" s="284">
        <v>36</v>
      </c>
      <c r="CD7" s="284">
        <v>25</v>
      </c>
      <c r="CE7" s="284">
        <v>40</v>
      </c>
      <c r="CF7" s="284">
        <v>33</v>
      </c>
      <c r="CG7" s="284">
        <v>33</v>
      </c>
      <c r="CH7" s="284">
        <v>37</v>
      </c>
      <c r="CI7" s="284">
        <v>29</v>
      </c>
      <c r="CJ7" s="284">
        <v>31</v>
      </c>
      <c r="CK7" s="284">
        <v>44</v>
      </c>
      <c r="CL7" s="284">
        <v>27</v>
      </c>
      <c r="CM7" s="284">
        <v>35</v>
      </c>
      <c r="CN7" s="284">
        <v>35</v>
      </c>
      <c r="CO7" s="284">
        <v>37</v>
      </c>
      <c r="CP7" s="284">
        <v>36</v>
      </c>
      <c r="CQ7" s="284">
        <v>32</v>
      </c>
      <c r="CR7" s="284">
        <v>27</v>
      </c>
      <c r="CS7" s="284">
        <v>26</v>
      </c>
      <c r="CT7" s="284">
        <v>30</v>
      </c>
      <c r="CU7" s="284">
        <v>38</v>
      </c>
      <c r="CV7" s="284">
        <v>31</v>
      </c>
      <c r="CW7" s="284">
        <v>31</v>
      </c>
      <c r="CX7" s="284">
        <v>39</v>
      </c>
      <c r="CY7" s="284">
        <v>29</v>
      </c>
      <c r="CZ7" s="284">
        <v>35</v>
      </c>
      <c r="DA7" s="284">
        <v>42</v>
      </c>
      <c r="DB7" s="284">
        <v>26</v>
      </c>
      <c r="DC7" s="284">
        <v>37</v>
      </c>
      <c r="DD7" s="284">
        <v>31</v>
      </c>
      <c r="DE7" s="284">
        <v>31</v>
      </c>
      <c r="DF7" s="284">
        <v>37</v>
      </c>
      <c r="DG7" s="284">
        <v>47</v>
      </c>
      <c r="DH7" s="284">
        <v>34</v>
      </c>
      <c r="DI7" s="284">
        <v>33</v>
      </c>
      <c r="DJ7" s="284">
        <v>37</v>
      </c>
      <c r="DK7" s="284">
        <v>36</v>
      </c>
      <c r="DL7" s="284">
        <v>35</v>
      </c>
      <c r="DM7" s="284">
        <v>37</v>
      </c>
      <c r="DN7" s="284">
        <v>29</v>
      </c>
      <c r="DO7" s="284">
        <v>65</v>
      </c>
      <c r="DP7" s="284">
        <v>31</v>
      </c>
      <c r="DQ7" s="284">
        <v>41</v>
      </c>
      <c r="DR7" s="284">
        <v>34</v>
      </c>
      <c r="DS7" s="284">
        <v>41</v>
      </c>
      <c r="DT7" s="284">
        <v>30</v>
      </c>
      <c r="DU7" s="284">
        <v>41</v>
      </c>
      <c r="DV7" s="284">
        <v>27</v>
      </c>
      <c r="DW7" s="284">
        <v>46</v>
      </c>
      <c r="DX7" s="284">
        <v>43</v>
      </c>
      <c r="DY7" s="284">
        <v>46</v>
      </c>
      <c r="DZ7" s="284">
        <v>29</v>
      </c>
      <c r="EA7" s="284">
        <v>44</v>
      </c>
      <c r="EB7" s="284">
        <v>24</v>
      </c>
      <c r="EC7" s="284">
        <v>47</v>
      </c>
      <c r="ED7" s="284">
        <v>40</v>
      </c>
      <c r="EE7" s="284">
        <v>48</v>
      </c>
      <c r="EF7" s="284">
        <v>24</v>
      </c>
      <c r="EG7" s="284">
        <v>40</v>
      </c>
      <c r="EH7" s="284">
        <v>27</v>
      </c>
      <c r="EI7" s="284">
        <v>47</v>
      </c>
      <c r="EJ7" s="284">
        <v>30</v>
      </c>
      <c r="EK7" s="284">
        <v>44</v>
      </c>
      <c r="EL7" s="284">
        <v>26</v>
      </c>
      <c r="EM7" s="284">
        <v>33</v>
      </c>
      <c r="EN7" s="284">
        <v>35</v>
      </c>
      <c r="EO7" s="284">
        <v>44</v>
      </c>
      <c r="EP7" s="284">
        <v>29</v>
      </c>
      <c r="EQ7" s="284">
        <v>32</v>
      </c>
      <c r="ER7" s="284">
        <v>16</v>
      </c>
      <c r="ES7" s="284">
        <v>36</v>
      </c>
      <c r="ET7" s="284">
        <v>20</v>
      </c>
      <c r="EU7" s="284">
        <v>33</v>
      </c>
      <c r="EV7" s="284">
        <v>22</v>
      </c>
      <c r="EW7" s="284">
        <v>23</v>
      </c>
      <c r="EX7" s="284">
        <v>16</v>
      </c>
      <c r="EY7" s="284">
        <v>24</v>
      </c>
      <c r="EZ7" s="284">
        <v>18</v>
      </c>
      <c r="FA7" s="284">
        <v>28</v>
      </c>
      <c r="FB7" s="284">
        <v>8</v>
      </c>
      <c r="FC7" s="284">
        <v>20</v>
      </c>
      <c r="FD7" s="284">
        <v>12</v>
      </c>
      <c r="FE7" s="284">
        <v>18</v>
      </c>
      <c r="FF7" s="284">
        <v>10</v>
      </c>
      <c r="FG7" s="284">
        <v>17</v>
      </c>
      <c r="FH7" s="284">
        <v>13</v>
      </c>
      <c r="FI7" s="284">
        <v>24</v>
      </c>
      <c r="FJ7" s="284">
        <v>11</v>
      </c>
      <c r="FK7" s="284">
        <v>18</v>
      </c>
      <c r="FL7" s="284">
        <v>15</v>
      </c>
      <c r="FM7" s="284">
        <v>13</v>
      </c>
      <c r="FN7" s="284">
        <v>18</v>
      </c>
      <c r="FO7" s="284">
        <v>19</v>
      </c>
      <c r="FP7" s="284">
        <v>7</v>
      </c>
      <c r="FQ7" s="284">
        <v>19</v>
      </c>
      <c r="FR7" s="284">
        <v>5</v>
      </c>
      <c r="FS7" s="284">
        <v>15</v>
      </c>
      <c r="FT7" s="284">
        <v>8</v>
      </c>
      <c r="FU7" s="284">
        <v>19</v>
      </c>
      <c r="FV7" s="284">
        <v>6</v>
      </c>
      <c r="FW7" s="284">
        <v>3</v>
      </c>
      <c r="FX7" s="284">
        <v>7</v>
      </c>
      <c r="FY7" s="284">
        <v>5</v>
      </c>
      <c r="FZ7" s="284">
        <v>4</v>
      </c>
      <c r="GA7" s="284">
        <v>5</v>
      </c>
      <c r="GB7" s="284">
        <v>3</v>
      </c>
      <c r="GC7" s="284">
        <v>9</v>
      </c>
      <c r="GD7" s="284">
        <v>4</v>
      </c>
      <c r="GE7" s="284">
        <v>1</v>
      </c>
      <c r="GF7" s="284">
        <v>7</v>
      </c>
      <c r="GG7" s="284">
        <v>8</v>
      </c>
      <c r="GH7" s="284">
        <v>2</v>
      </c>
      <c r="GI7" s="284">
        <v>5</v>
      </c>
      <c r="GJ7" s="284">
        <v>0</v>
      </c>
      <c r="GK7" s="284">
        <v>4</v>
      </c>
      <c r="GL7" s="284">
        <v>0</v>
      </c>
      <c r="GM7" s="284">
        <v>2</v>
      </c>
      <c r="GN7" s="284">
        <v>0</v>
      </c>
      <c r="GO7" s="284">
        <v>0</v>
      </c>
      <c r="GP7" s="284">
        <v>0</v>
      </c>
      <c r="GQ7" s="284">
        <v>1</v>
      </c>
      <c r="GR7" s="284">
        <v>0</v>
      </c>
      <c r="GS7" s="284">
        <v>0</v>
      </c>
      <c r="GT7" s="284">
        <v>2</v>
      </c>
      <c r="GU7" s="284">
        <v>0</v>
      </c>
      <c r="GV7" s="284">
        <v>0</v>
      </c>
      <c r="GW7" s="284">
        <v>0</v>
      </c>
      <c r="GX7" s="284">
        <v>0</v>
      </c>
      <c r="GY7" s="284">
        <v>0</v>
      </c>
      <c r="GZ7" s="284">
        <v>0</v>
      </c>
      <c r="HA7" s="284">
        <v>0</v>
      </c>
      <c r="HB7" s="274">
        <f t="shared" ref="HB7:HB52" si="4">SUM(H7:HA7)</f>
        <v>4595</v>
      </c>
      <c r="HC7"/>
      <c r="HD7" s="165"/>
      <c r="HE7" s="275">
        <f t="shared" si="0"/>
        <v>2143</v>
      </c>
      <c r="HF7" s="276"/>
      <c r="HG7" s="277">
        <f t="shared" si="1"/>
        <v>2452</v>
      </c>
      <c r="HH7" s="293">
        <v>4554</v>
      </c>
      <c r="HI7" s="278">
        <f t="shared" si="2"/>
        <v>4595</v>
      </c>
    </row>
    <row r="8" spans="1:255" x14ac:dyDescent="0.6">
      <c r="A8" s="210">
        <v>3</v>
      </c>
      <c r="B8" s="283" t="s">
        <v>231</v>
      </c>
      <c r="C8" s="294">
        <v>1354</v>
      </c>
      <c r="D8" s="294">
        <v>1307</v>
      </c>
      <c r="E8" s="294">
        <v>1796</v>
      </c>
      <c r="F8" s="294">
        <v>2000</v>
      </c>
      <c r="G8" s="293">
        <f t="shared" si="3"/>
        <v>3796</v>
      </c>
      <c r="H8" s="284">
        <v>14</v>
      </c>
      <c r="I8" s="284">
        <v>18</v>
      </c>
      <c r="J8" s="284">
        <v>13</v>
      </c>
      <c r="K8" s="284">
        <v>10</v>
      </c>
      <c r="L8" s="284">
        <v>20</v>
      </c>
      <c r="M8" s="284">
        <v>19</v>
      </c>
      <c r="N8" s="284">
        <v>10</v>
      </c>
      <c r="O8" s="284">
        <v>13</v>
      </c>
      <c r="P8" s="284">
        <v>14</v>
      </c>
      <c r="Q8" s="284">
        <v>12</v>
      </c>
      <c r="R8" s="284">
        <v>20</v>
      </c>
      <c r="S8" s="284">
        <v>12</v>
      </c>
      <c r="T8" s="284">
        <v>16</v>
      </c>
      <c r="U8" s="284">
        <v>15</v>
      </c>
      <c r="V8" s="284">
        <v>13</v>
      </c>
      <c r="W8" s="284">
        <v>16</v>
      </c>
      <c r="X8" s="284">
        <v>13</v>
      </c>
      <c r="Y8" s="284">
        <v>23</v>
      </c>
      <c r="Z8" s="284">
        <v>17</v>
      </c>
      <c r="AA8" s="284">
        <v>22</v>
      </c>
      <c r="AB8" s="284">
        <v>13</v>
      </c>
      <c r="AC8" s="284">
        <v>10</v>
      </c>
      <c r="AD8" s="284">
        <v>23</v>
      </c>
      <c r="AE8" s="284">
        <v>15</v>
      </c>
      <c r="AF8" s="284">
        <v>23</v>
      </c>
      <c r="AG8" s="284">
        <v>19</v>
      </c>
      <c r="AH8" s="284">
        <v>23</v>
      </c>
      <c r="AI8" s="284">
        <v>22</v>
      </c>
      <c r="AJ8" s="284">
        <v>20</v>
      </c>
      <c r="AK8" s="284">
        <v>18</v>
      </c>
      <c r="AL8" s="284">
        <v>14</v>
      </c>
      <c r="AM8" s="284">
        <v>23</v>
      </c>
      <c r="AN8" s="284">
        <v>21</v>
      </c>
      <c r="AO8" s="284">
        <v>15</v>
      </c>
      <c r="AP8" s="284">
        <v>24</v>
      </c>
      <c r="AQ8" s="284">
        <v>17</v>
      </c>
      <c r="AR8" s="284">
        <v>13</v>
      </c>
      <c r="AS8" s="284">
        <v>23</v>
      </c>
      <c r="AT8" s="284">
        <v>17</v>
      </c>
      <c r="AU8" s="284">
        <v>20</v>
      </c>
      <c r="AV8" s="284">
        <v>20</v>
      </c>
      <c r="AW8" s="284">
        <v>14</v>
      </c>
      <c r="AX8" s="284">
        <v>17</v>
      </c>
      <c r="AY8" s="284">
        <v>18</v>
      </c>
      <c r="AZ8" s="284">
        <v>22</v>
      </c>
      <c r="BA8" s="284">
        <v>22</v>
      </c>
      <c r="BB8" s="284">
        <v>20</v>
      </c>
      <c r="BC8" s="284">
        <v>24</v>
      </c>
      <c r="BD8" s="284">
        <v>32</v>
      </c>
      <c r="BE8" s="284">
        <v>15</v>
      </c>
      <c r="BF8" s="284">
        <v>40</v>
      </c>
      <c r="BG8" s="284">
        <v>31</v>
      </c>
      <c r="BH8" s="284">
        <v>20</v>
      </c>
      <c r="BI8" s="284">
        <v>27</v>
      </c>
      <c r="BJ8" s="284">
        <v>36</v>
      </c>
      <c r="BK8" s="284">
        <v>28</v>
      </c>
      <c r="BL8" s="284">
        <v>25</v>
      </c>
      <c r="BM8" s="284">
        <v>34</v>
      </c>
      <c r="BN8" s="284">
        <v>13</v>
      </c>
      <c r="BO8" s="284">
        <v>26</v>
      </c>
      <c r="BP8" s="284">
        <v>36</v>
      </c>
      <c r="BQ8" s="284">
        <v>20</v>
      </c>
      <c r="BR8" s="284">
        <v>23</v>
      </c>
      <c r="BS8" s="284">
        <v>24</v>
      </c>
      <c r="BT8" s="284">
        <v>23</v>
      </c>
      <c r="BU8" s="284">
        <v>25</v>
      </c>
      <c r="BV8" s="284">
        <v>27</v>
      </c>
      <c r="BW8" s="284">
        <v>28</v>
      </c>
      <c r="BX8" s="284">
        <v>35</v>
      </c>
      <c r="BY8" s="284">
        <v>27</v>
      </c>
      <c r="BZ8" s="284">
        <v>19</v>
      </c>
      <c r="CA8" s="284">
        <v>21</v>
      </c>
      <c r="CB8" s="284">
        <v>24</v>
      </c>
      <c r="CC8" s="284">
        <v>29</v>
      </c>
      <c r="CD8" s="284">
        <v>25</v>
      </c>
      <c r="CE8" s="284">
        <v>28</v>
      </c>
      <c r="CF8" s="284">
        <v>24</v>
      </c>
      <c r="CG8" s="284">
        <v>15</v>
      </c>
      <c r="CH8" s="284">
        <v>34</v>
      </c>
      <c r="CI8" s="284">
        <v>28</v>
      </c>
      <c r="CJ8" s="284">
        <v>23</v>
      </c>
      <c r="CK8" s="284">
        <v>27</v>
      </c>
      <c r="CL8" s="284">
        <v>28</v>
      </c>
      <c r="CM8" s="284">
        <v>19</v>
      </c>
      <c r="CN8" s="284">
        <v>12</v>
      </c>
      <c r="CO8" s="284">
        <v>29</v>
      </c>
      <c r="CP8" s="284">
        <v>28</v>
      </c>
      <c r="CQ8" s="284">
        <v>21</v>
      </c>
      <c r="CR8" s="284">
        <v>27</v>
      </c>
      <c r="CS8" s="284">
        <v>21</v>
      </c>
      <c r="CT8" s="284">
        <v>23</v>
      </c>
      <c r="CU8" s="284">
        <v>31</v>
      </c>
      <c r="CV8" s="284">
        <v>15</v>
      </c>
      <c r="CW8" s="284">
        <v>35</v>
      </c>
      <c r="CX8" s="284">
        <v>25</v>
      </c>
      <c r="CY8" s="284">
        <v>24</v>
      </c>
      <c r="CZ8" s="284">
        <v>23</v>
      </c>
      <c r="DA8" s="284">
        <v>21</v>
      </c>
      <c r="DB8" s="284">
        <v>31</v>
      </c>
      <c r="DC8" s="284">
        <v>36</v>
      </c>
      <c r="DD8" s="284">
        <v>29</v>
      </c>
      <c r="DE8" s="284">
        <v>35</v>
      </c>
      <c r="DF8" s="284">
        <v>20</v>
      </c>
      <c r="DG8" s="284">
        <v>38</v>
      </c>
      <c r="DH8" s="284">
        <v>19</v>
      </c>
      <c r="DI8" s="284">
        <v>42</v>
      </c>
      <c r="DJ8" s="284">
        <v>32</v>
      </c>
      <c r="DK8" s="284">
        <v>29</v>
      </c>
      <c r="DL8" s="284">
        <v>28</v>
      </c>
      <c r="DM8" s="284">
        <v>36</v>
      </c>
      <c r="DN8" s="284">
        <v>29</v>
      </c>
      <c r="DO8" s="284">
        <v>43</v>
      </c>
      <c r="DP8" s="284">
        <v>30</v>
      </c>
      <c r="DQ8" s="284">
        <v>45</v>
      </c>
      <c r="DR8" s="284">
        <v>34</v>
      </c>
      <c r="DS8" s="284">
        <v>38</v>
      </c>
      <c r="DT8" s="284">
        <v>39</v>
      </c>
      <c r="DU8" s="284">
        <v>40</v>
      </c>
      <c r="DV8" s="284">
        <v>32</v>
      </c>
      <c r="DW8" s="284">
        <v>3</v>
      </c>
      <c r="DX8" s="284">
        <v>2</v>
      </c>
      <c r="DY8" s="284">
        <v>26</v>
      </c>
      <c r="DZ8" s="284">
        <v>26</v>
      </c>
      <c r="EA8" s="284">
        <v>39</v>
      </c>
      <c r="EB8" s="284">
        <v>32</v>
      </c>
      <c r="EC8" s="284">
        <v>26</v>
      </c>
      <c r="ED8" s="284">
        <v>15</v>
      </c>
      <c r="EE8" s="284">
        <v>26</v>
      </c>
      <c r="EF8" s="284">
        <v>26</v>
      </c>
      <c r="EG8" s="284">
        <v>29</v>
      </c>
      <c r="EH8" s="284">
        <v>30</v>
      </c>
      <c r="EI8" s="284">
        <v>32</v>
      </c>
      <c r="EJ8" s="284">
        <v>20</v>
      </c>
      <c r="EK8" s="284">
        <v>28</v>
      </c>
      <c r="EL8" s="284">
        <v>16</v>
      </c>
      <c r="EM8" s="284">
        <v>20</v>
      </c>
      <c r="EN8" s="284">
        <v>25</v>
      </c>
      <c r="EO8" s="284">
        <v>23</v>
      </c>
      <c r="EP8" s="284">
        <v>16</v>
      </c>
      <c r="EQ8" s="284">
        <v>26</v>
      </c>
      <c r="ER8" s="284">
        <v>10</v>
      </c>
      <c r="ES8" s="284">
        <v>13</v>
      </c>
      <c r="ET8" s="284">
        <v>17</v>
      </c>
      <c r="EU8" s="284">
        <v>27</v>
      </c>
      <c r="EV8" s="284">
        <v>22</v>
      </c>
      <c r="EW8" s="284">
        <v>20</v>
      </c>
      <c r="EX8" s="284">
        <v>19</v>
      </c>
      <c r="EY8" s="284">
        <v>20</v>
      </c>
      <c r="EZ8" s="284">
        <v>13</v>
      </c>
      <c r="FA8" s="284">
        <v>19</v>
      </c>
      <c r="FB8" s="284">
        <v>15</v>
      </c>
      <c r="FC8" s="284">
        <v>14</v>
      </c>
      <c r="FD8" s="284">
        <v>12</v>
      </c>
      <c r="FE8" s="284">
        <v>16</v>
      </c>
      <c r="FF8" s="284">
        <v>7</v>
      </c>
      <c r="FG8" s="284">
        <v>13</v>
      </c>
      <c r="FH8" s="284">
        <v>15</v>
      </c>
      <c r="FI8" s="284">
        <v>19</v>
      </c>
      <c r="FJ8" s="284">
        <v>13</v>
      </c>
      <c r="FK8" s="284">
        <v>11</v>
      </c>
      <c r="FL8" s="284">
        <v>8</v>
      </c>
      <c r="FM8" s="284">
        <v>10</v>
      </c>
      <c r="FN8" s="284">
        <v>11</v>
      </c>
      <c r="FO8" s="284">
        <v>12</v>
      </c>
      <c r="FP8" s="284">
        <v>7</v>
      </c>
      <c r="FQ8" s="284">
        <v>13</v>
      </c>
      <c r="FR8" s="284">
        <v>9</v>
      </c>
      <c r="FS8" s="284">
        <v>8</v>
      </c>
      <c r="FT8" s="284">
        <v>8</v>
      </c>
      <c r="FU8" s="284">
        <v>13</v>
      </c>
      <c r="FV8" s="284">
        <v>5</v>
      </c>
      <c r="FW8" s="284">
        <v>9</v>
      </c>
      <c r="FX8" s="284">
        <v>4</v>
      </c>
      <c r="FY8" s="284">
        <v>16</v>
      </c>
      <c r="FZ8" s="284">
        <v>1</v>
      </c>
      <c r="GA8" s="284">
        <v>5</v>
      </c>
      <c r="GB8" s="284">
        <v>3</v>
      </c>
      <c r="GC8" s="284">
        <v>6</v>
      </c>
      <c r="GD8" s="284">
        <v>2</v>
      </c>
      <c r="GE8" s="284">
        <v>3</v>
      </c>
      <c r="GF8" s="284">
        <v>0</v>
      </c>
      <c r="GG8" s="284">
        <v>4</v>
      </c>
      <c r="GH8" s="284">
        <v>1</v>
      </c>
      <c r="GI8" s="284">
        <v>2</v>
      </c>
      <c r="GJ8" s="284">
        <v>1</v>
      </c>
      <c r="GK8" s="284">
        <v>5</v>
      </c>
      <c r="GL8" s="284">
        <v>0</v>
      </c>
      <c r="GM8" s="284">
        <v>4</v>
      </c>
      <c r="GN8" s="284">
        <v>0</v>
      </c>
      <c r="GO8" s="284">
        <v>0</v>
      </c>
      <c r="GP8" s="284">
        <v>2</v>
      </c>
      <c r="GQ8" s="284">
        <v>2</v>
      </c>
      <c r="GR8" s="284">
        <v>0</v>
      </c>
      <c r="GS8" s="284">
        <v>1</v>
      </c>
      <c r="GT8" s="284">
        <v>0</v>
      </c>
      <c r="GU8" s="284">
        <v>1</v>
      </c>
      <c r="GV8" s="284">
        <v>0</v>
      </c>
      <c r="GW8" s="284">
        <v>0</v>
      </c>
      <c r="GX8" s="284">
        <v>0</v>
      </c>
      <c r="GY8" s="284">
        <v>0</v>
      </c>
      <c r="GZ8" s="284">
        <v>0</v>
      </c>
      <c r="HA8" s="284">
        <v>0</v>
      </c>
      <c r="HB8" s="274">
        <f t="shared" si="4"/>
        <v>3796</v>
      </c>
      <c r="HC8"/>
      <c r="HD8" s="165"/>
      <c r="HE8" s="275">
        <f t="shared" si="0"/>
        <v>1796</v>
      </c>
      <c r="HF8" s="276"/>
      <c r="HG8" s="277">
        <f t="shared" si="1"/>
        <v>2000</v>
      </c>
      <c r="HH8" s="293">
        <v>3829</v>
      </c>
      <c r="HI8" s="278">
        <f t="shared" si="2"/>
        <v>3796</v>
      </c>
    </row>
    <row r="9" spans="1:255" x14ac:dyDescent="0.6">
      <c r="A9" s="209">
        <v>4</v>
      </c>
      <c r="B9" s="285" t="s">
        <v>232</v>
      </c>
      <c r="C9" s="295">
        <v>1873</v>
      </c>
      <c r="D9" s="295">
        <v>1713</v>
      </c>
      <c r="E9" s="295">
        <v>2977</v>
      </c>
      <c r="F9" s="295">
        <v>3120</v>
      </c>
      <c r="G9" s="293">
        <f t="shared" si="3"/>
        <v>6097</v>
      </c>
      <c r="H9" s="286">
        <v>23</v>
      </c>
      <c r="I9" s="286">
        <v>18</v>
      </c>
      <c r="J9" s="286">
        <v>26</v>
      </c>
      <c r="K9" s="286">
        <v>24</v>
      </c>
      <c r="L9" s="286">
        <v>29</v>
      </c>
      <c r="M9" s="286">
        <v>30</v>
      </c>
      <c r="N9" s="286">
        <v>20</v>
      </c>
      <c r="O9" s="286">
        <v>25</v>
      </c>
      <c r="P9" s="286">
        <v>16</v>
      </c>
      <c r="Q9" s="286">
        <v>21</v>
      </c>
      <c r="R9" s="286">
        <v>36</v>
      </c>
      <c r="S9" s="286">
        <v>22</v>
      </c>
      <c r="T9" s="286">
        <v>29</v>
      </c>
      <c r="U9" s="286">
        <v>19</v>
      </c>
      <c r="V9" s="286">
        <v>29</v>
      </c>
      <c r="W9" s="286">
        <v>35</v>
      </c>
      <c r="X9" s="286">
        <v>38</v>
      </c>
      <c r="Y9" s="286">
        <v>37</v>
      </c>
      <c r="Z9" s="286">
        <v>38</v>
      </c>
      <c r="AA9" s="286">
        <v>23</v>
      </c>
      <c r="AB9" s="286">
        <v>53</v>
      </c>
      <c r="AC9" s="286">
        <v>28</v>
      </c>
      <c r="AD9" s="286">
        <v>32</v>
      </c>
      <c r="AE9" s="286">
        <v>30</v>
      </c>
      <c r="AF9" s="286">
        <v>26</v>
      </c>
      <c r="AG9" s="286">
        <v>43</v>
      </c>
      <c r="AH9" s="286">
        <v>39</v>
      </c>
      <c r="AI9" s="286">
        <v>27</v>
      </c>
      <c r="AJ9" s="286">
        <v>34</v>
      </c>
      <c r="AK9" s="286">
        <v>22</v>
      </c>
      <c r="AL9" s="286">
        <v>30</v>
      </c>
      <c r="AM9" s="286">
        <v>32</v>
      </c>
      <c r="AN9" s="286">
        <v>33</v>
      </c>
      <c r="AO9" s="286">
        <v>30</v>
      </c>
      <c r="AP9" s="286">
        <v>39</v>
      </c>
      <c r="AQ9" s="286">
        <v>33</v>
      </c>
      <c r="AR9" s="286">
        <v>30</v>
      </c>
      <c r="AS9" s="286">
        <v>39</v>
      </c>
      <c r="AT9" s="286">
        <v>28</v>
      </c>
      <c r="AU9" s="286">
        <v>33</v>
      </c>
      <c r="AV9" s="286">
        <v>42</v>
      </c>
      <c r="AW9" s="286">
        <v>26</v>
      </c>
      <c r="AX9" s="286">
        <v>32</v>
      </c>
      <c r="AY9" s="286">
        <v>33</v>
      </c>
      <c r="AZ9" s="286">
        <v>39</v>
      </c>
      <c r="BA9" s="286">
        <v>31</v>
      </c>
      <c r="BB9" s="286">
        <v>47</v>
      </c>
      <c r="BC9" s="286">
        <v>40</v>
      </c>
      <c r="BD9" s="286">
        <v>44</v>
      </c>
      <c r="BE9" s="286">
        <v>42</v>
      </c>
      <c r="BF9" s="286">
        <v>37</v>
      </c>
      <c r="BG9" s="286">
        <v>30</v>
      </c>
      <c r="BH9" s="286">
        <v>40</v>
      </c>
      <c r="BI9" s="287">
        <v>38</v>
      </c>
      <c r="BJ9" s="287">
        <v>39</v>
      </c>
      <c r="BK9" s="287">
        <v>35</v>
      </c>
      <c r="BL9" s="287">
        <v>40</v>
      </c>
      <c r="BM9" s="287">
        <v>45</v>
      </c>
      <c r="BN9" s="287">
        <v>44</v>
      </c>
      <c r="BO9" s="287">
        <v>48</v>
      </c>
      <c r="BP9" s="287">
        <v>34</v>
      </c>
      <c r="BQ9" s="287">
        <v>30</v>
      </c>
      <c r="BR9" s="287">
        <v>36</v>
      </c>
      <c r="BS9" s="287">
        <v>42</v>
      </c>
      <c r="BT9" s="287">
        <v>40</v>
      </c>
      <c r="BU9" s="287">
        <v>35</v>
      </c>
      <c r="BV9" s="287">
        <v>44</v>
      </c>
      <c r="BW9" s="287">
        <v>34</v>
      </c>
      <c r="BX9" s="287">
        <v>47</v>
      </c>
      <c r="BY9" s="287">
        <v>39</v>
      </c>
      <c r="BZ9" s="287">
        <v>44</v>
      </c>
      <c r="CA9" s="287">
        <v>42</v>
      </c>
      <c r="CB9" s="287">
        <v>45</v>
      </c>
      <c r="CC9" s="287">
        <v>31</v>
      </c>
      <c r="CD9" s="287">
        <v>50</v>
      </c>
      <c r="CE9" s="287">
        <v>41</v>
      </c>
      <c r="CF9" s="287">
        <v>41</v>
      </c>
      <c r="CG9" s="287">
        <v>39</v>
      </c>
      <c r="CH9" s="287">
        <v>48</v>
      </c>
      <c r="CI9" s="287">
        <v>49</v>
      </c>
      <c r="CJ9" s="287">
        <v>31</v>
      </c>
      <c r="CK9" s="287">
        <v>38</v>
      </c>
      <c r="CL9" s="287">
        <v>31</v>
      </c>
      <c r="CM9" s="287">
        <v>40</v>
      </c>
      <c r="CN9" s="287">
        <v>46</v>
      </c>
      <c r="CO9" s="287">
        <v>41</v>
      </c>
      <c r="CP9" s="287">
        <v>55</v>
      </c>
      <c r="CQ9" s="287">
        <v>45</v>
      </c>
      <c r="CR9" s="287">
        <v>42</v>
      </c>
      <c r="CS9" s="287">
        <v>42</v>
      </c>
      <c r="CT9" s="287">
        <v>64</v>
      </c>
      <c r="CU9" s="287">
        <v>54</v>
      </c>
      <c r="CV9" s="287">
        <v>42</v>
      </c>
      <c r="CW9" s="287">
        <v>28</v>
      </c>
      <c r="CX9" s="287">
        <v>37</v>
      </c>
      <c r="CY9" s="287">
        <v>38</v>
      </c>
      <c r="CZ9" s="287">
        <v>45</v>
      </c>
      <c r="DA9" s="287">
        <v>36</v>
      </c>
      <c r="DB9" s="287">
        <v>39</v>
      </c>
      <c r="DC9" s="287">
        <v>44</v>
      </c>
      <c r="DD9" s="287">
        <v>44</v>
      </c>
      <c r="DE9" s="287">
        <v>55</v>
      </c>
      <c r="DF9" s="287">
        <v>50</v>
      </c>
      <c r="DG9" s="287">
        <v>35</v>
      </c>
      <c r="DH9" s="287">
        <v>48</v>
      </c>
      <c r="DI9" s="287">
        <v>59</v>
      </c>
      <c r="DJ9" s="287">
        <v>40</v>
      </c>
      <c r="DK9" s="287">
        <v>44</v>
      </c>
      <c r="DL9" s="287">
        <v>46</v>
      </c>
      <c r="DM9" s="287">
        <v>66</v>
      </c>
      <c r="DN9" s="287">
        <v>61</v>
      </c>
      <c r="DO9" s="287">
        <v>64</v>
      </c>
      <c r="DP9" s="287">
        <v>44</v>
      </c>
      <c r="DQ9" s="287">
        <v>58</v>
      </c>
      <c r="DR9" s="287">
        <v>53</v>
      </c>
      <c r="DS9" s="287">
        <v>63</v>
      </c>
      <c r="DT9" s="287">
        <v>65</v>
      </c>
      <c r="DU9" s="287">
        <v>53</v>
      </c>
      <c r="DV9" s="287">
        <v>32</v>
      </c>
      <c r="DW9" s="287">
        <v>46</v>
      </c>
      <c r="DX9" s="287">
        <v>34</v>
      </c>
      <c r="DY9" s="287">
        <v>55</v>
      </c>
      <c r="DZ9" s="287">
        <v>41</v>
      </c>
      <c r="EA9" s="287">
        <v>39</v>
      </c>
      <c r="EB9" s="287">
        <v>33</v>
      </c>
      <c r="EC9" s="287">
        <v>38</v>
      </c>
      <c r="ED9" s="287">
        <v>34</v>
      </c>
      <c r="EE9" s="287">
        <v>59</v>
      </c>
      <c r="EF9" s="287">
        <v>37</v>
      </c>
      <c r="EG9" s="287">
        <v>44</v>
      </c>
      <c r="EH9" s="287">
        <v>31</v>
      </c>
      <c r="EI9" s="287">
        <v>49</v>
      </c>
      <c r="EJ9" s="287">
        <v>36</v>
      </c>
      <c r="EK9" s="287">
        <v>42</v>
      </c>
      <c r="EL9" s="287">
        <v>38</v>
      </c>
      <c r="EM9" s="287">
        <v>47</v>
      </c>
      <c r="EN9" s="287">
        <v>25</v>
      </c>
      <c r="EO9" s="287">
        <v>33</v>
      </c>
      <c r="EP9" s="287">
        <v>35</v>
      </c>
      <c r="EQ9" s="287">
        <v>34</v>
      </c>
      <c r="ER9" s="287">
        <v>34</v>
      </c>
      <c r="ES9" s="287">
        <v>34</v>
      </c>
      <c r="ET9" s="287">
        <v>21</v>
      </c>
      <c r="EU9" s="287">
        <v>32</v>
      </c>
      <c r="EV9" s="287">
        <v>28</v>
      </c>
      <c r="EW9" s="287">
        <v>31</v>
      </c>
      <c r="EX9" s="287">
        <v>16</v>
      </c>
      <c r="EY9" s="287">
        <v>32</v>
      </c>
      <c r="EZ9" s="287">
        <v>12</v>
      </c>
      <c r="FA9" s="287">
        <v>22</v>
      </c>
      <c r="FB9" s="287">
        <v>16</v>
      </c>
      <c r="FC9" s="287">
        <v>20</v>
      </c>
      <c r="FD9" s="287">
        <v>11</v>
      </c>
      <c r="FE9" s="287">
        <v>19</v>
      </c>
      <c r="FF9" s="287">
        <v>7</v>
      </c>
      <c r="FG9" s="287">
        <v>19</v>
      </c>
      <c r="FH9" s="287">
        <v>16</v>
      </c>
      <c r="FI9" s="287">
        <v>27</v>
      </c>
      <c r="FJ9" s="287">
        <v>17</v>
      </c>
      <c r="FK9" s="287">
        <v>14</v>
      </c>
      <c r="FL9" s="287">
        <v>4</v>
      </c>
      <c r="FM9" s="287">
        <v>13</v>
      </c>
      <c r="FN9" s="287">
        <v>12</v>
      </c>
      <c r="FO9" s="287">
        <v>13</v>
      </c>
      <c r="FP9" s="287">
        <v>14</v>
      </c>
      <c r="FQ9" s="287">
        <v>19</v>
      </c>
      <c r="FR9" s="287">
        <v>6</v>
      </c>
      <c r="FS9" s="287">
        <v>22</v>
      </c>
      <c r="FT9" s="287">
        <v>9</v>
      </c>
      <c r="FU9" s="287">
        <v>15</v>
      </c>
      <c r="FV9" s="287">
        <v>7</v>
      </c>
      <c r="FW9" s="287">
        <v>12</v>
      </c>
      <c r="FX9" s="287">
        <v>8</v>
      </c>
      <c r="FY9" s="287">
        <v>9</v>
      </c>
      <c r="FZ9" s="287">
        <v>4</v>
      </c>
      <c r="GA9" s="287">
        <v>8</v>
      </c>
      <c r="GB9" s="287">
        <v>3</v>
      </c>
      <c r="GC9" s="287">
        <v>9</v>
      </c>
      <c r="GD9" s="287">
        <v>3</v>
      </c>
      <c r="GE9" s="287">
        <v>10</v>
      </c>
      <c r="GF9" s="287">
        <v>0</v>
      </c>
      <c r="GG9" s="287">
        <v>7</v>
      </c>
      <c r="GH9" s="287">
        <v>3</v>
      </c>
      <c r="GI9" s="287">
        <v>6</v>
      </c>
      <c r="GJ9" s="287">
        <v>3</v>
      </c>
      <c r="GK9" s="287">
        <v>6</v>
      </c>
      <c r="GL9" s="287">
        <v>2</v>
      </c>
      <c r="GM9" s="287">
        <v>3</v>
      </c>
      <c r="GN9" s="287">
        <v>0</v>
      </c>
      <c r="GO9" s="287">
        <v>1</v>
      </c>
      <c r="GP9" s="287">
        <v>0</v>
      </c>
      <c r="GQ9" s="287">
        <v>1</v>
      </c>
      <c r="GR9" s="287">
        <v>0</v>
      </c>
      <c r="GS9" s="287">
        <v>1</v>
      </c>
      <c r="GT9" s="287">
        <v>0</v>
      </c>
      <c r="GU9" s="287">
        <v>1</v>
      </c>
      <c r="GV9" s="287">
        <v>1</v>
      </c>
      <c r="GW9" s="287">
        <v>2</v>
      </c>
      <c r="GX9" s="287">
        <v>0</v>
      </c>
      <c r="GY9" s="287">
        <v>0</v>
      </c>
      <c r="GZ9" s="287">
        <v>0</v>
      </c>
      <c r="HA9" s="287">
        <v>2</v>
      </c>
      <c r="HB9" s="274">
        <f t="shared" si="4"/>
        <v>6097</v>
      </c>
      <c r="HC9"/>
      <c r="HD9" s="165"/>
      <c r="HE9" s="275">
        <f t="shared" si="0"/>
        <v>2977</v>
      </c>
      <c r="HF9" s="276"/>
      <c r="HG9" s="277">
        <f t="shared" si="1"/>
        <v>3120</v>
      </c>
      <c r="HH9" s="293">
        <v>6157</v>
      </c>
      <c r="HI9" s="278">
        <f t="shared" si="2"/>
        <v>6097</v>
      </c>
    </row>
    <row r="10" spans="1:255" x14ac:dyDescent="0.6">
      <c r="A10" s="210">
        <v>5</v>
      </c>
      <c r="B10" s="283" t="s">
        <v>233</v>
      </c>
      <c r="C10" s="294">
        <v>632</v>
      </c>
      <c r="D10" s="294">
        <v>632</v>
      </c>
      <c r="E10" s="294">
        <v>1253</v>
      </c>
      <c r="F10" s="294">
        <v>1281</v>
      </c>
      <c r="G10" s="293">
        <f t="shared" si="3"/>
        <v>2534</v>
      </c>
      <c r="H10" s="284">
        <v>7</v>
      </c>
      <c r="I10" s="284">
        <v>1</v>
      </c>
      <c r="J10" s="284">
        <v>10</v>
      </c>
      <c r="K10" s="284">
        <v>5</v>
      </c>
      <c r="L10" s="284">
        <v>16</v>
      </c>
      <c r="M10" s="284">
        <v>10</v>
      </c>
      <c r="N10" s="284">
        <v>14</v>
      </c>
      <c r="O10" s="284">
        <v>7</v>
      </c>
      <c r="P10" s="284">
        <v>15</v>
      </c>
      <c r="Q10" s="284">
        <v>10</v>
      </c>
      <c r="R10" s="284">
        <v>20</v>
      </c>
      <c r="S10" s="284">
        <v>22</v>
      </c>
      <c r="T10" s="284">
        <v>15</v>
      </c>
      <c r="U10" s="284">
        <v>12</v>
      </c>
      <c r="V10" s="284">
        <v>12</v>
      </c>
      <c r="W10" s="284">
        <v>10</v>
      </c>
      <c r="X10" s="284">
        <v>16</v>
      </c>
      <c r="Y10" s="284">
        <v>11</v>
      </c>
      <c r="Z10" s="284">
        <v>17</v>
      </c>
      <c r="AA10" s="284">
        <v>19</v>
      </c>
      <c r="AB10" s="284">
        <v>17</v>
      </c>
      <c r="AC10" s="284">
        <v>12</v>
      </c>
      <c r="AD10" s="284">
        <v>22</v>
      </c>
      <c r="AE10" s="284">
        <v>13</v>
      </c>
      <c r="AF10" s="284">
        <v>17</v>
      </c>
      <c r="AG10" s="284">
        <v>21</v>
      </c>
      <c r="AH10" s="284">
        <v>26</v>
      </c>
      <c r="AI10" s="284">
        <v>21</v>
      </c>
      <c r="AJ10" s="284">
        <v>17</v>
      </c>
      <c r="AK10" s="284">
        <v>15</v>
      </c>
      <c r="AL10" s="284">
        <v>16</v>
      </c>
      <c r="AM10" s="284">
        <v>22</v>
      </c>
      <c r="AN10" s="284">
        <v>19</v>
      </c>
      <c r="AO10" s="284">
        <v>10</v>
      </c>
      <c r="AP10" s="284">
        <v>16</v>
      </c>
      <c r="AQ10" s="284">
        <v>12</v>
      </c>
      <c r="AR10" s="284">
        <v>14</v>
      </c>
      <c r="AS10" s="284">
        <v>11</v>
      </c>
      <c r="AT10" s="284">
        <v>5</v>
      </c>
      <c r="AU10" s="284">
        <v>17</v>
      </c>
      <c r="AV10" s="284">
        <v>10</v>
      </c>
      <c r="AW10" s="284">
        <v>22</v>
      </c>
      <c r="AX10" s="284">
        <v>21</v>
      </c>
      <c r="AY10" s="284">
        <v>16</v>
      </c>
      <c r="AZ10" s="284">
        <v>19</v>
      </c>
      <c r="BA10" s="284">
        <v>14</v>
      </c>
      <c r="BB10" s="284">
        <v>15</v>
      </c>
      <c r="BC10" s="284">
        <v>10</v>
      </c>
      <c r="BD10" s="284">
        <v>22</v>
      </c>
      <c r="BE10" s="284">
        <v>24</v>
      </c>
      <c r="BF10" s="284">
        <v>11</v>
      </c>
      <c r="BG10" s="284">
        <v>22</v>
      </c>
      <c r="BH10" s="284">
        <v>28</v>
      </c>
      <c r="BI10" s="284">
        <v>19</v>
      </c>
      <c r="BJ10" s="284">
        <v>15</v>
      </c>
      <c r="BK10" s="284">
        <v>20</v>
      </c>
      <c r="BL10" s="284">
        <v>15</v>
      </c>
      <c r="BM10" s="284">
        <v>16</v>
      </c>
      <c r="BN10" s="284">
        <v>23</v>
      </c>
      <c r="BO10" s="284">
        <v>18</v>
      </c>
      <c r="BP10" s="284">
        <v>19</v>
      </c>
      <c r="BQ10" s="284">
        <v>19</v>
      </c>
      <c r="BR10" s="284">
        <v>15</v>
      </c>
      <c r="BS10" s="284">
        <v>22</v>
      </c>
      <c r="BT10" s="284">
        <v>22</v>
      </c>
      <c r="BU10" s="284">
        <v>26</v>
      </c>
      <c r="BV10" s="284">
        <v>24</v>
      </c>
      <c r="BW10" s="284">
        <v>17</v>
      </c>
      <c r="BX10" s="284">
        <v>16</v>
      </c>
      <c r="BY10" s="284">
        <v>12</v>
      </c>
      <c r="BZ10" s="284">
        <v>14</v>
      </c>
      <c r="CA10" s="284">
        <v>14</v>
      </c>
      <c r="CB10" s="284">
        <v>20</v>
      </c>
      <c r="CC10" s="284">
        <v>14</v>
      </c>
      <c r="CD10" s="284">
        <v>20</v>
      </c>
      <c r="CE10" s="284">
        <v>21</v>
      </c>
      <c r="CF10" s="284">
        <v>29</v>
      </c>
      <c r="CG10" s="284">
        <v>10</v>
      </c>
      <c r="CH10" s="284">
        <v>15</v>
      </c>
      <c r="CI10" s="284">
        <v>22</v>
      </c>
      <c r="CJ10" s="284">
        <v>17</v>
      </c>
      <c r="CK10" s="284">
        <v>17</v>
      </c>
      <c r="CL10" s="284">
        <v>18</v>
      </c>
      <c r="CM10" s="284">
        <v>16</v>
      </c>
      <c r="CN10" s="284">
        <v>20</v>
      </c>
      <c r="CO10" s="284">
        <v>16</v>
      </c>
      <c r="CP10" s="284">
        <v>26</v>
      </c>
      <c r="CQ10" s="284">
        <v>26</v>
      </c>
      <c r="CR10" s="284">
        <v>7</v>
      </c>
      <c r="CS10" s="284">
        <v>17</v>
      </c>
      <c r="CT10" s="284">
        <v>19</v>
      </c>
      <c r="CU10" s="284">
        <v>25</v>
      </c>
      <c r="CV10" s="284">
        <v>12</v>
      </c>
      <c r="CW10" s="284">
        <v>12</v>
      </c>
      <c r="CX10" s="284">
        <v>12</v>
      </c>
      <c r="CY10" s="284">
        <v>17</v>
      </c>
      <c r="CZ10" s="284">
        <v>15</v>
      </c>
      <c r="DA10" s="284">
        <v>18</v>
      </c>
      <c r="DB10" s="284">
        <v>19</v>
      </c>
      <c r="DC10" s="284">
        <v>14</v>
      </c>
      <c r="DD10" s="284">
        <v>20</v>
      </c>
      <c r="DE10" s="284">
        <v>16</v>
      </c>
      <c r="DF10" s="284">
        <v>18</v>
      </c>
      <c r="DG10" s="284">
        <v>17</v>
      </c>
      <c r="DH10" s="284">
        <v>30</v>
      </c>
      <c r="DI10" s="284">
        <v>18</v>
      </c>
      <c r="DJ10" s="284">
        <v>15</v>
      </c>
      <c r="DK10" s="284">
        <v>17</v>
      </c>
      <c r="DL10" s="284">
        <v>23</v>
      </c>
      <c r="DM10" s="284">
        <v>25</v>
      </c>
      <c r="DN10" s="284">
        <v>17</v>
      </c>
      <c r="DO10" s="284">
        <v>30</v>
      </c>
      <c r="DP10" s="284">
        <v>16</v>
      </c>
      <c r="DQ10" s="284">
        <v>20</v>
      </c>
      <c r="DR10" s="284">
        <v>20</v>
      </c>
      <c r="DS10" s="284">
        <v>24</v>
      </c>
      <c r="DT10" s="284">
        <v>19</v>
      </c>
      <c r="DU10" s="284">
        <v>18</v>
      </c>
      <c r="DV10" s="284">
        <v>17</v>
      </c>
      <c r="DW10" s="284">
        <v>26</v>
      </c>
      <c r="DX10" s="284">
        <v>12</v>
      </c>
      <c r="DY10" s="284">
        <v>23</v>
      </c>
      <c r="DZ10" s="284">
        <v>15</v>
      </c>
      <c r="EA10" s="284">
        <v>19</v>
      </c>
      <c r="EB10" s="284">
        <v>10</v>
      </c>
      <c r="EC10" s="284">
        <v>24</v>
      </c>
      <c r="ED10" s="284">
        <v>15</v>
      </c>
      <c r="EE10" s="284">
        <v>14</v>
      </c>
      <c r="EF10" s="284">
        <v>10</v>
      </c>
      <c r="EG10" s="284">
        <v>13</v>
      </c>
      <c r="EH10" s="284">
        <v>15</v>
      </c>
      <c r="EI10" s="284">
        <v>12</v>
      </c>
      <c r="EJ10" s="284">
        <v>10</v>
      </c>
      <c r="EK10" s="284">
        <v>12</v>
      </c>
      <c r="EL10" s="284">
        <v>16</v>
      </c>
      <c r="EM10" s="284">
        <v>12</v>
      </c>
      <c r="EN10" s="284">
        <v>5</v>
      </c>
      <c r="EO10" s="284">
        <v>14</v>
      </c>
      <c r="EP10" s="284">
        <v>7</v>
      </c>
      <c r="EQ10" s="284">
        <v>11</v>
      </c>
      <c r="ER10" s="284">
        <v>9</v>
      </c>
      <c r="ES10" s="284">
        <v>11</v>
      </c>
      <c r="ET10" s="284">
        <v>8</v>
      </c>
      <c r="EU10" s="284">
        <v>8</v>
      </c>
      <c r="EV10" s="284">
        <v>6</v>
      </c>
      <c r="EW10" s="284">
        <v>10</v>
      </c>
      <c r="EX10" s="284">
        <v>2</v>
      </c>
      <c r="EY10" s="284">
        <v>10</v>
      </c>
      <c r="EZ10" s="284">
        <v>5</v>
      </c>
      <c r="FA10" s="284">
        <v>4</v>
      </c>
      <c r="FB10" s="284">
        <v>8</v>
      </c>
      <c r="FC10" s="284">
        <v>10</v>
      </c>
      <c r="FD10" s="284">
        <v>5</v>
      </c>
      <c r="FE10" s="284">
        <v>3</v>
      </c>
      <c r="FF10" s="284">
        <v>4</v>
      </c>
      <c r="FG10" s="284">
        <v>10</v>
      </c>
      <c r="FH10" s="284">
        <v>9</v>
      </c>
      <c r="FI10" s="284">
        <v>9</v>
      </c>
      <c r="FJ10" s="284">
        <v>3</v>
      </c>
      <c r="FK10" s="284">
        <v>3</v>
      </c>
      <c r="FL10" s="284">
        <v>5</v>
      </c>
      <c r="FM10" s="284">
        <v>4</v>
      </c>
      <c r="FN10" s="284">
        <v>7</v>
      </c>
      <c r="FO10" s="284">
        <v>8</v>
      </c>
      <c r="FP10" s="284">
        <v>5</v>
      </c>
      <c r="FQ10" s="284">
        <v>6</v>
      </c>
      <c r="FR10" s="284">
        <v>5</v>
      </c>
      <c r="FS10" s="284">
        <v>1</v>
      </c>
      <c r="FT10" s="284">
        <v>4</v>
      </c>
      <c r="FU10" s="284">
        <v>1</v>
      </c>
      <c r="FV10" s="284">
        <v>3</v>
      </c>
      <c r="FW10" s="284">
        <v>6</v>
      </c>
      <c r="FX10" s="284">
        <v>2</v>
      </c>
      <c r="FY10" s="284">
        <v>2</v>
      </c>
      <c r="FZ10" s="284">
        <v>1</v>
      </c>
      <c r="GA10" s="284">
        <v>3</v>
      </c>
      <c r="GB10" s="284">
        <v>2</v>
      </c>
      <c r="GC10" s="284">
        <v>2</v>
      </c>
      <c r="GD10" s="284">
        <v>0</v>
      </c>
      <c r="GE10" s="284">
        <v>4</v>
      </c>
      <c r="GF10" s="284">
        <v>1</v>
      </c>
      <c r="GG10" s="284">
        <v>1</v>
      </c>
      <c r="GH10" s="284">
        <v>0</v>
      </c>
      <c r="GI10" s="284">
        <v>2</v>
      </c>
      <c r="GJ10" s="284">
        <v>0</v>
      </c>
      <c r="GK10" s="284">
        <v>0</v>
      </c>
      <c r="GL10" s="284">
        <v>0</v>
      </c>
      <c r="GM10" s="284">
        <v>0</v>
      </c>
      <c r="GN10" s="284">
        <v>0</v>
      </c>
      <c r="GO10" s="284">
        <v>0</v>
      </c>
      <c r="GP10" s="284">
        <v>0</v>
      </c>
      <c r="GQ10" s="284">
        <v>1</v>
      </c>
      <c r="GR10" s="284">
        <v>0</v>
      </c>
      <c r="GS10" s="284">
        <v>0</v>
      </c>
      <c r="GT10" s="284">
        <v>0</v>
      </c>
      <c r="GU10" s="284">
        <v>0</v>
      </c>
      <c r="GV10" s="284">
        <v>0</v>
      </c>
      <c r="GW10" s="284">
        <v>0</v>
      </c>
      <c r="GX10" s="284">
        <v>0</v>
      </c>
      <c r="GY10" s="284">
        <v>0</v>
      </c>
      <c r="GZ10" s="284">
        <v>0</v>
      </c>
      <c r="HA10" s="284">
        <v>0</v>
      </c>
      <c r="HB10" s="274">
        <f t="shared" si="4"/>
        <v>2534</v>
      </c>
      <c r="HC10"/>
      <c r="HD10" s="165"/>
      <c r="HE10" s="275">
        <f t="shared" si="0"/>
        <v>1253</v>
      </c>
      <c r="HF10" s="276"/>
      <c r="HG10" s="277">
        <f t="shared" si="1"/>
        <v>1281</v>
      </c>
      <c r="HH10" s="293">
        <v>2548</v>
      </c>
      <c r="HI10" s="278">
        <f t="shared" si="2"/>
        <v>2534</v>
      </c>
    </row>
    <row r="11" spans="1:255" x14ac:dyDescent="0.6">
      <c r="A11" s="210">
        <v>6</v>
      </c>
      <c r="B11" s="283" t="s">
        <v>234</v>
      </c>
      <c r="C11" s="294">
        <v>802</v>
      </c>
      <c r="D11" s="294">
        <v>802</v>
      </c>
      <c r="E11" s="294">
        <v>1281</v>
      </c>
      <c r="F11" s="294">
        <v>1340</v>
      </c>
      <c r="G11" s="293">
        <f t="shared" si="3"/>
        <v>2621</v>
      </c>
      <c r="H11" s="284">
        <v>9</v>
      </c>
      <c r="I11" s="284">
        <v>9</v>
      </c>
      <c r="J11" s="284">
        <v>7</v>
      </c>
      <c r="K11" s="284">
        <v>8</v>
      </c>
      <c r="L11" s="284">
        <v>6</v>
      </c>
      <c r="M11" s="284">
        <v>14</v>
      </c>
      <c r="N11" s="284">
        <v>14</v>
      </c>
      <c r="O11" s="284">
        <v>10</v>
      </c>
      <c r="P11" s="284">
        <v>24</v>
      </c>
      <c r="Q11" s="284">
        <v>14</v>
      </c>
      <c r="R11" s="284">
        <v>16</v>
      </c>
      <c r="S11" s="284">
        <v>12</v>
      </c>
      <c r="T11" s="284">
        <v>35</v>
      </c>
      <c r="U11" s="284">
        <v>28</v>
      </c>
      <c r="V11" s="284">
        <v>20</v>
      </c>
      <c r="W11" s="284">
        <v>18</v>
      </c>
      <c r="X11" s="284">
        <v>11</v>
      </c>
      <c r="Y11" s="284">
        <v>12</v>
      </c>
      <c r="Z11" s="284">
        <v>21</v>
      </c>
      <c r="AA11" s="284">
        <v>17</v>
      </c>
      <c r="AB11" s="284">
        <v>16</v>
      </c>
      <c r="AC11" s="284">
        <v>6</v>
      </c>
      <c r="AD11" s="284">
        <v>23</v>
      </c>
      <c r="AE11" s="284">
        <v>16</v>
      </c>
      <c r="AF11" s="284">
        <v>20</v>
      </c>
      <c r="AG11" s="284">
        <v>15</v>
      </c>
      <c r="AH11" s="284">
        <v>21</v>
      </c>
      <c r="AI11" s="284">
        <v>18</v>
      </c>
      <c r="AJ11" s="284">
        <v>13</v>
      </c>
      <c r="AK11" s="284">
        <v>18</v>
      </c>
      <c r="AL11" s="284">
        <v>15</v>
      </c>
      <c r="AM11" s="284">
        <v>15</v>
      </c>
      <c r="AN11" s="284">
        <v>18</v>
      </c>
      <c r="AO11" s="284">
        <v>18</v>
      </c>
      <c r="AP11" s="284">
        <v>18</v>
      </c>
      <c r="AQ11" s="284">
        <v>25</v>
      </c>
      <c r="AR11" s="284">
        <v>14</v>
      </c>
      <c r="AS11" s="284">
        <v>15</v>
      </c>
      <c r="AT11" s="284">
        <v>13</v>
      </c>
      <c r="AU11" s="284">
        <v>14</v>
      </c>
      <c r="AV11" s="284">
        <v>11</v>
      </c>
      <c r="AW11" s="284">
        <v>14</v>
      </c>
      <c r="AX11" s="284">
        <v>25</v>
      </c>
      <c r="AY11" s="284">
        <v>12</v>
      </c>
      <c r="AZ11" s="284">
        <v>14</v>
      </c>
      <c r="BA11" s="284">
        <v>17</v>
      </c>
      <c r="BB11" s="284">
        <v>11</v>
      </c>
      <c r="BC11" s="284">
        <v>15</v>
      </c>
      <c r="BD11" s="284">
        <v>19</v>
      </c>
      <c r="BE11" s="284">
        <v>14</v>
      </c>
      <c r="BF11" s="284">
        <v>25</v>
      </c>
      <c r="BG11" s="284">
        <v>25</v>
      </c>
      <c r="BH11" s="284">
        <v>20</v>
      </c>
      <c r="BI11" s="284">
        <v>16</v>
      </c>
      <c r="BJ11" s="284">
        <v>10</v>
      </c>
      <c r="BK11" s="284">
        <v>26</v>
      </c>
      <c r="BL11" s="284">
        <v>17</v>
      </c>
      <c r="BM11" s="284">
        <v>4</v>
      </c>
      <c r="BN11" s="284">
        <v>15</v>
      </c>
      <c r="BO11" s="284">
        <v>8</v>
      </c>
      <c r="BP11" s="284">
        <v>11</v>
      </c>
      <c r="BQ11" s="284">
        <v>20</v>
      </c>
      <c r="BR11" s="284">
        <v>14</v>
      </c>
      <c r="BS11" s="284">
        <v>18</v>
      </c>
      <c r="BT11" s="284">
        <v>23</v>
      </c>
      <c r="BU11" s="284">
        <v>15</v>
      </c>
      <c r="BV11" s="284">
        <v>20</v>
      </c>
      <c r="BW11" s="284">
        <v>25</v>
      </c>
      <c r="BX11" s="284">
        <v>25</v>
      </c>
      <c r="BY11" s="284">
        <v>20</v>
      </c>
      <c r="BZ11" s="284">
        <v>19</v>
      </c>
      <c r="CA11" s="284">
        <v>5</v>
      </c>
      <c r="CB11" s="284">
        <v>20</v>
      </c>
      <c r="CC11" s="284">
        <v>19</v>
      </c>
      <c r="CD11" s="284">
        <v>15</v>
      </c>
      <c r="CE11" s="284">
        <v>23</v>
      </c>
      <c r="CF11" s="284">
        <v>22</v>
      </c>
      <c r="CG11" s="284">
        <v>19</v>
      </c>
      <c r="CH11" s="284">
        <v>18</v>
      </c>
      <c r="CI11" s="284">
        <v>13</v>
      </c>
      <c r="CJ11" s="284">
        <v>18</v>
      </c>
      <c r="CK11" s="284">
        <v>26</v>
      </c>
      <c r="CL11" s="284">
        <v>23</v>
      </c>
      <c r="CM11" s="284">
        <v>23</v>
      </c>
      <c r="CN11" s="284">
        <v>22</v>
      </c>
      <c r="CO11" s="284">
        <v>13</v>
      </c>
      <c r="CP11" s="284">
        <v>18</v>
      </c>
      <c r="CQ11" s="284">
        <v>22</v>
      </c>
      <c r="CR11" s="284">
        <v>12</v>
      </c>
      <c r="CS11" s="284">
        <v>17</v>
      </c>
      <c r="CT11" s="284">
        <v>15</v>
      </c>
      <c r="CU11" s="284">
        <v>23</v>
      </c>
      <c r="CV11" s="284">
        <v>19</v>
      </c>
      <c r="CW11" s="284">
        <v>12</v>
      </c>
      <c r="CX11" s="284">
        <v>16</v>
      </c>
      <c r="CY11" s="284">
        <v>25</v>
      </c>
      <c r="CZ11" s="284">
        <v>16</v>
      </c>
      <c r="DA11" s="284">
        <v>17</v>
      </c>
      <c r="DB11" s="284">
        <v>19</v>
      </c>
      <c r="DC11" s="284">
        <v>15</v>
      </c>
      <c r="DD11" s="284">
        <v>13</v>
      </c>
      <c r="DE11" s="284">
        <v>20</v>
      </c>
      <c r="DF11" s="284">
        <v>26</v>
      </c>
      <c r="DG11" s="284">
        <v>13</v>
      </c>
      <c r="DH11" s="284">
        <v>13</v>
      </c>
      <c r="DI11" s="284">
        <v>20</v>
      </c>
      <c r="DJ11" s="284">
        <v>23</v>
      </c>
      <c r="DK11" s="284">
        <v>22</v>
      </c>
      <c r="DL11" s="284">
        <v>18</v>
      </c>
      <c r="DM11" s="284">
        <v>39</v>
      </c>
      <c r="DN11" s="284">
        <v>26</v>
      </c>
      <c r="DO11" s="284">
        <v>28</v>
      </c>
      <c r="DP11" s="284">
        <v>26</v>
      </c>
      <c r="DQ11" s="284">
        <v>25</v>
      </c>
      <c r="DR11" s="284">
        <v>18</v>
      </c>
      <c r="DS11" s="284">
        <v>24</v>
      </c>
      <c r="DT11" s="284">
        <v>16</v>
      </c>
      <c r="DU11" s="284">
        <v>18</v>
      </c>
      <c r="DV11" s="284">
        <v>20</v>
      </c>
      <c r="DW11" s="284">
        <v>29</v>
      </c>
      <c r="DX11" s="284">
        <v>20</v>
      </c>
      <c r="DY11" s="284">
        <v>22</v>
      </c>
      <c r="DZ11" s="284">
        <v>17</v>
      </c>
      <c r="EA11" s="284">
        <v>17</v>
      </c>
      <c r="EB11" s="284">
        <v>9</v>
      </c>
      <c r="EC11" s="284">
        <v>24</v>
      </c>
      <c r="ED11" s="284">
        <v>15</v>
      </c>
      <c r="EE11" s="284">
        <v>20</v>
      </c>
      <c r="EF11" s="284">
        <v>17</v>
      </c>
      <c r="EG11" s="284">
        <v>16</v>
      </c>
      <c r="EH11" s="284">
        <v>9</v>
      </c>
      <c r="EI11" s="284">
        <v>13</v>
      </c>
      <c r="EJ11" s="284">
        <v>16</v>
      </c>
      <c r="EK11" s="284">
        <v>16</v>
      </c>
      <c r="EL11" s="284">
        <v>13</v>
      </c>
      <c r="EM11" s="284">
        <v>6</v>
      </c>
      <c r="EN11" s="284">
        <v>12</v>
      </c>
      <c r="EO11" s="284">
        <v>17</v>
      </c>
      <c r="EP11" s="284">
        <v>6</v>
      </c>
      <c r="EQ11" s="284">
        <v>7</v>
      </c>
      <c r="ER11" s="284">
        <v>12</v>
      </c>
      <c r="ES11" s="284">
        <v>14</v>
      </c>
      <c r="ET11" s="284">
        <v>11</v>
      </c>
      <c r="EU11" s="284">
        <v>7</v>
      </c>
      <c r="EV11" s="284">
        <v>5</v>
      </c>
      <c r="EW11" s="284">
        <v>7</v>
      </c>
      <c r="EX11" s="284">
        <v>7</v>
      </c>
      <c r="EY11" s="284">
        <v>11</v>
      </c>
      <c r="EZ11" s="284">
        <v>8</v>
      </c>
      <c r="FA11" s="284">
        <v>5</v>
      </c>
      <c r="FB11" s="284">
        <v>3</v>
      </c>
      <c r="FC11" s="284">
        <v>3</v>
      </c>
      <c r="FD11" s="284">
        <v>3</v>
      </c>
      <c r="FE11" s="284">
        <v>5</v>
      </c>
      <c r="FF11" s="284">
        <v>6</v>
      </c>
      <c r="FG11" s="284">
        <v>8</v>
      </c>
      <c r="FH11" s="284">
        <v>3</v>
      </c>
      <c r="FI11" s="284">
        <v>5</v>
      </c>
      <c r="FJ11" s="284">
        <v>5</v>
      </c>
      <c r="FK11" s="284">
        <v>9</v>
      </c>
      <c r="FL11" s="284">
        <v>1</v>
      </c>
      <c r="FM11" s="284">
        <v>11</v>
      </c>
      <c r="FN11" s="284">
        <v>2</v>
      </c>
      <c r="FO11" s="284">
        <v>5</v>
      </c>
      <c r="FP11" s="284">
        <v>4</v>
      </c>
      <c r="FQ11" s="284">
        <v>3</v>
      </c>
      <c r="FR11" s="284">
        <v>3</v>
      </c>
      <c r="FS11" s="284">
        <v>7</v>
      </c>
      <c r="FT11" s="284">
        <v>1</v>
      </c>
      <c r="FU11" s="284">
        <v>1</v>
      </c>
      <c r="FV11" s="284">
        <v>2</v>
      </c>
      <c r="FW11" s="284">
        <v>3</v>
      </c>
      <c r="FX11" s="284">
        <v>1</v>
      </c>
      <c r="FY11" s="284">
        <v>3</v>
      </c>
      <c r="FZ11" s="284">
        <v>0</v>
      </c>
      <c r="GA11" s="284">
        <v>3</v>
      </c>
      <c r="GB11" s="284">
        <v>2</v>
      </c>
      <c r="GC11" s="284">
        <v>1</v>
      </c>
      <c r="GD11" s="284">
        <v>0</v>
      </c>
      <c r="GE11" s="284">
        <v>1</v>
      </c>
      <c r="GF11" s="284">
        <v>2</v>
      </c>
      <c r="GG11" s="284">
        <v>1</v>
      </c>
      <c r="GH11" s="284">
        <v>0</v>
      </c>
      <c r="GI11" s="284">
        <v>2</v>
      </c>
      <c r="GJ11" s="284">
        <v>0</v>
      </c>
      <c r="GK11" s="284">
        <v>0</v>
      </c>
      <c r="GL11" s="284">
        <v>1</v>
      </c>
      <c r="GM11" s="284">
        <v>2</v>
      </c>
      <c r="GN11" s="284">
        <v>0</v>
      </c>
      <c r="GO11" s="284">
        <v>1</v>
      </c>
      <c r="GP11" s="284">
        <v>0</v>
      </c>
      <c r="GQ11" s="284">
        <v>2</v>
      </c>
      <c r="GR11" s="284">
        <v>0</v>
      </c>
      <c r="GS11" s="284">
        <v>1</v>
      </c>
      <c r="GT11" s="284">
        <v>0</v>
      </c>
      <c r="GU11" s="284">
        <v>0</v>
      </c>
      <c r="GV11" s="284">
        <v>0</v>
      </c>
      <c r="GW11" s="284">
        <v>0</v>
      </c>
      <c r="GX11" s="284">
        <v>0</v>
      </c>
      <c r="GY11" s="284">
        <v>0</v>
      </c>
      <c r="GZ11" s="284">
        <v>0</v>
      </c>
      <c r="HA11" s="284">
        <v>0</v>
      </c>
      <c r="HB11" s="274">
        <f t="shared" si="4"/>
        <v>2621</v>
      </c>
      <c r="HC11" s="6"/>
      <c r="HD11" s="6"/>
      <c r="HE11" s="275">
        <f t="shared" si="0"/>
        <v>1281</v>
      </c>
      <c r="HF11"/>
      <c r="HG11" s="277">
        <f t="shared" si="1"/>
        <v>1340</v>
      </c>
      <c r="HH11" s="293">
        <v>2537</v>
      </c>
      <c r="HI11" s="278">
        <f t="shared" si="2"/>
        <v>2621</v>
      </c>
    </row>
    <row r="12" spans="1:255" x14ac:dyDescent="0.6">
      <c r="A12" s="209">
        <v>7</v>
      </c>
      <c r="B12" s="283" t="s">
        <v>235</v>
      </c>
      <c r="C12" s="294">
        <v>1398</v>
      </c>
      <c r="D12" s="294">
        <v>1398</v>
      </c>
      <c r="E12" s="294">
        <v>1608</v>
      </c>
      <c r="F12" s="294">
        <v>1799</v>
      </c>
      <c r="G12" s="293">
        <f t="shared" si="3"/>
        <v>3407</v>
      </c>
      <c r="H12" s="284">
        <v>8</v>
      </c>
      <c r="I12" s="284">
        <v>12</v>
      </c>
      <c r="J12" s="284">
        <v>11</v>
      </c>
      <c r="K12" s="284">
        <v>11</v>
      </c>
      <c r="L12" s="284">
        <v>15</v>
      </c>
      <c r="M12" s="284">
        <v>8</v>
      </c>
      <c r="N12" s="284">
        <v>12</v>
      </c>
      <c r="O12" s="284">
        <v>11</v>
      </c>
      <c r="P12" s="284">
        <v>13</v>
      </c>
      <c r="Q12" s="284">
        <v>15</v>
      </c>
      <c r="R12" s="284">
        <v>15</v>
      </c>
      <c r="S12" s="284">
        <v>8</v>
      </c>
      <c r="T12" s="284">
        <v>18</v>
      </c>
      <c r="U12" s="284">
        <v>15</v>
      </c>
      <c r="V12" s="284">
        <v>18</v>
      </c>
      <c r="W12" s="284">
        <v>19</v>
      </c>
      <c r="X12" s="284">
        <v>24</v>
      </c>
      <c r="Y12" s="284">
        <v>18</v>
      </c>
      <c r="Z12" s="284">
        <v>9</v>
      </c>
      <c r="AA12" s="284">
        <v>6</v>
      </c>
      <c r="AB12" s="284">
        <v>17</v>
      </c>
      <c r="AC12" s="284">
        <v>13</v>
      </c>
      <c r="AD12" s="284">
        <v>13</v>
      </c>
      <c r="AE12" s="284">
        <v>16</v>
      </c>
      <c r="AF12" s="284">
        <v>19</v>
      </c>
      <c r="AG12" s="284">
        <v>10</v>
      </c>
      <c r="AH12" s="284">
        <v>22</v>
      </c>
      <c r="AI12" s="284">
        <v>18</v>
      </c>
      <c r="AJ12" s="284">
        <v>22</v>
      </c>
      <c r="AK12" s="284">
        <v>21</v>
      </c>
      <c r="AL12" s="284">
        <v>18</v>
      </c>
      <c r="AM12" s="284">
        <v>18</v>
      </c>
      <c r="AN12" s="284">
        <v>12</v>
      </c>
      <c r="AO12" s="284">
        <v>19</v>
      </c>
      <c r="AP12" s="284">
        <v>27</v>
      </c>
      <c r="AQ12" s="284">
        <v>11</v>
      </c>
      <c r="AR12" s="284">
        <v>22</v>
      </c>
      <c r="AS12" s="284">
        <v>12</v>
      </c>
      <c r="AT12" s="284">
        <v>17</v>
      </c>
      <c r="AU12" s="284">
        <v>9</v>
      </c>
      <c r="AV12" s="284">
        <v>14</v>
      </c>
      <c r="AW12" s="284">
        <v>17</v>
      </c>
      <c r="AX12" s="284">
        <v>16</v>
      </c>
      <c r="AY12" s="284">
        <v>19</v>
      </c>
      <c r="AZ12" s="284">
        <v>22</v>
      </c>
      <c r="BA12" s="284">
        <v>21</v>
      </c>
      <c r="BB12" s="284">
        <v>23</v>
      </c>
      <c r="BC12" s="284">
        <v>19</v>
      </c>
      <c r="BD12" s="284">
        <v>24</v>
      </c>
      <c r="BE12" s="284">
        <v>16</v>
      </c>
      <c r="BF12" s="284">
        <v>17</v>
      </c>
      <c r="BG12" s="284">
        <v>14</v>
      </c>
      <c r="BH12" s="284">
        <v>25</v>
      </c>
      <c r="BI12" s="284">
        <v>17</v>
      </c>
      <c r="BJ12" s="284">
        <v>22</v>
      </c>
      <c r="BK12" s="284">
        <v>18</v>
      </c>
      <c r="BL12" s="284">
        <v>14</v>
      </c>
      <c r="BM12" s="284">
        <v>19</v>
      </c>
      <c r="BN12" s="284">
        <v>18</v>
      </c>
      <c r="BO12" s="284">
        <v>23</v>
      </c>
      <c r="BP12" s="284">
        <v>26</v>
      </c>
      <c r="BQ12" s="284">
        <v>20</v>
      </c>
      <c r="BR12" s="284">
        <v>22</v>
      </c>
      <c r="BS12" s="284">
        <v>17</v>
      </c>
      <c r="BT12" s="284">
        <v>15</v>
      </c>
      <c r="BU12" s="284">
        <v>29</v>
      </c>
      <c r="BV12" s="284">
        <v>20</v>
      </c>
      <c r="BW12" s="284">
        <v>24</v>
      </c>
      <c r="BX12" s="284">
        <v>17</v>
      </c>
      <c r="BY12" s="284">
        <v>22</v>
      </c>
      <c r="BZ12" s="284">
        <v>21</v>
      </c>
      <c r="CA12" s="284">
        <v>29</v>
      </c>
      <c r="CB12" s="284">
        <v>20</v>
      </c>
      <c r="CC12" s="284">
        <v>21</v>
      </c>
      <c r="CD12" s="284">
        <v>25</v>
      </c>
      <c r="CE12" s="284">
        <v>29</v>
      </c>
      <c r="CF12" s="284">
        <v>22</v>
      </c>
      <c r="CG12" s="284">
        <v>29</v>
      </c>
      <c r="CH12" s="284">
        <v>22</v>
      </c>
      <c r="CI12" s="284">
        <v>24</v>
      </c>
      <c r="CJ12" s="284">
        <v>32</v>
      </c>
      <c r="CK12" s="284">
        <v>26</v>
      </c>
      <c r="CL12" s="284">
        <v>29</v>
      </c>
      <c r="CM12" s="284">
        <v>19</v>
      </c>
      <c r="CN12" s="284">
        <v>30</v>
      </c>
      <c r="CO12" s="284">
        <v>24</v>
      </c>
      <c r="CP12" s="284">
        <v>27</v>
      </c>
      <c r="CQ12" s="284">
        <v>27</v>
      </c>
      <c r="CR12" s="284">
        <v>21</v>
      </c>
      <c r="CS12" s="284">
        <v>26</v>
      </c>
      <c r="CT12" s="284">
        <v>23</v>
      </c>
      <c r="CU12" s="284">
        <v>23</v>
      </c>
      <c r="CV12" s="284">
        <v>30</v>
      </c>
      <c r="CW12" s="284">
        <v>22</v>
      </c>
      <c r="CX12" s="284">
        <v>23</v>
      </c>
      <c r="CY12" s="284">
        <v>24</v>
      </c>
      <c r="CZ12" s="284">
        <v>23</v>
      </c>
      <c r="DA12" s="284">
        <v>20</v>
      </c>
      <c r="DB12" s="284">
        <v>31</v>
      </c>
      <c r="DC12" s="284">
        <v>22</v>
      </c>
      <c r="DD12" s="284">
        <v>18</v>
      </c>
      <c r="DE12" s="284">
        <v>27</v>
      </c>
      <c r="DF12" s="284">
        <v>17</v>
      </c>
      <c r="DG12" s="284">
        <v>29</v>
      </c>
      <c r="DH12" s="284">
        <v>22</v>
      </c>
      <c r="DI12" s="284">
        <v>33</v>
      </c>
      <c r="DJ12" s="284">
        <v>16</v>
      </c>
      <c r="DK12" s="284">
        <v>30</v>
      </c>
      <c r="DL12" s="284">
        <v>33</v>
      </c>
      <c r="DM12" s="284">
        <v>24</v>
      </c>
      <c r="DN12" s="284">
        <v>25</v>
      </c>
      <c r="DO12" s="284">
        <v>37</v>
      </c>
      <c r="DP12" s="284">
        <v>28</v>
      </c>
      <c r="DQ12" s="284">
        <v>36</v>
      </c>
      <c r="DR12" s="284">
        <v>29</v>
      </c>
      <c r="DS12" s="284">
        <v>19</v>
      </c>
      <c r="DT12" s="284">
        <v>25</v>
      </c>
      <c r="DU12" s="284">
        <v>37</v>
      </c>
      <c r="DV12" s="284">
        <v>22</v>
      </c>
      <c r="DW12" s="284">
        <v>32</v>
      </c>
      <c r="DX12" s="284">
        <v>24</v>
      </c>
      <c r="DY12" s="284">
        <v>35</v>
      </c>
      <c r="DZ12" s="284">
        <v>21</v>
      </c>
      <c r="EA12" s="284">
        <v>37</v>
      </c>
      <c r="EB12" s="284">
        <v>18</v>
      </c>
      <c r="EC12" s="284">
        <v>17</v>
      </c>
      <c r="ED12" s="284">
        <v>18</v>
      </c>
      <c r="EE12" s="284">
        <v>29</v>
      </c>
      <c r="EF12" s="284">
        <v>12</v>
      </c>
      <c r="EG12" s="284">
        <v>28</v>
      </c>
      <c r="EH12" s="284">
        <v>27</v>
      </c>
      <c r="EI12" s="284">
        <v>35</v>
      </c>
      <c r="EJ12" s="284">
        <v>20</v>
      </c>
      <c r="EK12" s="284">
        <v>23</v>
      </c>
      <c r="EL12" s="284">
        <v>24</v>
      </c>
      <c r="EM12" s="284">
        <v>28</v>
      </c>
      <c r="EN12" s="284">
        <v>19</v>
      </c>
      <c r="EO12" s="284">
        <v>31</v>
      </c>
      <c r="EP12" s="284">
        <v>13</v>
      </c>
      <c r="EQ12" s="284">
        <v>13</v>
      </c>
      <c r="ER12" s="284">
        <v>20</v>
      </c>
      <c r="ES12" s="284">
        <v>28</v>
      </c>
      <c r="ET12" s="284">
        <v>15</v>
      </c>
      <c r="EU12" s="284">
        <v>23</v>
      </c>
      <c r="EV12" s="284">
        <v>11</v>
      </c>
      <c r="EW12" s="284">
        <v>22</v>
      </c>
      <c r="EX12" s="284">
        <v>10</v>
      </c>
      <c r="EY12" s="284">
        <v>16</v>
      </c>
      <c r="EZ12" s="284">
        <v>14</v>
      </c>
      <c r="FA12" s="284">
        <v>15</v>
      </c>
      <c r="FB12" s="284">
        <v>6</v>
      </c>
      <c r="FC12" s="284">
        <v>10</v>
      </c>
      <c r="FD12" s="284">
        <v>14</v>
      </c>
      <c r="FE12" s="284">
        <v>21</v>
      </c>
      <c r="FF12" s="284">
        <v>7</v>
      </c>
      <c r="FG12" s="284">
        <v>13</v>
      </c>
      <c r="FH12" s="284">
        <v>10</v>
      </c>
      <c r="FI12" s="284">
        <v>23</v>
      </c>
      <c r="FJ12" s="284">
        <v>8</v>
      </c>
      <c r="FK12" s="284">
        <v>17</v>
      </c>
      <c r="FL12" s="284">
        <v>9</v>
      </c>
      <c r="FM12" s="284">
        <v>5</v>
      </c>
      <c r="FN12" s="284">
        <v>3</v>
      </c>
      <c r="FO12" s="284">
        <v>19</v>
      </c>
      <c r="FP12" s="284">
        <v>12</v>
      </c>
      <c r="FQ12" s="284">
        <v>14</v>
      </c>
      <c r="FR12" s="284">
        <v>7</v>
      </c>
      <c r="FS12" s="284">
        <v>11</v>
      </c>
      <c r="FT12" s="284">
        <v>7</v>
      </c>
      <c r="FU12" s="284">
        <v>11</v>
      </c>
      <c r="FV12" s="284">
        <v>7</v>
      </c>
      <c r="FW12" s="284">
        <v>4</v>
      </c>
      <c r="FX12" s="284">
        <v>4</v>
      </c>
      <c r="FY12" s="284">
        <v>7</v>
      </c>
      <c r="FZ12" s="284">
        <v>3</v>
      </c>
      <c r="GA12" s="284">
        <v>4</v>
      </c>
      <c r="GB12" s="284">
        <v>0</v>
      </c>
      <c r="GC12" s="284">
        <v>9</v>
      </c>
      <c r="GD12" s="284">
        <v>0</v>
      </c>
      <c r="GE12" s="284">
        <v>4</v>
      </c>
      <c r="GF12" s="284">
        <v>0</v>
      </c>
      <c r="GG12" s="284">
        <v>4</v>
      </c>
      <c r="GH12" s="284">
        <v>0</v>
      </c>
      <c r="GI12" s="284">
        <v>3</v>
      </c>
      <c r="GJ12" s="284">
        <v>2</v>
      </c>
      <c r="GK12" s="284">
        <v>2</v>
      </c>
      <c r="GL12" s="284">
        <v>1</v>
      </c>
      <c r="GM12" s="284">
        <v>1</v>
      </c>
      <c r="GN12" s="284">
        <v>1</v>
      </c>
      <c r="GO12" s="284">
        <v>2</v>
      </c>
      <c r="GP12" s="284">
        <v>0</v>
      </c>
      <c r="GQ12" s="284">
        <v>0</v>
      </c>
      <c r="GR12" s="284">
        <v>0</v>
      </c>
      <c r="GS12" s="284">
        <v>1</v>
      </c>
      <c r="GT12" s="284">
        <v>0</v>
      </c>
      <c r="GU12" s="284">
        <v>0</v>
      </c>
      <c r="GV12" s="284">
        <v>0</v>
      </c>
      <c r="GW12" s="284">
        <v>0</v>
      </c>
      <c r="GX12" s="284">
        <v>0</v>
      </c>
      <c r="GY12" s="284">
        <v>0</v>
      </c>
      <c r="GZ12" s="284">
        <v>0</v>
      </c>
      <c r="HA12" s="284">
        <v>0</v>
      </c>
      <c r="HB12" s="274">
        <f t="shared" si="4"/>
        <v>3407</v>
      </c>
      <c r="HC12" s="6"/>
      <c r="HD12" s="6"/>
      <c r="HE12" s="275">
        <f t="shared" si="0"/>
        <v>1608</v>
      </c>
      <c r="HF12"/>
      <c r="HG12" s="277">
        <f t="shared" si="1"/>
        <v>1799</v>
      </c>
      <c r="HH12" s="293">
        <v>3540</v>
      </c>
      <c r="HI12" s="278">
        <f t="shared" si="2"/>
        <v>3407</v>
      </c>
    </row>
    <row r="13" spans="1:255" x14ac:dyDescent="0.6">
      <c r="A13" s="210">
        <v>8</v>
      </c>
      <c r="B13" s="283" t="s">
        <v>236</v>
      </c>
      <c r="C13" s="294">
        <v>1544</v>
      </c>
      <c r="D13" s="294">
        <v>2012</v>
      </c>
      <c r="E13" s="294">
        <v>2460</v>
      </c>
      <c r="F13" s="294">
        <v>2730</v>
      </c>
      <c r="G13" s="293">
        <f t="shared" si="3"/>
        <v>5190</v>
      </c>
      <c r="H13" s="284">
        <v>7</v>
      </c>
      <c r="I13" s="284">
        <v>14</v>
      </c>
      <c r="J13" s="284">
        <v>14</v>
      </c>
      <c r="K13" s="284">
        <v>14</v>
      </c>
      <c r="L13" s="284">
        <v>14</v>
      </c>
      <c r="M13" s="284">
        <v>21</v>
      </c>
      <c r="N13" s="284">
        <v>26</v>
      </c>
      <c r="O13" s="284">
        <v>17</v>
      </c>
      <c r="P13" s="284">
        <v>23</v>
      </c>
      <c r="Q13" s="284">
        <v>23</v>
      </c>
      <c r="R13" s="284">
        <v>24</v>
      </c>
      <c r="S13" s="284">
        <v>29</v>
      </c>
      <c r="T13" s="284">
        <v>34</v>
      </c>
      <c r="U13" s="284">
        <v>22</v>
      </c>
      <c r="V13" s="284">
        <v>20</v>
      </c>
      <c r="W13" s="284">
        <v>22</v>
      </c>
      <c r="X13" s="284">
        <v>28</v>
      </c>
      <c r="Y13" s="284">
        <v>30</v>
      </c>
      <c r="Z13" s="284">
        <v>27</v>
      </c>
      <c r="AA13" s="284">
        <v>23</v>
      </c>
      <c r="AB13" s="284">
        <v>34</v>
      </c>
      <c r="AC13" s="284">
        <v>22</v>
      </c>
      <c r="AD13" s="284">
        <v>24</v>
      </c>
      <c r="AE13" s="284">
        <v>20</v>
      </c>
      <c r="AF13" s="284">
        <v>19</v>
      </c>
      <c r="AG13" s="284">
        <v>23</v>
      </c>
      <c r="AH13" s="284">
        <v>19</v>
      </c>
      <c r="AI13" s="284">
        <v>27</v>
      </c>
      <c r="AJ13" s="284">
        <v>27</v>
      </c>
      <c r="AK13" s="284">
        <v>20</v>
      </c>
      <c r="AL13" s="284">
        <v>22</v>
      </c>
      <c r="AM13" s="284">
        <v>28</v>
      </c>
      <c r="AN13" s="284">
        <v>29</v>
      </c>
      <c r="AO13" s="284">
        <v>25</v>
      </c>
      <c r="AP13" s="284">
        <v>28</v>
      </c>
      <c r="AQ13" s="284">
        <v>25</v>
      </c>
      <c r="AR13" s="284">
        <v>29</v>
      </c>
      <c r="AS13" s="284">
        <v>39</v>
      </c>
      <c r="AT13" s="284">
        <v>23</v>
      </c>
      <c r="AU13" s="284">
        <v>26</v>
      </c>
      <c r="AV13" s="284">
        <v>35</v>
      </c>
      <c r="AW13" s="284">
        <v>21</v>
      </c>
      <c r="AX13" s="284">
        <v>36</v>
      </c>
      <c r="AY13" s="284">
        <v>24</v>
      </c>
      <c r="AZ13" s="284">
        <v>27</v>
      </c>
      <c r="BA13" s="284">
        <v>32</v>
      </c>
      <c r="BB13" s="284">
        <v>37</v>
      </c>
      <c r="BC13" s="284">
        <v>38</v>
      </c>
      <c r="BD13" s="284">
        <v>36</v>
      </c>
      <c r="BE13" s="284">
        <v>33</v>
      </c>
      <c r="BF13" s="284">
        <v>23</v>
      </c>
      <c r="BG13" s="284">
        <v>30</v>
      </c>
      <c r="BH13" s="284">
        <v>35</v>
      </c>
      <c r="BI13" s="284">
        <v>38</v>
      </c>
      <c r="BJ13" s="284">
        <v>28</v>
      </c>
      <c r="BK13" s="284">
        <v>45</v>
      </c>
      <c r="BL13" s="284">
        <v>36</v>
      </c>
      <c r="BM13" s="284">
        <v>26</v>
      </c>
      <c r="BN13" s="284">
        <v>41</v>
      </c>
      <c r="BO13" s="284">
        <v>32</v>
      </c>
      <c r="BP13" s="284">
        <v>32</v>
      </c>
      <c r="BQ13" s="284">
        <v>34</v>
      </c>
      <c r="BR13" s="284">
        <v>32</v>
      </c>
      <c r="BS13" s="284">
        <v>37</v>
      </c>
      <c r="BT13" s="284">
        <v>35</v>
      </c>
      <c r="BU13" s="284">
        <v>23</v>
      </c>
      <c r="BV13" s="284">
        <v>40</v>
      </c>
      <c r="BW13" s="284">
        <v>43</v>
      </c>
      <c r="BX13" s="284">
        <v>35</v>
      </c>
      <c r="BY13" s="284">
        <v>43</v>
      </c>
      <c r="BZ13" s="284">
        <v>37</v>
      </c>
      <c r="CA13" s="284">
        <v>33</v>
      </c>
      <c r="CB13" s="284">
        <v>24</v>
      </c>
      <c r="CC13" s="284">
        <v>41</v>
      </c>
      <c r="CD13" s="284">
        <v>40</v>
      </c>
      <c r="CE13" s="284">
        <v>36</v>
      </c>
      <c r="CF13" s="284">
        <v>30</v>
      </c>
      <c r="CG13" s="284">
        <v>43</v>
      </c>
      <c r="CH13" s="284">
        <v>52</v>
      </c>
      <c r="CI13" s="284">
        <v>38</v>
      </c>
      <c r="CJ13" s="284">
        <v>36</v>
      </c>
      <c r="CK13" s="284">
        <v>41</v>
      </c>
      <c r="CL13" s="284">
        <v>35</v>
      </c>
      <c r="CM13" s="284">
        <v>38</v>
      </c>
      <c r="CN13" s="284">
        <v>33</v>
      </c>
      <c r="CO13" s="284">
        <v>28</v>
      </c>
      <c r="CP13" s="284">
        <v>34</v>
      </c>
      <c r="CQ13" s="284">
        <v>35</v>
      </c>
      <c r="CR13" s="284">
        <v>35</v>
      </c>
      <c r="CS13" s="284">
        <v>39</v>
      </c>
      <c r="CT13" s="284">
        <v>31</v>
      </c>
      <c r="CU13" s="284">
        <v>32</v>
      </c>
      <c r="CV13" s="284">
        <v>35</v>
      </c>
      <c r="CW13" s="284">
        <v>32</v>
      </c>
      <c r="CX13" s="284">
        <v>31</v>
      </c>
      <c r="CY13" s="284">
        <v>34</v>
      </c>
      <c r="CZ13" s="284">
        <v>42</v>
      </c>
      <c r="DA13" s="284">
        <v>40</v>
      </c>
      <c r="DB13" s="284">
        <v>49</v>
      </c>
      <c r="DC13" s="284">
        <v>35</v>
      </c>
      <c r="DD13" s="284">
        <v>33</v>
      </c>
      <c r="DE13" s="284">
        <v>37</v>
      </c>
      <c r="DF13" s="284">
        <v>39</v>
      </c>
      <c r="DG13" s="284">
        <v>35</v>
      </c>
      <c r="DH13" s="284">
        <v>32</v>
      </c>
      <c r="DI13" s="284">
        <v>39</v>
      </c>
      <c r="DJ13" s="284">
        <v>41</v>
      </c>
      <c r="DK13" s="284">
        <v>35</v>
      </c>
      <c r="DL13" s="284">
        <v>35</v>
      </c>
      <c r="DM13" s="284">
        <v>61</v>
      </c>
      <c r="DN13" s="284">
        <v>33</v>
      </c>
      <c r="DO13" s="284">
        <v>60</v>
      </c>
      <c r="DP13" s="284">
        <v>32</v>
      </c>
      <c r="DQ13" s="284">
        <v>46</v>
      </c>
      <c r="DR13" s="284">
        <v>48</v>
      </c>
      <c r="DS13" s="284">
        <v>53</v>
      </c>
      <c r="DT13" s="284">
        <v>49</v>
      </c>
      <c r="DU13" s="284">
        <v>40</v>
      </c>
      <c r="DV13" s="284">
        <v>39</v>
      </c>
      <c r="DW13" s="284">
        <v>43</v>
      </c>
      <c r="DX13" s="284">
        <v>31</v>
      </c>
      <c r="DY13" s="284">
        <v>51</v>
      </c>
      <c r="DZ13" s="284">
        <v>42</v>
      </c>
      <c r="EA13" s="284">
        <v>46</v>
      </c>
      <c r="EB13" s="284">
        <v>26</v>
      </c>
      <c r="EC13" s="284">
        <v>37</v>
      </c>
      <c r="ED13" s="284">
        <v>46</v>
      </c>
      <c r="EE13" s="284">
        <v>48</v>
      </c>
      <c r="EF13" s="284">
        <v>32</v>
      </c>
      <c r="EG13" s="284">
        <v>30</v>
      </c>
      <c r="EH13" s="284">
        <v>27</v>
      </c>
      <c r="EI13" s="284">
        <v>45</v>
      </c>
      <c r="EJ13" s="284">
        <v>32</v>
      </c>
      <c r="EK13" s="284">
        <v>46</v>
      </c>
      <c r="EL13" s="284">
        <v>23</v>
      </c>
      <c r="EM13" s="284">
        <v>32</v>
      </c>
      <c r="EN13" s="284">
        <v>28</v>
      </c>
      <c r="EO13" s="284">
        <v>35</v>
      </c>
      <c r="EP13" s="284">
        <v>24</v>
      </c>
      <c r="EQ13" s="284">
        <v>41</v>
      </c>
      <c r="ER13" s="284">
        <v>20</v>
      </c>
      <c r="ES13" s="284">
        <v>41</v>
      </c>
      <c r="ET13" s="284">
        <v>24</v>
      </c>
      <c r="EU13" s="284">
        <v>25</v>
      </c>
      <c r="EV13" s="284">
        <v>20</v>
      </c>
      <c r="EW13" s="284">
        <v>30</v>
      </c>
      <c r="EX13" s="284">
        <v>18</v>
      </c>
      <c r="EY13" s="284">
        <v>23</v>
      </c>
      <c r="EZ13" s="284">
        <v>17</v>
      </c>
      <c r="FA13" s="284">
        <v>17</v>
      </c>
      <c r="FB13" s="284">
        <v>8</v>
      </c>
      <c r="FC13" s="284">
        <v>16</v>
      </c>
      <c r="FD13" s="284">
        <v>12</v>
      </c>
      <c r="FE13" s="284">
        <v>18</v>
      </c>
      <c r="FF13" s="284">
        <v>12</v>
      </c>
      <c r="FG13" s="284">
        <v>14</v>
      </c>
      <c r="FH13" s="284">
        <v>12</v>
      </c>
      <c r="FI13" s="284">
        <v>18</v>
      </c>
      <c r="FJ13" s="284">
        <v>12</v>
      </c>
      <c r="FK13" s="284">
        <v>14</v>
      </c>
      <c r="FL13" s="284">
        <v>17</v>
      </c>
      <c r="FM13" s="284">
        <v>19</v>
      </c>
      <c r="FN13" s="284">
        <v>15</v>
      </c>
      <c r="FO13" s="284">
        <v>22</v>
      </c>
      <c r="FP13" s="284">
        <v>11</v>
      </c>
      <c r="FQ13" s="284">
        <v>15</v>
      </c>
      <c r="FR13" s="284">
        <v>9</v>
      </c>
      <c r="FS13" s="284">
        <v>10</v>
      </c>
      <c r="FT13" s="284">
        <v>5</v>
      </c>
      <c r="FU13" s="284">
        <v>21</v>
      </c>
      <c r="FV13" s="284">
        <v>6</v>
      </c>
      <c r="FW13" s="284">
        <v>14</v>
      </c>
      <c r="FX13" s="284">
        <v>7</v>
      </c>
      <c r="FY13" s="284">
        <v>7</v>
      </c>
      <c r="FZ13" s="284">
        <v>4</v>
      </c>
      <c r="GA13" s="284">
        <v>7</v>
      </c>
      <c r="GB13" s="284">
        <v>4</v>
      </c>
      <c r="GC13" s="284">
        <v>7</v>
      </c>
      <c r="GD13" s="284">
        <v>4</v>
      </c>
      <c r="GE13" s="284">
        <v>3</v>
      </c>
      <c r="GF13" s="284">
        <v>1</v>
      </c>
      <c r="GG13" s="284">
        <v>4</v>
      </c>
      <c r="GH13" s="284">
        <v>2</v>
      </c>
      <c r="GI13" s="284">
        <v>3</v>
      </c>
      <c r="GJ13" s="284">
        <v>1</v>
      </c>
      <c r="GK13" s="284">
        <v>0</v>
      </c>
      <c r="GL13" s="284">
        <v>2</v>
      </c>
      <c r="GM13" s="284">
        <v>1</v>
      </c>
      <c r="GN13" s="284">
        <v>2</v>
      </c>
      <c r="GO13" s="284">
        <v>1</v>
      </c>
      <c r="GP13" s="284">
        <v>0</v>
      </c>
      <c r="GQ13" s="284">
        <v>3</v>
      </c>
      <c r="GR13" s="284">
        <v>0</v>
      </c>
      <c r="GS13" s="284">
        <v>1</v>
      </c>
      <c r="GT13" s="284">
        <v>0</v>
      </c>
      <c r="GU13" s="284">
        <v>0</v>
      </c>
      <c r="GV13" s="284">
        <v>0</v>
      </c>
      <c r="GW13" s="284">
        <v>1</v>
      </c>
      <c r="GX13" s="284">
        <v>0</v>
      </c>
      <c r="GY13" s="284">
        <v>0</v>
      </c>
      <c r="GZ13" s="284">
        <v>0</v>
      </c>
      <c r="HA13" s="284">
        <v>1</v>
      </c>
      <c r="HB13" s="274">
        <f t="shared" si="4"/>
        <v>5190</v>
      </c>
      <c r="HC13" s="6"/>
      <c r="HD13" s="6"/>
      <c r="HE13" s="275">
        <f t="shared" si="0"/>
        <v>2460</v>
      </c>
      <c r="HF13"/>
      <c r="HG13" s="277">
        <f t="shared" si="1"/>
        <v>2730</v>
      </c>
      <c r="HH13" s="293">
        <v>5213</v>
      </c>
      <c r="HI13" s="278">
        <f t="shared" si="2"/>
        <v>5190</v>
      </c>
    </row>
    <row r="14" spans="1:255" x14ac:dyDescent="0.6">
      <c r="A14" s="210">
        <v>9</v>
      </c>
      <c r="B14" s="283" t="s">
        <v>237</v>
      </c>
      <c r="C14" s="294">
        <v>601</v>
      </c>
      <c r="D14" s="294">
        <v>752</v>
      </c>
      <c r="E14" s="294">
        <v>993</v>
      </c>
      <c r="F14" s="294">
        <v>1018</v>
      </c>
      <c r="G14" s="293">
        <f t="shared" si="3"/>
        <v>2011</v>
      </c>
      <c r="H14" s="284">
        <v>2</v>
      </c>
      <c r="I14" s="284">
        <v>2</v>
      </c>
      <c r="J14" s="284">
        <v>3</v>
      </c>
      <c r="K14" s="284">
        <v>6</v>
      </c>
      <c r="L14" s="284">
        <v>6</v>
      </c>
      <c r="M14" s="284">
        <v>3</v>
      </c>
      <c r="N14" s="284">
        <v>5</v>
      </c>
      <c r="O14" s="284">
        <v>8</v>
      </c>
      <c r="P14" s="284">
        <v>4</v>
      </c>
      <c r="Q14" s="284">
        <v>8</v>
      </c>
      <c r="R14" s="284">
        <v>6</v>
      </c>
      <c r="S14" s="284">
        <v>6</v>
      </c>
      <c r="T14" s="284">
        <v>8</v>
      </c>
      <c r="U14" s="284">
        <v>3</v>
      </c>
      <c r="V14" s="284">
        <v>8</v>
      </c>
      <c r="W14" s="284">
        <v>7</v>
      </c>
      <c r="X14" s="284">
        <v>13</v>
      </c>
      <c r="Y14" s="284">
        <v>8</v>
      </c>
      <c r="Z14" s="284">
        <v>12</v>
      </c>
      <c r="AA14" s="284">
        <v>7</v>
      </c>
      <c r="AB14" s="284">
        <v>13</v>
      </c>
      <c r="AC14" s="284">
        <v>4</v>
      </c>
      <c r="AD14" s="284">
        <v>9</v>
      </c>
      <c r="AE14" s="284">
        <v>6</v>
      </c>
      <c r="AF14" s="284">
        <v>6</v>
      </c>
      <c r="AG14" s="284">
        <v>7</v>
      </c>
      <c r="AH14" s="284">
        <v>8</v>
      </c>
      <c r="AI14" s="284">
        <v>11</v>
      </c>
      <c r="AJ14" s="284">
        <v>11</v>
      </c>
      <c r="AK14" s="284">
        <v>14</v>
      </c>
      <c r="AL14" s="284">
        <v>14</v>
      </c>
      <c r="AM14" s="284">
        <v>9</v>
      </c>
      <c r="AN14" s="284">
        <v>7</v>
      </c>
      <c r="AO14" s="284">
        <v>9</v>
      </c>
      <c r="AP14" s="284">
        <v>10</v>
      </c>
      <c r="AQ14" s="284">
        <v>12</v>
      </c>
      <c r="AR14" s="284">
        <v>15</v>
      </c>
      <c r="AS14" s="284">
        <v>12</v>
      </c>
      <c r="AT14" s="284">
        <v>11</v>
      </c>
      <c r="AU14" s="284">
        <v>6</v>
      </c>
      <c r="AV14" s="284">
        <v>6</v>
      </c>
      <c r="AW14" s="284">
        <v>6</v>
      </c>
      <c r="AX14" s="284">
        <v>13</v>
      </c>
      <c r="AY14" s="284">
        <v>11</v>
      </c>
      <c r="AZ14" s="284">
        <v>16</v>
      </c>
      <c r="BA14" s="284">
        <v>12</v>
      </c>
      <c r="BB14" s="284">
        <v>24</v>
      </c>
      <c r="BC14" s="284">
        <v>10</v>
      </c>
      <c r="BD14" s="284">
        <v>14</v>
      </c>
      <c r="BE14" s="284">
        <v>9</v>
      </c>
      <c r="BF14" s="284">
        <v>18</v>
      </c>
      <c r="BG14" s="284">
        <v>12</v>
      </c>
      <c r="BH14" s="284">
        <v>13</v>
      </c>
      <c r="BI14" s="284">
        <v>13</v>
      </c>
      <c r="BJ14" s="284">
        <v>15</v>
      </c>
      <c r="BK14" s="284">
        <v>19</v>
      </c>
      <c r="BL14" s="284">
        <v>15</v>
      </c>
      <c r="BM14" s="284">
        <v>11</v>
      </c>
      <c r="BN14" s="284">
        <v>15</v>
      </c>
      <c r="BO14" s="284">
        <v>13</v>
      </c>
      <c r="BP14" s="284">
        <v>12</v>
      </c>
      <c r="BQ14" s="284">
        <v>15</v>
      </c>
      <c r="BR14" s="284">
        <v>15</v>
      </c>
      <c r="BS14" s="284">
        <v>15</v>
      </c>
      <c r="BT14" s="284">
        <v>14</v>
      </c>
      <c r="BU14" s="284">
        <v>15</v>
      </c>
      <c r="BV14" s="284">
        <v>15</v>
      </c>
      <c r="BW14" s="284">
        <v>11</v>
      </c>
      <c r="BX14" s="284">
        <v>13</v>
      </c>
      <c r="BY14" s="284">
        <v>12</v>
      </c>
      <c r="BZ14" s="284">
        <v>18</v>
      </c>
      <c r="CA14" s="284">
        <v>11</v>
      </c>
      <c r="CB14" s="284">
        <v>13</v>
      </c>
      <c r="CC14" s="284">
        <v>14</v>
      </c>
      <c r="CD14" s="284">
        <v>14</v>
      </c>
      <c r="CE14" s="284">
        <v>9</v>
      </c>
      <c r="CF14" s="284">
        <v>11</v>
      </c>
      <c r="CG14" s="284">
        <v>18</v>
      </c>
      <c r="CH14" s="284">
        <v>12</v>
      </c>
      <c r="CI14" s="284">
        <v>16</v>
      </c>
      <c r="CJ14" s="284">
        <v>13</v>
      </c>
      <c r="CK14" s="284">
        <v>8</v>
      </c>
      <c r="CL14" s="284">
        <v>16</v>
      </c>
      <c r="CM14" s="284">
        <v>11</v>
      </c>
      <c r="CN14" s="284">
        <v>16</v>
      </c>
      <c r="CO14" s="284">
        <v>4</v>
      </c>
      <c r="CP14" s="284">
        <v>10</v>
      </c>
      <c r="CQ14" s="284">
        <v>14</v>
      </c>
      <c r="CR14" s="284">
        <v>17</v>
      </c>
      <c r="CS14" s="284">
        <v>16</v>
      </c>
      <c r="CT14" s="284">
        <v>17</v>
      </c>
      <c r="CU14" s="284">
        <v>22</v>
      </c>
      <c r="CV14" s="284">
        <v>14</v>
      </c>
      <c r="CW14" s="284">
        <v>15</v>
      </c>
      <c r="CX14" s="284">
        <v>12</v>
      </c>
      <c r="CY14" s="284">
        <v>16</v>
      </c>
      <c r="CZ14" s="284">
        <v>16</v>
      </c>
      <c r="DA14" s="284">
        <v>11</v>
      </c>
      <c r="DB14" s="284">
        <v>12</v>
      </c>
      <c r="DC14" s="284">
        <v>9</v>
      </c>
      <c r="DD14" s="284">
        <v>13</v>
      </c>
      <c r="DE14" s="284">
        <v>9</v>
      </c>
      <c r="DF14" s="284">
        <v>17</v>
      </c>
      <c r="DG14" s="284">
        <v>19</v>
      </c>
      <c r="DH14" s="284">
        <v>19</v>
      </c>
      <c r="DI14" s="284">
        <v>9</v>
      </c>
      <c r="DJ14" s="284">
        <v>16</v>
      </c>
      <c r="DK14" s="284">
        <v>22</v>
      </c>
      <c r="DL14" s="284">
        <v>24</v>
      </c>
      <c r="DM14" s="284">
        <v>29</v>
      </c>
      <c r="DN14" s="284">
        <v>17</v>
      </c>
      <c r="DO14" s="284">
        <v>21</v>
      </c>
      <c r="DP14" s="284">
        <v>22</v>
      </c>
      <c r="DQ14" s="284">
        <v>15</v>
      </c>
      <c r="DR14" s="284">
        <v>14</v>
      </c>
      <c r="DS14" s="284">
        <v>21</v>
      </c>
      <c r="DT14" s="284">
        <v>16</v>
      </c>
      <c r="DU14" s="284">
        <v>18</v>
      </c>
      <c r="DV14" s="284">
        <v>18</v>
      </c>
      <c r="DW14" s="284">
        <v>17</v>
      </c>
      <c r="DX14" s="284">
        <v>10</v>
      </c>
      <c r="DY14" s="284">
        <v>20</v>
      </c>
      <c r="DZ14" s="284">
        <v>14</v>
      </c>
      <c r="EA14" s="284">
        <v>19</v>
      </c>
      <c r="EB14" s="284">
        <v>10</v>
      </c>
      <c r="EC14" s="284">
        <v>22</v>
      </c>
      <c r="ED14" s="284">
        <v>11</v>
      </c>
      <c r="EE14" s="284">
        <v>9</v>
      </c>
      <c r="EF14" s="284">
        <v>19</v>
      </c>
      <c r="EG14" s="284">
        <v>25</v>
      </c>
      <c r="EH14" s="284">
        <v>12</v>
      </c>
      <c r="EI14" s="284">
        <v>12</v>
      </c>
      <c r="EJ14" s="284">
        <v>16</v>
      </c>
      <c r="EK14" s="284">
        <v>15</v>
      </c>
      <c r="EL14" s="284">
        <v>9</v>
      </c>
      <c r="EM14" s="284">
        <v>9</v>
      </c>
      <c r="EN14" s="284">
        <v>10</v>
      </c>
      <c r="EO14" s="284">
        <v>12</v>
      </c>
      <c r="EP14" s="284">
        <v>8</v>
      </c>
      <c r="EQ14" s="284">
        <v>12</v>
      </c>
      <c r="ER14" s="284">
        <v>7</v>
      </c>
      <c r="ES14" s="284">
        <v>15</v>
      </c>
      <c r="ET14" s="284">
        <v>11</v>
      </c>
      <c r="EU14" s="284">
        <v>9</v>
      </c>
      <c r="EV14" s="284">
        <v>9</v>
      </c>
      <c r="EW14" s="284">
        <v>5</v>
      </c>
      <c r="EX14" s="284">
        <v>9</v>
      </c>
      <c r="EY14" s="284">
        <v>14</v>
      </c>
      <c r="EZ14" s="284">
        <v>3</v>
      </c>
      <c r="FA14" s="284">
        <v>3</v>
      </c>
      <c r="FB14" s="284">
        <v>7</v>
      </c>
      <c r="FC14" s="284">
        <v>2</v>
      </c>
      <c r="FD14" s="284">
        <v>8</v>
      </c>
      <c r="FE14" s="284">
        <v>4</v>
      </c>
      <c r="FF14" s="284">
        <v>10</v>
      </c>
      <c r="FG14" s="284">
        <v>9</v>
      </c>
      <c r="FH14" s="284">
        <v>2</v>
      </c>
      <c r="FI14" s="284">
        <v>9</v>
      </c>
      <c r="FJ14" s="284">
        <v>5</v>
      </c>
      <c r="FK14" s="284">
        <v>10</v>
      </c>
      <c r="FL14" s="284">
        <v>3</v>
      </c>
      <c r="FM14" s="284">
        <v>9</v>
      </c>
      <c r="FN14" s="284">
        <v>4</v>
      </c>
      <c r="FO14" s="284">
        <v>9</v>
      </c>
      <c r="FP14" s="284">
        <v>3</v>
      </c>
      <c r="FQ14" s="284">
        <v>7</v>
      </c>
      <c r="FR14" s="284">
        <v>4</v>
      </c>
      <c r="FS14" s="284">
        <v>3</v>
      </c>
      <c r="FT14" s="284">
        <v>2</v>
      </c>
      <c r="FU14" s="284">
        <v>7</v>
      </c>
      <c r="FV14" s="284">
        <v>3</v>
      </c>
      <c r="FW14" s="284">
        <v>5</v>
      </c>
      <c r="FX14" s="284">
        <v>0</v>
      </c>
      <c r="FY14" s="284">
        <v>6</v>
      </c>
      <c r="FZ14" s="284">
        <v>1</v>
      </c>
      <c r="GA14" s="284">
        <v>8</v>
      </c>
      <c r="GB14" s="284">
        <v>3</v>
      </c>
      <c r="GC14" s="284">
        <v>6</v>
      </c>
      <c r="GD14" s="284">
        <v>2</v>
      </c>
      <c r="GE14" s="284">
        <v>0</v>
      </c>
      <c r="GF14" s="284">
        <v>1</v>
      </c>
      <c r="GG14" s="284">
        <v>5</v>
      </c>
      <c r="GH14" s="284">
        <v>0</v>
      </c>
      <c r="GI14" s="284">
        <v>6</v>
      </c>
      <c r="GJ14" s="284">
        <v>0</v>
      </c>
      <c r="GK14" s="284">
        <v>0</v>
      </c>
      <c r="GL14" s="284">
        <v>1</v>
      </c>
      <c r="GM14" s="284">
        <v>3</v>
      </c>
      <c r="GN14" s="284">
        <v>0</v>
      </c>
      <c r="GO14" s="284">
        <v>1</v>
      </c>
      <c r="GP14" s="284">
        <v>0</v>
      </c>
      <c r="GQ14" s="284">
        <v>1</v>
      </c>
      <c r="GR14" s="284">
        <v>0</v>
      </c>
      <c r="GS14" s="284">
        <v>0</v>
      </c>
      <c r="GT14" s="284">
        <v>0</v>
      </c>
      <c r="GU14" s="284">
        <v>0</v>
      </c>
      <c r="GV14" s="284">
        <v>0</v>
      </c>
      <c r="GW14" s="284">
        <v>1</v>
      </c>
      <c r="GX14" s="284">
        <v>0</v>
      </c>
      <c r="GY14" s="284">
        <v>0</v>
      </c>
      <c r="GZ14" s="284">
        <v>0</v>
      </c>
      <c r="HA14" s="284">
        <v>0</v>
      </c>
      <c r="HB14" s="274">
        <f t="shared" si="4"/>
        <v>2011</v>
      </c>
      <c r="HC14" s="6"/>
      <c r="HD14" s="6"/>
      <c r="HE14" s="275">
        <f t="shared" si="0"/>
        <v>993</v>
      </c>
      <c r="HF14"/>
      <c r="HG14" s="277">
        <f t="shared" si="1"/>
        <v>1018</v>
      </c>
      <c r="HH14" s="293">
        <v>2011</v>
      </c>
      <c r="HI14" s="278">
        <f t="shared" si="2"/>
        <v>2011</v>
      </c>
    </row>
    <row r="15" spans="1:255" x14ac:dyDescent="0.6">
      <c r="A15" s="209">
        <v>10</v>
      </c>
      <c r="B15" s="283" t="s">
        <v>238</v>
      </c>
      <c r="C15" s="294">
        <v>672</v>
      </c>
      <c r="D15" s="294">
        <v>950</v>
      </c>
      <c r="E15" s="294">
        <v>1003</v>
      </c>
      <c r="F15" s="294">
        <v>1139</v>
      </c>
      <c r="G15" s="293">
        <f t="shared" si="3"/>
        <v>2142</v>
      </c>
      <c r="H15" s="284">
        <v>3</v>
      </c>
      <c r="I15" s="284">
        <v>3</v>
      </c>
      <c r="J15" s="284">
        <v>6</v>
      </c>
      <c r="K15" s="284">
        <v>10</v>
      </c>
      <c r="L15" s="284">
        <v>3</v>
      </c>
      <c r="M15" s="284">
        <v>8</v>
      </c>
      <c r="N15" s="284">
        <v>12</v>
      </c>
      <c r="O15" s="284">
        <v>7</v>
      </c>
      <c r="P15" s="284">
        <v>9</v>
      </c>
      <c r="Q15" s="284">
        <v>11</v>
      </c>
      <c r="R15" s="284">
        <v>8</v>
      </c>
      <c r="S15" s="284">
        <v>5</v>
      </c>
      <c r="T15" s="284">
        <v>11</v>
      </c>
      <c r="U15" s="284">
        <v>13</v>
      </c>
      <c r="V15" s="284">
        <v>13</v>
      </c>
      <c r="W15" s="284">
        <v>9</v>
      </c>
      <c r="X15" s="284">
        <v>11</v>
      </c>
      <c r="Y15" s="284">
        <v>11</v>
      </c>
      <c r="Z15" s="284">
        <v>10</v>
      </c>
      <c r="AA15" s="284">
        <v>10</v>
      </c>
      <c r="AB15" s="284">
        <v>14</v>
      </c>
      <c r="AC15" s="284">
        <v>4</v>
      </c>
      <c r="AD15" s="284">
        <v>13</v>
      </c>
      <c r="AE15" s="284">
        <v>9</v>
      </c>
      <c r="AF15" s="284">
        <v>6</v>
      </c>
      <c r="AG15" s="284">
        <v>6</v>
      </c>
      <c r="AH15" s="284">
        <v>7</v>
      </c>
      <c r="AI15" s="284">
        <v>8</v>
      </c>
      <c r="AJ15" s="284">
        <v>12</v>
      </c>
      <c r="AK15" s="284">
        <v>9</v>
      </c>
      <c r="AL15" s="284">
        <v>14</v>
      </c>
      <c r="AM15" s="284">
        <v>9</v>
      </c>
      <c r="AN15" s="284">
        <v>8</v>
      </c>
      <c r="AO15" s="284">
        <v>13</v>
      </c>
      <c r="AP15" s="284">
        <v>12</v>
      </c>
      <c r="AQ15" s="284">
        <v>9</v>
      </c>
      <c r="AR15" s="284">
        <v>15</v>
      </c>
      <c r="AS15" s="284">
        <v>7</v>
      </c>
      <c r="AT15" s="284">
        <v>9</v>
      </c>
      <c r="AU15" s="284">
        <v>14</v>
      </c>
      <c r="AV15" s="284">
        <v>11</v>
      </c>
      <c r="AW15" s="284">
        <v>12</v>
      </c>
      <c r="AX15" s="284">
        <v>8</v>
      </c>
      <c r="AY15" s="284">
        <v>10</v>
      </c>
      <c r="AZ15" s="284">
        <v>14</v>
      </c>
      <c r="BA15" s="284">
        <v>12</v>
      </c>
      <c r="BB15" s="284">
        <v>13</v>
      </c>
      <c r="BC15" s="284">
        <v>9</v>
      </c>
      <c r="BD15" s="284">
        <v>12</v>
      </c>
      <c r="BE15" s="284">
        <v>15</v>
      </c>
      <c r="BF15" s="284">
        <v>14</v>
      </c>
      <c r="BG15" s="284">
        <v>12</v>
      </c>
      <c r="BH15" s="284">
        <v>18</v>
      </c>
      <c r="BI15" s="284">
        <v>12</v>
      </c>
      <c r="BJ15" s="284">
        <v>15</v>
      </c>
      <c r="BK15" s="284">
        <v>17</v>
      </c>
      <c r="BL15" s="284">
        <v>19</v>
      </c>
      <c r="BM15" s="284">
        <v>12</v>
      </c>
      <c r="BN15" s="284">
        <v>25</v>
      </c>
      <c r="BO15" s="284">
        <v>16</v>
      </c>
      <c r="BP15" s="284">
        <v>8</v>
      </c>
      <c r="BQ15" s="284">
        <v>14</v>
      </c>
      <c r="BR15" s="284">
        <v>11</v>
      </c>
      <c r="BS15" s="284">
        <v>14</v>
      </c>
      <c r="BT15" s="284">
        <v>12</v>
      </c>
      <c r="BU15" s="284">
        <v>13</v>
      </c>
      <c r="BV15" s="284">
        <v>13</v>
      </c>
      <c r="BW15" s="284">
        <v>16</v>
      </c>
      <c r="BX15" s="284">
        <v>12</v>
      </c>
      <c r="BY15" s="284">
        <v>11</v>
      </c>
      <c r="BZ15" s="284">
        <v>16</v>
      </c>
      <c r="CA15" s="284">
        <v>11</v>
      </c>
      <c r="CB15" s="284">
        <v>19</v>
      </c>
      <c r="CC15" s="284">
        <v>17</v>
      </c>
      <c r="CD15" s="284">
        <v>20</v>
      </c>
      <c r="CE15" s="284">
        <v>21</v>
      </c>
      <c r="CF15" s="284">
        <v>15</v>
      </c>
      <c r="CG15" s="284">
        <v>18</v>
      </c>
      <c r="CH15" s="284">
        <v>11</v>
      </c>
      <c r="CI15" s="284">
        <v>16</v>
      </c>
      <c r="CJ15" s="284">
        <v>14</v>
      </c>
      <c r="CK15" s="284">
        <v>13</v>
      </c>
      <c r="CL15" s="284">
        <v>9</v>
      </c>
      <c r="CM15" s="284">
        <v>11</v>
      </c>
      <c r="CN15" s="284">
        <v>9</v>
      </c>
      <c r="CO15" s="284">
        <v>13</v>
      </c>
      <c r="CP15" s="284">
        <v>18</v>
      </c>
      <c r="CQ15" s="284">
        <v>9</v>
      </c>
      <c r="CR15" s="284">
        <v>12</v>
      </c>
      <c r="CS15" s="284">
        <v>15</v>
      </c>
      <c r="CT15" s="284">
        <v>12</v>
      </c>
      <c r="CU15" s="284">
        <v>10</v>
      </c>
      <c r="CV15" s="284">
        <v>7</v>
      </c>
      <c r="CW15" s="284">
        <v>15</v>
      </c>
      <c r="CX15" s="284">
        <v>21</v>
      </c>
      <c r="CY15" s="284">
        <v>14</v>
      </c>
      <c r="CZ15" s="284">
        <v>13</v>
      </c>
      <c r="DA15" s="284">
        <v>19</v>
      </c>
      <c r="DB15" s="284">
        <v>13</v>
      </c>
      <c r="DC15" s="284">
        <v>20</v>
      </c>
      <c r="DD15" s="284">
        <v>16</v>
      </c>
      <c r="DE15" s="284">
        <v>21</v>
      </c>
      <c r="DF15" s="284">
        <v>23</v>
      </c>
      <c r="DG15" s="284">
        <v>18</v>
      </c>
      <c r="DH15" s="284">
        <v>14</v>
      </c>
      <c r="DI15" s="284">
        <v>16</v>
      </c>
      <c r="DJ15" s="284">
        <v>16</v>
      </c>
      <c r="DK15" s="284">
        <v>26</v>
      </c>
      <c r="DL15" s="284">
        <v>9</v>
      </c>
      <c r="DM15" s="284">
        <v>22</v>
      </c>
      <c r="DN15" s="284">
        <v>18</v>
      </c>
      <c r="DO15" s="284">
        <v>27</v>
      </c>
      <c r="DP15" s="284">
        <v>16</v>
      </c>
      <c r="DQ15" s="284">
        <v>21</v>
      </c>
      <c r="DR15" s="284">
        <v>19</v>
      </c>
      <c r="DS15" s="284">
        <v>26</v>
      </c>
      <c r="DT15" s="284">
        <v>11</v>
      </c>
      <c r="DU15" s="284">
        <v>16</v>
      </c>
      <c r="DV15" s="284">
        <v>19</v>
      </c>
      <c r="DW15" s="284">
        <v>18</v>
      </c>
      <c r="DX15" s="284">
        <v>23</v>
      </c>
      <c r="DY15" s="284">
        <v>26</v>
      </c>
      <c r="DZ15" s="284">
        <v>20</v>
      </c>
      <c r="EA15" s="284">
        <v>12</v>
      </c>
      <c r="EB15" s="284">
        <v>14</v>
      </c>
      <c r="EC15" s="284">
        <v>19</v>
      </c>
      <c r="ED15" s="284">
        <v>13</v>
      </c>
      <c r="EE15" s="284">
        <v>14</v>
      </c>
      <c r="EF15" s="284">
        <v>14</v>
      </c>
      <c r="EG15" s="284">
        <v>16</v>
      </c>
      <c r="EH15" s="284">
        <v>11</v>
      </c>
      <c r="EI15" s="284">
        <v>13</v>
      </c>
      <c r="EJ15" s="284">
        <v>6</v>
      </c>
      <c r="EK15" s="284">
        <v>15</v>
      </c>
      <c r="EL15" s="284">
        <v>12</v>
      </c>
      <c r="EM15" s="284">
        <v>19</v>
      </c>
      <c r="EN15" s="284">
        <v>11</v>
      </c>
      <c r="EO15" s="284">
        <v>13</v>
      </c>
      <c r="EP15" s="284">
        <v>11</v>
      </c>
      <c r="EQ15" s="284">
        <v>18</v>
      </c>
      <c r="ER15" s="284">
        <v>7</v>
      </c>
      <c r="ES15" s="284">
        <v>21</v>
      </c>
      <c r="ET15" s="284">
        <v>10</v>
      </c>
      <c r="EU15" s="284">
        <v>13</v>
      </c>
      <c r="EV15" s="284">
        <v>14</v>
      </c>
      <c r="EW15" s="284">
        <v>16</v>
      </c>
      <c r="EX15" s="284">
        <v>6</v>
      </c>
      <c r="EY15" s="284">
        <v>17</v>
      </c>
      <c r="EZ15" s="284">
        <v>8</v>
      </c>
      <c r="FA15" s="284">
        <v>12</v>
      </c>
      <c r="FB15" s="284">
        <v>6</v>
      </c>
      <c r="FC15" s="284">
        <v>6</v>
      </c>
      <c r="FD15" s="284">
        <v>3</v>
      </c>
      <c r="FE15" s="284">
        <v>4</v>
      </c>
      <c r="FF15" s="284">
        <v>4</v>
      </c>
      <c r="FG15" s="284">
        <v>6</v>
      </c>
      <c r="FH15" s="284">
        <v>9</v>
      </c>
      <c r="FI15" s="284">
        <v>5</v>
      </c>
      <c r="FJ15" s="284">
        <v>5</v>
      </c>
      <c r="FK15" s="284">
        <v>6</v>
      </c>
      <c r="FL15" s="284">
        <v>1</v>
      </c>
      <c r="FM15" s="284">
        <v>9</v>
      </c>
      <c r="FN15" s="284">
        <v>6</v>
      </c>
      <c r="FO15" s="284">
        <v>8</v>
      </c>
      <c r="FP15" s="284">
        <v>5</v>
      </c>
      <c r="FQ15" s="284">
        <v>3</v>
      </c>
      <c r="FR15" s="284">
        <v>0</v>
      </c>
      <c r="FS15" s="284">
        <v>4</v>
      </c>
      <c r="FT15" s="284">
        <v>2</v>
      </c>
      <c r="FU15" s="284">
        <v>8</v>
      </c>
      <c r="FV15" s="284">
        <v>2</v>
      </c>
      <c r="FW15" s="284">
        <v>2</v>
      </c>
      <c r="FX15" s="284">
        <v>2</v>
      </c>
      <c r="FY15" s="284">
        <v>10</v>
      </c>
      <c r="FZ15" s="284">
        <v>2</v>
      </c>
      <c r="GA15" s="284">
        <v>7</v>
      </c>
      <c r="GB15" s="284">
        <v>1</v>
      </c>
      <c r="GC15" s="284">
        <v>4</v>
      </c>
      <c r="GD15" s="284">
        <v>0</v>
      </c>
      <c r="GE15" s="284">
        <v>1</v>
      </c>
      <c r="GF15" s="284">
        <v>1</v>
      </c>
      <c r="GG15" s="284">
        <v>2</v>
      </c>
      <c r="GH15" s="284">
        <v>0</v>
      </c>
      <c r="GI15" s="284">
        <v>1</v>
      </c>
      <c r="GJ15" s="284">
        <v>1</v>
      </c>
      <c r="GK15" s="284">
        <v>3</v>
      </c>
      <c r="GL15" s="284">
        <v>0</v>
      </c>
      <c r="GM15" s="284">
        <v>0</v>
      </c>
      <c r="GN15" s="284">
        <v>0</v>
      </c>
      <c r="GO15" s="284">
        <v>0</v>
      </c>
      <c r="GP15" s="284">
        <v>0</v>
      </c>
      <c r="GQ15" s="284">
        <v>0</v>
      </c>
      <c r="GR15" s="284">
        <v>0</v>
      </c>
      <c r="GS15" s="284">
        <v>1</v>
      </c>
      <c r="GT15" s="284">
        <v>0</v>
      </c>
      <c r="GU15" s="284">
        <v>0</v>
      </c>
      <c r="GV15" s="284">
        <v>0</v>
      </c>
      <c r="GW15" s="284">
        <v>0</v>
      </c>
      <c r="GX15" s="284">
        <v>0</v>
      </c>
      <c r="GY15" s="284">
        <v>0</v>
      </c>
      <c r="GZ15" s="284">
        <v>2</v>
      </c>
      <c r="HA15" s="284">
        <v>2</v>
      </c>
      <c r="HB15" s="274">
        <f t="shared" si="4"/>
        <v>2142</v>
      </c>
      <c r="HC15" s="6"/>
      <c r="HD15" s="6"/>
      <c r="HE15" s="275">
        <f t="shared" si="0"/>
        <v>1003</v>
      </c>
      <c r="HF15"/>
      <c r="HG15" s="277">
        <f t="shared" si="1"/>
        <v>1139</v>
      </c>
      <c r="HH15" s="293">
        <v>2102</v>
      </c>
      <c r="HI15" s="278">
        <f t="shared" si="2"/>
        <v>2142</v>
      </c>
    </row>
    <row r="16" spans="1:255" x14ac:dyDescent="0.6">
      <c r="A16" s="210">
        <v>11</v>
      </c>
      <c r="B16" s="283" t="s">
        <v>239</v>
      </c>
      <c r="C16" s="294">
        <v>1904</v>
      </c>
      <c r="D16" s="294">
        <v>1904</v>
      </c>
      <c r="E16" s="294">
        <v>2651</v>
      </c>
      <c r="F16" s="294">
        <v>2850</v>
      </c>
      <c r="G16" s="293">
        <f t="shared" si="3"/>
        <v>5501</v>
      </c>
      <c r="H16" s="284">
        <v>18</v>
      </c>
      <c r="I16" s="284">
        <v>17</v>
      </c>
      <c r="J16" s="284">
        <v>15</v>
      </c>
      <c r="K16" s="284">
        <v>23</v>
      </c>
      <c r="L16" s="284">
        <v>27</v>
      </c>
      <c r="M16" s="284">
        <v>28</v>
      </c>
      <c r="N16" s="284">
        <v>27</v>
      </c>
      <c r="O16" s="284">
        <v>20</v>
      </c>
      <c r="P16" s="284">
        <v>23</v>
      </c>
      <c r="Q16" s="284">
        <v>16</v>
      </c>
      <c r="R16" s="284">
        <v>24</v>
      </c>
      <c r="S16" s="284">
        <v>25</v>
      </c>
      <c r="T16" s="284">
        <v>33</v>
      </c>
      <c r="U16" s="284">
        <v>18</v>
      </c>
      <c r="V16" s="284">
        <v>27</v>
      </c>
      <c r="W16" s="284">
        <v>33</v>
      </c>
      <c r="X16" s="284">
        <v>34</v>
      </c>
      <c r="Y16" s="284">
        <v>20</v>
      </c>
      <c r="Z16" s="284">
        <v>34</v>
      </c>
      <c r="AA16" s="284">
        <v>29</v>
      </c>
      <c r="AB16" s="284">
        <v>27</v>
      </c>
      <c r="AC16" s="284">
        <v>27</v>
      </c>
      <c r="AD16" s="284">
        <v>33</v>
      </c>
      <c r="AE16" s="284">
        <v>33</v>
      </c>
      <c r="AF16" s="284">
        <v>33</v>
      </c>
      <c r="AG16" s="284">
        <v>25</v>
      </c>
      <c r="AH16" s="284">
        <v>29</v>
      </c>
      <c r="AI16" s="284">
        <v>31</v>
      </c>
      <c r="AJ16" s="284">
        <v>27</v>
      </c>
      <c r="AK16" s="284">
        <v>33</v>
      </c>
      <c r="AL16" s="284">
        <v>30</v>
      </c>
      <c r="AM16" s="284">
        <v>38</v>
      </c>
      <c r="AN16" s="284">
        <v>35</v>
      </c>
      <c r="AO16" s="284">
        <v>17</v>
      </c>
      <c r="AP16" s="284">
        <v>24</v>
      </c>
      <c r="AQ16" s="284">
        <v>30</v>
      </c>
      <c r="AR16" s="284">
        <v>22</v>
      </c>
      <c r="AS16" s="284">
        <v>26</v>
      </c>
      <c r="AT16" s="284">
        <v>33</v>
      </c>
      <c r="AU16" s="284">
        <v>18</v>
      </c>
      <c r="AV16" s="284">
        <v>46</v>
      </c>
      <c r="AW16" s="284">
        <v>28</v>
      </c>
      <c r="AX16" s="284">
        <v>31</v>
      </c>
      <c r="AY16" s="284">
        <v>34</v>
      </c>
      <c r="AZ16" s="284">
        <v>29</v>
      </c>
      <c r="BA16" s="284">
        <v>27</v>
      </c>
      <c r="BB16" s="284">
        <v>38</v>
      </c>
      <c r="BC16" s="284">
        <v>41</v>
      </c>
      <c r="BD16" s="284">
        <v>43</v>
      </c>
      <c r="BE16" s="284">
        <v>33</v>
      </c>
      <c r="BF16" s="284">
        <v>31</v>
      </c>
      <c r="BG16" s="284">
        <v>42</v>
      </c>
      <c r="BH16" s="284">
        <v>31</v>
      </c>
      <c r="BI16" s="284">
        <v>31</v>
      </c>
      <c r="BJ16" s="284">
        <v>28</v>
      </c>
      <c r="BK16" s="284">
        <v>30</v>
      </c>
      <c r="BL16" s="284">
        <v>42</v>
      </c>
      <c r="BM16" s="284">
        <v>33</v>
      </c>
      <c r="BN16" s="284">
        <v>33</v>
      </c>
      <c r="BO16" s="284">
        <v>24</v>
      </c>
      <c r="BP16" s="284">
        <v>29</v>
      </c>
      <c r="BQ16" s="284">
        <v>33</v>
      </c>
      <c r="BR16" s="284">
        <v>31</v>
      </c>
      <c r="BS16" s="284">
        <v>34</v>
      </c>
      <c r="BT16" s="284">
        <v>24</v>
      </c>
      <c r="BU16" s="284">
        <v>25</v>
      </c>
      <c r="BV16" s="284">
        <v>24</v>
      </c>
      <c r="BW16" s="284">
        <v>37</v>
      </c>
      <c r="BX16" s="284">
        <v>51</v>
      </c>
      <c r="BY16" s="284">
        <v>46</v>
      </c>
      <c r="BZ16" s="284">
        <v>38</v>
      </c>
      <c r="CA16" s="284">
        <v>30</v>
      </c>
      <c r="CB16" s="284">
        <v>45</v>
      </c>
      <c r="CC16" s="284">
        <v>39</v>
      </c>
      <c r="CD16" s="284">
        <v>34</v>
      </c>
      <c r="CE16" s="284">
        <v>52</v>
      </c>
      <c r="CF16" s="284">
        <v>42</v>
      </c>
      <c r="CG16" s="284">
        <v>34</v>
      </c>
      <c r="CH16" s="284">
        <v>39</v>
      </c>
      <c r="CI16" s="284">
        <v>48</v>
      </c>
      <c r="CJ16" s="284">
        <v>28</v>
      </c>
      <c r="CK16" s="284">
        <v>38</v>
      </c>
      <c r="CL16" s="284">
        <v>33</v>
      </c>
      <c r="CM16" s="284">
        <v>45</v>
      </c>
      <c r="CN16" s="284">
        <v>52</v>
      </c>
      <c r="CO16" s="284">
        <v>42</v>
      </c>
      <c r="CP16" s="284">
        <v>52</v>
      </c>
      <c r="CQ16" s="284">
        <v>50</v>
      </c>
      <c r="CR16" s="284">
        <v>39</v>
      </c>
      <c r="CS16" s="284">
        <v>54</v>
      </c>
      <c r="CT16" s="284">
        <v>38</v>
      </c>
      <c r="CU16" s="284">
        <v>37</v>
      </c>
      <c r="CV16" s="284">
        <v>39</v>
      </c>
      <c r="CW16" s="284">
        <v>36</v>
      </c>
      <c r="CX16" s="284">
        <v>37</v>
      </c>
      <c r="CY16" s="284">
        <v>40</v>
      </c>
      <c r="CZ16" s="284">
        <v>31</v>
      </c>
      <c r="DA16" s="284">
        <v>35</v>
      </c>
      <c r="DB16" s="284">
        <v>39</v>
      </c>
      <c r="DC16" s="284">
        <v>44</v>
      </c>
      <c r="DD16" s="284">
        <v>37</v>
      </c>
      <c r="DE16" s="284">
        <v>34</v>
      </c>
      <c r="DF16" s="284">
        <v>29</v>
      </c>
      <c r="DG16" s="284">
        <v>32</v>
      </c>
      <c r="DH16" s="284">
        <v>35</v>
      </c>
      <c r="DI16" s="284">
        <v>50</v>
      </c>
      <c r="DJ16" s="284">
        <v>42</v>
      </c>
      <c r="DK16" s="284">
        <v>51</v>
      </c>
      <c r="DL16" s="284">
        <v>43</v>
      </c>
      <c r="DM16" s="284">
        <v>40</v>
      </c>
      <c r="DN16" s="284">
        <v>41</v>
      </c>
      <c r="DO16" s="284">
        <v>57</v>
      </c>
      <c r="DP16" s="284">
        <v>32</v>
      </c>
      <c r="DQ16" s="284">
        <v>54</v>
      </c>
      <c r="DR16" s="284">
        <v>41</v>
      </c>
      <c r="DS16" s="284">
        <v>57</v>
      </c>
      <c r="DT16" s="284">
        <v>46</v>
      </c>
      <c r="DU16" s="284">
        <v>40</v>
      </c>
      <c r="DV16" s="284">
        <v>37</v>
      </c>
      <c r="DW16" s="284">
        <v>57</v>
      </c>
      <c r="DX16" s="284">
        <v>40</v>
      </c>
      <c r="DY16" s="284">
        <v>40</v>
      </c>
      <c r="DZ16" s="284">
        <v>45</v>
      </c>
      <c r="EA16" s="284">
        <v>43</v>
      </c>
      <c r="EB16" s="284">
        <v>31</v>
      </c>
      <c r="EC16" s="284">
        <v>52</v>
      </c>
      <c r="ED16" s="284">
        <v>23</v>
      </c>
      <c r="EE16" s="284">
        <v>43</v>
      </c>
      <c r="EF16" s="284">
        <v>33</v>
      </c>
      <c r="EG16" s="284">
        <v>30</v>
      </c>
      <c r="EH16" s="284">
        <v>35</v>
      </c>
      <c r="EI16" s="284">
        <v>51</v>
      </c>
      <c r="EJ16" s="284">
        <v>37</v>
      </c>
      <c r="EK16" s="284">
        <v>31</v>
      </c>
      <c r="EL16" s="284">
        <v>33</v>
      </c>
      <c r="EM16" s="284">
        <v>46</v>
      </c>
      <c r="EN16" s="284">
        <v>32</v>
      </c>
      <c r="EO16" s="284">
        <v>35</v>
      </c>
      <c r="EP16" s="284">
        <v>39</v>
      </c>
      <c r="EQ16" s="284">
        <v>27</v>
      </c>
      <c r="ER16" s="284">
        <v>16</v>
      </c>
      <c r="ES16" s="284">
        <v>39</v>
      </c>
      <c r="ET16" s="284">
        <v>23</v>
      </c>
      <c r="EU16" s="284">
        <v>41</v>
      </c>
      <c r="EV16" s="284">
        <v>25</v>
      </c>
      <c r="EW16" s="284">
        <v>28</v>
      </c>
      <c r="EX16" s="284">
        <v>23</v>
      </c>
      <c r="EY16" s="284">
        <v>14</v>
      </c>
      <c r="EZ16" s="284">
        <v>16</v>
      </c>
      <c r="FA16" s="284">
        <v>25</v>
      </c>
      <c r="FB16" s="284">
        <v>13</v>
      </c>
      <c r="FC16" s="284">
        <v>19</v>
      </c>
      <c r="FD16" s="284">
        <v>19</v>
      </c>
      <c r="FE16" s="284">
        <v>12</v>
      </c>
      <c r="FF16" s="284">
        <v>13</v>
      </c>
      <c r="FG16" s="284">
        <v>11</v>
      </c>
      <c r="FH16" s="284">
        <v>14</v>
      </c>
      <c r="FI16" s="284">
        <v>22</v>
      </c>
      <c r="FJ16" s="284">
        <v>12</v>
      </c>
      <c r="FK16" s="284">
        <v>12</v>
      </c>
      <c r="FL16" s="284">
        <v>11</v>
      </c>
      <c r="FM16" s="284">
        <v>17</v>
      </c>
      <c r="FN16" s="284">
        <v>10</v>
      </c>
      <c r="FO16" s="284">
        <v>12</v>
      </c>
      <c r="FP16" s="284">
        <v>8</v>
      </c>
      <c r="FQ16" s="284">
        <v>14</v>
      </c>
      <c r="FR16" s="284">
        <v>12</v>
      </c>
      <c r="FS16" s="284">
        <v>15</v>
      </c>
      <c r="FT16" s="284">
        <v>15</v>
      </c>
      <c r="FU16" s="284">
        <v>13</v>
      </c>
      <c r="FV16" s="284">
        <v>6</v>
      </c>
      <c r="FW16" s="284">
        <v>14</v>
      </c>
      <c r="FX16" s="284">
        <v>4</v>
      </c>
      <c r="FY16" s="284">
        <v>11</v>
      </c>
      <c r="FZ16" s="284">
        <v>7</v>
      </c>
      <c r="GA16" s="284">
        <v>5</v>
      </c>
      <c r="GB16" s="284">
        <v>5</v>
      </c>
      <c r="GC16" s="284">
        <v>8</v>
      </c>
      <c r="GD16" s="284">
        <v>2</v>
      </c>
      <c r="GE16" s="284">
        <v>7</v>
      </c>
      <c r="GF16" s="284">
        <v>1</v>
      </c>
      <c r="GG16" s="284">
        <v>4</v>
      </c>
      <c r="GH16" s="284">
        <v>5</v>
      </c>
      <c r="GI16" s="284">
        <v>0</v>
      </c>
      <c r="GJ16" s="284">
        <v>1</v>
      </c>
      <c r="GK16" s="284">
        <v>6</v>
      </c>
      <c r="GL16" s="284">
        <v>1</v>
      </c>
      <c r="GM16" s="284">
        <v>0</v>
      </c>
      <c r="GN16" s="284">
        <v>1</v>
      </c>
      <c r="GO16" s="284">
        <v>1</v>
      </c>
      <c r="GP16" s="284">
        <v>2</v>
      </c>
      <c r="GQ16" s="284">
        <v>0</v>
      </c>
      <c r="GR16" s="284">
        <v>2</v>
      </c>
      <c r="GS16" s="284">
        <v>0</v>
      </c>
      <c r="GT16" s="284">
        <v>0</v>
      </c>
      <c r="GU16" s="284">
        <v>0</v>
      </c>
      <c r="GV16" s="284">
        <v>0</v>
      </c>
      <c r="GW16" s="284">
        <v>1</v>
      </c>
      <c r="GX16" s="284">
        <v>0</v>
      </c>
      <c r="GY16" s="284">
        <v>0</v>
      </c>
      <c r="GZ16" s="284">
        <v>1</v>
      </c>
      <c r="HA16" s="284">
        <v>0</v>
      </c>
      <c r="HB16" s="274">
        <f t="shared" si="4"/>
        <v>5501</v>
      </c>
      <c r="HC16" s="6"/>
      <c r="HD16" s="6"/>
      <c r="HE16" s="275">
        <f t="shared" si="0"/>
        <v>2651</v>
      </c>
      <c r="HF16"/>
      <c r="HG16" s="277">
        <f t="shared" si="1"/>
        <v>2850</v>
      </c>
      <c r="HH16" s="293">
        <v>5492</v>
      </c>
      <c r="HI16" s="278">
        <f t="shared" si="2"/>
        <v>5501</v>
      </c>
    </row>
    <row r="17" spans="1:217" x14ac:dyDescent="0.6">
      <c r="A17" s="210">
        <v>12</v>
      </c>
      <c r="B17" s="283" t="s">
        <v>240</v>
      </c>
      <c r="C17" s="294">
        <v>667</v>
      </c>
      <c r="D17" s="294">
        <v>687</v>
      </c>
      <c r="E17" s="294">
        <v>903</v>
      </c>
      <c r="F17" s="294">
        <v>936</v>
      </c>
      <c r="G17" s="293">
        <f t="shared" si="3"/>
        <v>1839</v>
      </c>
      <c r="H17" s="284">
        <v>2</v>
      </c>
      <c r="I17" s="284">
        <v>3</v>
      </c>
      <c r="J17" s="284">
        <v>6</v>
      </c>
      <c r="K17" s="284">
        <v>4</v>
      </c>
      <c r="L17" s="284">
        <v>10</v>
      </c>
      <c r="M17" s="284">
        <v>3</v>
      </c>
      <c r="N17" s="284">
        <v>12</v>
      </c>
      <c r="O17" s="284">
        <v>10</v>
      </c>
      <c r="P17" s="284">
        <v>7</v>
      </c>
      <c r="Q17" s="284">
        <v>11</v>
      </c>
      <c r="R17" s="284">
        <v>5</v>
      </c>
      <c r="S17" s="284">
        <v>6</v>
      </c>
      <c r="T17" s="284">
        <v>8</v>
      </c>
      <c r="U17" s="284">
        <v>6</v>
      </c>
      <c r="V17" s="284">
        <v>13</v>
      </c>
      <c r="W17" s="284">
        <v>5</v>
      </c>
      <c r="X17" s="284">
        <v>13</v>
      </c>
      <c r="Y17" s="284">
        <v>12</v>
      </c>
      <c r="Z17" s="284">
        <v>19</v>
      </c>
      <c r="AA17" s="284">
        <v>6</v>
      </c>
      <c r="AB17" s="284">
        <v>18</v>
      </c>
      <c r="AC17" s="284">
        <v>15</v>
      </c>
      <c r="AD17" s="284">
        <v>15</v>
      </c>
      <c r="AE17" s="284">
        <v>17</v>
      </c>
      <c r="AF17" s="284">
        <v>12</v>
      </c>
      <c r="AG17" s="284">
        <v>17</v>
      </c>
      <c r="AH17" s="284">
        <v>19</v>
      </c>
      <c r="AI17" s="284">
        <v>12</v>
      </c>
      <c r="AJ17" s="284">
        <v>15</v>
      </c>
      <c r="AK17" s="284">
        <v>17</v>
      </c>
      <c r="AL17" s="284">
        <v>9</v>
      </c>
      <c r="AM17" s="284">
        <v>17</v>
      </c>
      <c r="AN17" s="284">
        <v>13</v>
      </c>
      <c r="AO17" s="284">
        <v>13</v>
      </c>
      <c r="AP17" s="284">
        <v>21</v>
      </c>
      <c r="AQ17" s="284">
        <v>17</v>
      </c>
      <c r="AR17" s="284">
        <v>16</v>
      </c>
      <c r="AS17" s="284">
        <v>13</v>
      </c>
      <c r="AT17" s="284">
        <v>12</v>
      </c>
      <c r="AU17" s="284">
        <v>13</v>
      </c>
      <c r="AV17" s="284">
        <v>16</v>
      </c>
      <c r="AW17" s="284">
        <v>14</v>
      </c>
      <c r="AX17" s="284">
        <v>10</v>
      </c>
      <c r="AY17" s="284">
        <v>16</v>
      </c>
      <c r="AZ17" s="284">
        <v>20</v>
      </c>
      <c r="BA17" s="284">
        <v>13</v>
      </c>
      <c r="BB17" s="284">
        <v>17</v>
      </c>
      <c r="BC17" s="284">
        <v>13</v>
      </c>
      <c r="BD17" s="284">
        <v>11</v>
      </c>
      <c r="BE17" s="284">
        <v>9</v>
      </c>
      <c r="BF17" s="284">
        <v>11</v>
      </c>
      <c r="BG17" s="284">
        <v>14</v>
      </c>
      <c r="BH17" s="284">
        <v>9</v>
      </c>
      <c r="BI17" s="284">
        <v>6</v>
      </c>
      <c r="BJ17" s="284">
        <v>16</v>
      </c>
      <c r="BK17" s="284">
        <v>9</v>
      </c>
      <c r="BL17" s="284">
        <v>12</v>
      </c>
      <c r="BM17" s="284">
        <v>15</v>
      </c>
      <c r="BN17" s="284">
        <v>8</v>
      </c>
      <c r="BO17" s="284">
        <v>13</v>
      </c>
      <c r="BP17" s="284">
        <v>14</v>
      </c>
      <c r="BQ17" s="284">
        <v>10</v>
      </c>
      <c r="BR17" s="284">
        <v>11</v>
      </c>
      <c r="BS17" s="284">
        <v>14</v>
      </c>
      <c r="BT17" s="284">
        <v>8</v>
      </c>
      <c r="BU17" s="284">
        <v>17</v>
      </c>
      <c r="BV17" s="284">
        <v>15</v>
      </c>
      <c r="BW17" s="284">
        <v>11</v>
      </c>
      <c r="BX17" s="284">
        <v>20</v>
      </c>
      <c r="BY17" s="284">
        <v>14</v>
      </c>
      <c r="BZ17" s="284">
        <v>10</v>
      </c>
      <c r="CA17" s="284">
        <v>12</v>
      </c>
      <c r="CB17" s="284">
        <v>8</v>
      </c>
      <c r="CC17" s="284">
        <v>15</v>
      </c>
      <c r="CD17" s="284">
        <v>11</v>
      </c>
      <c r="CE17" s="284">
        <v>9</v>
      </c>
      <c r="CF17" s="284">
        <v>7</v>
      </c>
      <c r="CG17" s="284">
        <v>12</v>
      </c>
      <c r="CH17" s="284">
        <v>15</v>
      </c>
      <c r="CI17" s="284">
        <v>10</v>
      </c>
      <c r="CJ17" s="284">
        <v>13</v>
      </c>
      <c r="CK17" s="284">
        <v>14</v>
      </c>
      <c r="CL17" s="284">
        <v>14</v>
      </c>
      <c r="CM17" s="284">
        <v>9</v>
      </c>
      <c r="CN17" s="284">
        <v>12</v>
      </c>
      <c r="CO17" s="284">
        <v>10</v>
      </c>
      <c r="CP17" s="284">
        <v>11</v>
      </c>
      <c r="CQ17" s="284">
        <v>10</v>
      </c>
      <c r="CR17" s="284">
        <v>11</v>
      </c>
      <c r="CS17" s="284">
        <v>11</v>
      </c>
      <c r="CT17" s="284">
        <v>10</v>
      </c>
      <c r="CU17" s="284">
        <v>18</v>
      </c>
      <c r="CV17" s="284">
        <v>19</v>
      </c>
      <c r="CW17" s="284">
        <v>14</v>
      </c>
      <c r="CX17" s="284">
        <v>11</v>
      </c>
      <c r="CY17" s="284">
        <v>13</v>
      </c>
      <c r="CZ17" s="284">
        <v>8</v>
      </c>
      <c r="DA17" s="284">
        <v>11</v>
      </c>
      <c r="DB17" s="284">
        <v>20</v>
      </c>
      <c r="DC17" s="284">
        <v>7</v>
      </c>
      <c r="DD17" s="284">
        <v>8</v>
      </c>
      <c r="DE17" s="284">
        <v>17</v>
      </c>
      <c r="DF17" s="284">
        <v>5</v>
      </c>
      <c r="DG17" s="284">
        <v>15</v>
      </c>
      <c r="DH17" s="284">
        <v>13</v>
      </c>
      <c r="DI17" s="284">
        <v>17</v>
      </c>
      <c r="DJ17" s="284">
        <v>14</v>
      </c>
      <c r="DK17" s="284">
        <v>16</v>
      </c>
      <c r="DL17" s="284">
        <v>14</v>
      </c>
      <c r="DM17" s="284">
        <v>15</v>
      </c>
      <c r="DN17" s="284">
        <v>10</v>
      </c>
      <c r="DO17" s="284">
        <v>13</v>
      </c>
      <c r="DP17" s="284">
        <v>15</v>
      </c>
      <c r="DQ17" s="284">
        <v>21</v>
      </c>
      <c r="DR17" s="284">
        <v>13</v>
      </c>
      <c r="DS17" s="284">
        <v>14</v>
      </c>
      <c r="DT17" s="284">
        <v>21</v>
      </c>
      <c r="DU17" s="284">
        <v>11</v>
      </c>
      <c r="DV17" s="284">
        <v>11</v>
      </c>
      <c r="DW17" s="284">
        <v>13</v>
      </c>
      <c r="DX17" s="284">
        <v>13</v>
      </c>
      <c r="DY17" s="284">
        <v>11</v>
      </c>
      <c r="DZ17" s="284">
        <v>9</v>
      </c>
      <c r="EA17" s="284">
        <v>9</v>
      </c>
      <c r="EB17" s="284">
        <v>14</v>
      </c>
      <c r="EC17" s="284">
        <v>13</v>
      </c>
      <c r="ED17" s="284">
        <v>10</v>
      </c>
      <c r="EE17" s="284">
        <v>14</v>
      </c>
      <c r="EF17" s="284">
        <v>12</v>
      </c>
      <c r="EG17" s="284">
        <v>19</v>
      </c>
      <c r="EH17" s="284">
        <v>6</v>
      </c>
      <c r="EI17" s="284">
        <v>6</v>
      </c>
      <c r="EJ17" s="284">
        <v>4</v>
      </c>
      <c r="EK17" s="284">
        <v>5</v>
      </c>
      <c r="EL17" s="284">
        <v>9</v>
      </c>
      <c r="EM17" s="284">
        <v>12</v>
      </c>
      <c r="EN17" s="284">
        <v>8</v>
      </c>
      <c r="EO17" s="284">
        <v>13</v>
      </c>
      <c r="EP17" s="284">
        <v>12</v>
      </c>
      <c r="EQ17" s="284">
        <v>6</v>
      </c>
      <c r="ER17" s="284">
        <v>6</v>
      </c>
      <c r="ES17" s="284">
        <v>11</v>
      </c>
      <c r="ET17" s="284">
        <v>4</v>
      </c>
      <c r="EU17" s="284">
        <v>9</v>
      </c>
      <c r="EV17" s="284">
        <v>5</v>
      </c>
      <c r="EW17" s="284">
        <v>8</v>
      </c>
      <c r="EX17" s="284">
        <v>7</v>
      </c>
      <c r="EY17" s="284">
        <v>8</v>
      </c>
      <c r="EZ17" s="284">
        <v>6</v>
      </c>
      <c r="FA17" s="284">
        <v>10</v>
      </c>
      <c r="FB17" s="284">
        <v>0</v>
      </c>
      <c r="FC17" s="284">
        <v>2</v>
      </c>
      <c r="FD17" s="284">
        <v>3</v>
      </c>
      <c r="FE17" s="284">
        <v>5</v>
      </c>
      <c r="FF17" s="284">
        <v>2</v>
      </c>
      <c r="FG17" s="284">
        <v>9</v>
      </c>
      <c r="FH17" s="284">
        <v>2</v>
      </c>
      <c r="FI17" s="284">
        <v>5</v>
      </c>
      <c r="FJ17" s="284">
        <v>3</v>
      </c>
      <c r="FK17" s="284">
        <v>5</v>
      </c>
      <c r="FL17" s="284">
        <v>2</v>
      </c>
      <c r="FM17" s="284">
        <v>3</v>
      </c>
      <c r="FN17" s="284">
        <v>7</v>
      </c>
      <c r="FO17" s="284">
        <v>10</v>
      </c>
      <c r="FP17" s="284">
        <v>1</v>
      </c>
      <c r="FQ17" s="284">
        <v>2</v>
      </c>
      <c r="FR17" s="284">
        <v>4</v>
      </c>
      <c r="FS17" s="284">
        <v>1</v>
      </c>
      <c r="FT17" s="284">
        <v>1</v>
      </c>
      <c r="FU17" s="284">
        <v>2</v>
      </c>
      <c r="FV17" s="284">
        <v>1</v>
      </c>
      <c r="FW17" s="284">
        <v>2</v>
      </c>
      <c r="FX17" s="284">
        <v>2</v>
      </c>
      <c r="FY17" s="284">
        <v>1</v>
      </c>
      <c r="FZ17" s="284">
        <v>0</v>
      </c>
      <c r="GA17" s="284">
        <v>1</v>
      </c>
      <c r="GB17" s="284">
        <v>1</v>
      </c>
      <c r="GC17" s="284">
        <v>0</v>
      </c>
      <c r="GD17" s="284">
        <v>1</v>
      </c>
      <c r="GE17" s="284">
        <v>1</v>
      </c>
      <c r="GF17" s="284">
        <v>0</v>
      </c>
      <c r="GG17" s="284">
        <v>0</v>
      </c>
      <c r="GH17" s="284">
        <v>0</v>
      </c>
      <c r="GI17" s="284">
        <v>1</v>
      </c>
      <c r="GJ17" s="284">
        <v>0</v>
      </c>
      <c r="GK17" s="284">
        <v>0</v>
      </c>
      <c r="GL17" s="284">
        <v>1</v>
      </c>
      <c r="GM17" s="284">
        <v>0</v>
      </c>
      <c r="GN17" s="284">
        <v>0</v>
      </c>
      <c r="GO17" s="284">
        <v>0</v>
      </c>
      <c r="GP17" s="284">
        <v>0</v>
      </c>
      <c r="GQ17" s="284">
        <v>0</v>
      </c>
      <c r="GR17" s="284">
        <v>0</v>
      </c>
      <c r="GS17" s="284">
        <v>0</v>
      </c>
      <c r="GT17" s="284">
        <v>0</v>
      </c>
      <c r="GU17" s="284">
        <v>0</v>
      </c>
      <c r="GV17" s="284">
        <v>0</v>
      </c>
      <c r="GW17" s="284">
        <v>0</v>
      </c>
      <c r="GX17" s="284">
        <v>0</v>
      </c>
      <c r="GY17" s="284">
        <v>0</v>
      </c>
      <c r="GZ17" s="284">
        <v>0</v>
      </c>
      <c r="HA17" s="284">
        <v>0</v>
      </c>
      <c r="HB17" s="274">
        <f t="shared" si="4"/>
        <v>1839</v>
      </c>
      <c r="HC17" s="6"/>
      <c r="HD17" s="6"/>
      <c r="HE17" s="275">
        <f t="shared" si="0"/>
        <v>903</v>
      </c>
      <c r="HF17"/>
      <c r="HG17" s="277">
        <f t="shared" si="1"/>
        <v>936</v>
      </c>
      <c r="HH17" s="293">
        <v>2308</v>
      </c>
      <c r="HI17" s="278">
        <f t="shared" si="2"/>
        <v>1839</v>
      </c>
    </row>
    <row r="18" spans="1:217" x14ac:dyDescent="0.6">
      <c r="A18" s="209">
        <v>13</v>
      </c>
      <c r="B18" s="283" t="s">
        <v>241</v>
      </c>
      <c r="C18" s="294">
        <v>337</v>
      </c>
      <c r="D18" s="294">
        <v>337</v>
      </c>
      <c r="E18" s="294">
        <v>594</v>
      </c>
      <c r="F18" s="294">
        <v>658</v>
      </c>
      <c r="G18" s="293">
        <f t="shared" si="3"/>
        <v>1252</v>
      </c>
      <c r="H18" s="284">
        <v>7</v>
      </c>
      <c r="I18" s="284">
        <v>2</v>
      </c>
      <c r="J18" s="284">
        <v>4</v>
      </c>
      <c r="K18" s="284">
        <v>2</v>
      </c>
      <c r="L18" s="284">
        <v>4</v>
      </c>
      <c r="M18" s="284">
        <v>8</v>
      </c>
      <c r="N18" s="284">
        <v>5</v>
      </c>
      <c r="O18" s="284">
        <v>8</v>
      </c>
      <c r="P18" s="284">
        <v>8</v>
      </c>
      <c r="Q18" s="284">
        <v>6</v>
      </c>
      <c r="R18" s="284">
        <v>5</v>
      </c>
      <c r="S18" s="284">
        <v>6</v>
      </c>
      <c r="T18" s="284">
        <v>6</v>
      </c>
      <c r="U18" s="284">
        <v>11</v>
      </c>
      <c r="V18" s="284">
        <v>8</v>
      </c>
      <c r="W18" s="284">
        <v>7</v>
      </c>
      <c r="X18" s="284">
        <v>4</v>
      </c>
      <c r="Y18" s="284">
        <v>14</v>
      </c>
      <c r="Z18" s="284">
        <v>7</v>
      </c>
      <c r="AA18" s="284">
        <v>6</v>
      </c>
      <c r="AB18" s="284">
        <v>3</v>
      </c>
      <c r="AC18" s="284">
        <v>8</v>
      </c>
      <c r="AD18" s="284">
        <v>5</v>
      </c>
      <c r="AE18" s="284">
        <v>4</v>
      </c>
      <c r="AF18" s="284">
        <v>11</v>
      </c>
      <c r="AG18" s="284">
        <v>5</v>
      </c>
      <c r="AH18" s="284">
        <v>8</v>
      </c>
      <c r="AI18" s="284">
        <v>7</v>
      </c>
      <c r="AJ18" s="284">
        <v>10</v>
      </c>
      <c r="AK18" s="284">
        <v>8</v>
      </c>
      <c r="AL18" s="284">
        <v>10</v>
      </c>
      <c r="AM18" s="284">
        <v>6</v>
      </c>
      <c r="AN18" s="284">
        <v>6</v>
      </c>
      <c r="AO18" s="284">
        <v>7</v>
      </c>
      <c r="AP18" s="284">
        <v>11</v>
      </c>
      <c r="AQ18" s="284">
        <v>7</v>
      </c>
      <c r="AR18" s="284">
        <v>7</v>
      </c>
      <c r="AS18" s="284">
        <v>6</v>
      </c>
      <c r="AT18" s="284">
        <v>7</v>
      </c>
      <c r="AU18" s="284">
        <v>6</v>
      </c>
      <c r="AV18" s="284">
        <v>6</v>
      </c>
      <c r="AW18" s="284">
        <v>10</v>
      </c>
      <c r="AX18" s="284">
        <v>4</v>
      </c>
      <c r="AY18" s="284">
        <v>4</v>
      </c>
      <c r="AZ18" s="284">
        <v>8</v>
      </c>
      <c r="BA18" s="284">
        <v>9</v>
      </c>
      <c r="BB18" s="284">
        <v>10</v>
      </c>
      <c r="BC18" s="284">
        <v>8</v>
      </c>
      <c r="BD18" s="284">
        <v>8</v>
      </c>
      <c r="BE18" s="284">
        <v>7</v>
      </c>
      <c r="BF18" s="284">
        <v>7</v>
      </c>
      <c r="BG18" s="284">
        <v>10</v>
      </c>
      <c r="BH18" s="284">
        <v>8</v>
      </c>
      <c r="BI18" s="284">
        <v>4</v>
      </c>
      <c r="BJ18" s="284">
        <v>11</v>
      </c>
      <c r="BK18" s="284">
        <v>7</v>
      </c>
      <c r="BL18" s="284">
        <v>8</v>
      </c>
      <c r="BM18" s="284">
        <v>6</v>
      </c>
      <c r="BN18" s="284">
        <v>7</v>
      </c>
      <c r="BO18" s="284">
        <v>14</v>
      </c>
      <c r="BP18" s="284">
        <v>5</v>
      </c>
      <c r="BQ18" s="284">
        <v>4</v>
      </c>
      <c r="BR18" s="284">
        <v>7</v>
      </c>
      <c r="BS18" s="284">
        <v>8</v>
      </c>
      <c r="BT18" s="284">
        <v>8</v>
      </c>
      <c r="BU18" s="284">
        <v>6</v>
      </c>
      <c r="BV18" s="284">
        <v>4</v>
      </c>
      <c r="BW18" s="284">
        <v>9</v>
      </c>
      <c r="BX18" s="284">
        <v>12</v>
      </c>
      <c r="BY18" s="284">
        <v>5</v>
      </c>
      <c r="BZ18" s="284">
        <v>12</v>
      </c>
      <c r="CA18" s="284">
        <v>7</v>
      </c>
      <c r="CB18" s="284">
        <v>5</v>
      </c>
      <c r="CC18" s="284">
        <v>8</v>
      </c>
      <c r="CD18" s="284">
        <v>17</v>
      </c>
      <c r="CE18" s="284">
        <v>8</v>
      </c>
      <c r="CF18" s="284">
        <v>6</v>
      </c>
      <c r="CG18" s="284">
        <v>7</v>
      </c>
      <c r="CH18" s="284">
        <v>7</v>
      </c>
      <c r="CI18" s="284">
        <v>11</v>
      </c>
      <c r="CJ18" s="284">
        <v>10</v>
      </c>
      <c r="CK18" s="284">
        <v>8</v>
      </c>
      <c r="CL18" s="284">
        <v>12</v>
      </c>
      <c r="CM18" s="284">
        <v>12</v>
      </c>
      <c r="CN18" s="284">
        <v>10</v>
      </c>
      <c r="CO18" s="284">
        <v>7</v>
      </c>
      <c r="CP18" s="284">
        <v>9</v>
      </c>
      <c r="CQ18" s="284">
        <v>11</v>
      </c>
      <c r="CR18" s="284">
        <v>7</v>
      </c>
      <c r="CS18" s="284">
        <v>15</v>
      </c>
      <c r="CT18" s="284">
        <v>5</v>
      </c>
      <c r="CU18" s="284">
        <v>12</v>
      </c>
      <c r="CV18" s="284">
        <v>8</v>
      </c>
      <c r="CW18" s="284">
        <v>13</v>
      </c>
      <c r="CX18" s="284">
        <v>9</v>
      </c>
      <c r="CY18" s="284">
        <v>4</v>
      </c>
      <c r="CZ18" s="284">
        <v>3</v>
      </c>
      <c r="DA18" s="284">
        <v>13</v>
      </c>
      <c r="DB18" s="284">
        <v>8</v>
      </c>
      <c r="DC18" s="284">
        <v>13</v>
      </c>
      <c r="DD18" s="284">
        <v>5</v>
      </c>
      <c r="DE18" s="284">
        <v>4</v>
      </c>
      <c r="DF18" s="284">
        <v>11</v>
      </c>
      <c r="DG18" s="284">
        <v>8</v>
      </c>
      <c r="DH18" s="284">
        <v>11</v>
      </c>
      <c r="DI18" s="284">
        <v>7</v>
      </c>
      <c r="DJ18" s="284">
        <v>14</v>
      </c>
      <c r="DK18" s="284">
        <v>10</v>
      </c>
      <c r="DL18" s="284">
        <v>7</v>
      </c>
      <c r="DM18" s="284">
        <v>10</v>
      </c>
      <c r="DN18" s="284">
        <v>13</v>
      </c>
      <c r="DO18" s="284">
        <v>12</v>
      </c>
      <c r="DP18" s="284">
        <v>5</v>
      </c>
      <c r="DQ18" s="284">
        <v>15</v>
      </c>
      <c r="DR18" s="284">
        <v>15</v>
      </c>
      <c r="DS18" s="284">
        <v>8</v>
      </c>
      <c r="DT18" s="284">
        <v>6</v>
      </c>
      <c r="DU18" s="284">
        <v>20</v>
      </c>
      <c r="DV18" s="284">
        <v>8</v>
      </c>
      <c r="DW18" s="284">
        <v>9</v>
      </c>
      <c r="DX18" s="284">
        <v>11</v>
      </c>
      <c r="DY18" s="284">
        <v>12</v>
      </c>
      <c r="DZ18" s="284">
        <v>9</v>
      </c>
      <c r="EA18" s="284">
        <v>9</v>
      </c>
      <c r="EB18" s="284">
        <v>5</v>
      </c>
      <c r="EC18" s="284">
        <v>16</v>
      </c>
      <c r="ED18" s="284">
        <v>5</v>
      </c>
      <c r="EE18" s="284">
        <v>6</v>
      </c>
      <c r="EF18" s="284">
        <v>2</v>
      </c>
      <c r="EG18" s="284">
        <v>9</v>
      </c>
      <c r="EH18" s="284">
        <v>8</v>
      </c>
      <c r="EI18" s="284">
        <v>11</v>
      </c>
      <c r="EJ18" s="284">
        <v>4</v>
      </c>
      <c r="EK18" s="284">
        <v>6</v>
      </c>
      <c r="EL18" s="284">
        <v>7</v>
      </c>
      <c r="EM18" s="284">
        <v>1</v>
      </c>
      <c r="EN18" s="284">
        <v>8</v>
      </c>
      <c r="EO18" s="284">
        <v>4</v>
      </c>
      <c r="EP18" s="284">
        <v>5</v>
      </c>
      <c r="EQ18" s="284">
        <v>7</v>
      </c>
      <c r="ER18" s="284">
        <v>9</v>
      </c>
      <c r="ES18" s="284">
        <v>2</v>
      </c>
      <c r="ET18" s="284">
        <v>6</v>
      </c>
      <c r="EU18" s="284">
        <v>7</v>
      </c>
      <c r="EV18" s="284">
        <v>3</v>
      </c>
      <c r="EW18" s="284">
        <v>8</v>
      </c>
      <c r="EX18" s="284">
        <v>4</v>
      </c>
      <c r="EY18" s="284">
        <v>4</v>
      </c>
      <c r="EZ18" s="284">
        <v>4</v>
      </c>
      <c r="FA18" s="284">
        <v>7</v>
      </c>
      <c r="FB18" s="284">
        <v>5</v>
      </c>
      <c r="FC18" s="284">
        <v>5</v>
      </c>
      <c r="FD18" s="284">
        <v>3</v>
      </c>
      <c r="FE18" s="284">
        <v>1</v>
      </c>
      <c r="FF18" s="284">
        <v>4</v>
      </c>
      <c r="FG18" s="284">
        <v>7</v>
      </c>
      <c r="FH18" s="284">
        <v>2</v>
      </c>
      <c r="FI18" s="284">
        <v>5</v>
      </c>
      <c r="FJ18" s="284">
        <v>0</v>
      </c>
      <c r="FK18" s="284">
        <v>2</v>
      </c>
      <c r="FL18" s="284">
        <v>1</v>
      </c>
      <c r="FM18" s="284">
        <v>6</v>
      </c>
      <c r="FN18" s="284">
        <v>2</v>
      </c>
      <c r="FO18" s="284">
        <v>4</v>
      </c>
      <c r="FP18" s="284">
        <v>1</v>
      </c>
      <c r="FQ18" s="284">
        <v>2</v>
      </c>
      <c r="FR18" s="284">
        <v>1</v>
      </c>
      <c r="FS18" s="284">
        <v>4</v>
      </c>
      <c r="FT18" s="284">
        <v>6</v>
      </c>
      <c r="FU18" s="284">
        <v>4</v>
      </c>
      <c r="FV18" s="284">
        <v>1</v>
      </c>
      <c r="FW18" s="284">
        <v>0</v>
      </c>
      <c r="FX18" s="284">
        <v>2</v>
      </c>
      <c r="FY18" s="284">
        <v>3</v>
      </c>
      <c r="FZ18" s="284">
        <v>0</v>
      </c>
      <c r="GA18" s="284">
        <v>2</v>
      </c>
      <c r="GB18" s="284">
        <v>1</v>
      </c>
      <c r="GC18" s="284">
        <v>2</v>
      </c>
      <c r="GD18" s="284">
        <v>1</v>
      </c>
      <c r="GE18" s="284">
        <v>1</v>
      </c>
      <c r="GF18" s="284">
        <v>0</v>
      </c>
      <c r="GG18" s="284">
        <v>0</v>
      </c>
      <c r="GH18" s="284">
        <v>0</v>
      </c>
      <c r="GI18" s="284">
        <v>3</v>
      </c>
      <c r="GJ18" s="284">
        <v>0</v>
      </c>
      <c r="GK18" s="284">
        <v>0</v>
      </c>
      <c r="GL18" s="284">
        <v>0</v>
      </c>
      <c r="GM18" s="284">
        <v>0</v>
      </c>
      <c r="GN18" s="284">
        <v>0</v>
      </c>
      <c r="GO18" s="284">
        <v>1</v>
      </c>
      <c r="GP18" s="284">
        <v>0</v>
      </c>
      <c r="GQ18" s="284">
        <v>0</v>
      </c>
      <c r="GR18" s="284">
        <v>2</v>
      </c>
      <c r="GS18" s="284">
        <v>0</v>
      </c>
      <c r="GT18" s="284">
        <v>0</v>
      </c>
      <c r="GU18" s="284">
        <v>0</v>
      </c>
      <c r="GV18" s="284">
        <v>0</v>
      </c>
      <c r="GW18" s="284">
        <v>0</v>
      </c>
      <c r="GX18" s="284">
        <v>0</v>
      </c>
      <c r="GY18" s="284">
        <v>0</v>
      </c>
      <c r="GZ18" s="284">
        <v>0</v>
      </c>
      <c r="HA18" s="284">
        <v>0</v>
      </c>
      <c r="HB18" s="274">
        <f t="shared" si="4"/>
        <v>1252</v>
      </c>
      <c r="HC18" s="6"/>
      <c r="HD18" s="6"/>
      <c r="HE18" s="275">
        <f t="shared" si="0"/>
        <v>594</v>
      </c>
      <c r="HF18"/>
      <c r="HG18" s="277">
        <f t="shared" si="1"/>
        <v>658</v>
      </c>
      <c r="HH18" s="293">
        <v>1261</v>
      </c>
      <c r="HI18" s="278">
        <f t="shared" si="2"/>
        <v>1252</v>
      </c>
    </row>
    <row r="19" spans="1:217" x14ac:dyDescent="0.6">
      <c r="A19" s="210">
        <v>14</v>
      </c>
      <c r="B19" s="283" t="s">
        <v>242</v>
      </c>
      <c r="C19" s="294">
        <v>445</v>
      </c>
      <c r="D19" s="294">
        <v>445</v>
      </c>
      <c r="E19" s="294">
        <v>745</v>
      </c>
      <c r="F19" s="294">
        <v>801</v>
      </c>
      <c r="G19" s="293">
        <f t="shared" si="3"/>
        <v>1546</v>
      </c>
      <c r="H19" s="284">
        <v>6</v>
      </c>
      <c r="I19" s="284">
        <v>4</v>
      </c>
      <c r="J19" s="284">
        <v>4</v>
      </c>
      <c r="K19" s="284">
        <v>10</v>
      </c>
      <c r="L19" s="284">
        <v>7</v>
      </c>
      <c r="M19" s="284">
        <v>6</v>
      </c>
      <c r="N19" s="284">
        <v>6</v>
      </c>
      <c r="O19" s="284">
        <v>4</v>
      </c>
      <c r="P19" s="284">
        <v>6</v>
      </c>
      <c r="Q19" s="284">
        <v>6</v>
      </c>
      <c r="R19" s="284">
        <v>9</v>
      </c>
      <c r="S19" s="284">
        <v>6</v>
      </c>
      <c r="T19" s="284">
        <v>6</v>
      </c>
      <c r="U19" s="284">
        <v>2</v>
      </c>
      <c r="V19" s="284">
        <v>10</v>
      </c>
      <c r="W19" s="284">
        <v>7</v>
      </c>
      <c r="X19" s="284">
        <v>8</v>
      </c>
      <c r="Y19" s="284">
        <v>7</v>
      </c>
      <c r="Z19" s="284">
        <v>7</v>
      </c>
      <c r="AA19" s="284">
        <v>14</v>
      </c>
      <c r="AB19" s="284">
        <v>11</v>
      </c>
      <c r="AC19" s="284">
        <v>10</v>
      </c>
      <c r="AD19" s="284">
        <v>9</v>
      </c>
      <c r="AE19" s="284">
        <v>9</v>
      </c>
      <c r="AF19" s="284">
        <v>12</v>
      </c>
      <c r="AG19" s="284">
        <v>10</v>
      </c>
      <c r="AH19" s="284">
        <v>8</v>
      </c>
      <c r="AI19" s="284">
        <v>10</v>
      </c>
      <c r="AJ19" s="284">
        <v>11</v>
      </c>
      <c r="AK19" s="284">
        <v>7</v>
      </c>
      <c r="AL19" s="284">
        <v>13</v>
      </c>
      <c r="AM19" s="284">
        <v>10</v>
      </c>
      <c r="AN19" s="284">
        <v>7</v>
      </c>
      <c r="AO19" s="284">
        <v>6</v>
      </c>
      <c r="AP19" s="284">
        <v>12</v>
      </c>
      <c r="AQ19" s="284">
        <v>10</v>
      </c>
      <c r="AR19" s="284">
        <v>8</v>
      </c>
      <c r="AS19" s="284">
        <v>11</v>
      </c>
      <c r="AT19" s="284">
        <v>11</v>
      </c>
      <c r="AU19" s="284">
        <v>10</v>
      </c>
      <c r="AV19" s="284">
        <v>13</v>
      </c>
      <c r="AW19" s="284">
        <v>7</v>
      </c>
      <c r="AX19" s="284">
        <v>6</v>
      </c>
      <c r="AY19" s="284">
        <v>9</v>
      </c>
      <c r="AZ19" s="284">
        <v>12</v>
      </c>
      <c r="BA19" s="284">
        <v>13</v>
      </c>
      <c r="BB19" s="284">
        <v>13</v>
      </c>
      <c r="BC19" s="284">
        <v>11</v>
      </c>
      <c r="BD19" s="284">
        <v>10</v>
      </c>
      <c r="BE19" s="284">
        <v>9</v>
      </c>
      <c r="BF19" s="284">
        <v>12</v>
      </c>
      <c r="BG19" s="284">
        <v>10</v>
      </c>
      <c r="BH19" s="284">
        <v>9</v>
      </c>
      <c r="BI19" s="284">
        <v>10</v>
      </c>
      <c r="BJ19" s="284">
        <v>12</v>
      </c>
      <c r="BK19" s="284">
        <v>11</v>
      </c>
      <c r="BL19" s="284">
        <v>11</v>
      </c>
      <c r="BM19" s="284">
        <v>11</v>
      </c>
      <c r="BN19" s="284">
        <v>9</v>
      </c>
      <c r="BO19" s="284">
        <v>9</v>
      </c>
      <c r="BP19" s="284">
        <v>8</v>
      </c>
      <c r="BQ19" s="284">
        <v>8</v>
      </c>
      <c r="BR19" s="284">
        <v>10</v>
      </c>
      <c r="BS19" s="284">
        <v>11</v>
      </c>
      <c r="BT19" s="284">
        <v>7</v>
      </c>
      <c r="BU19" s="284">
        <v>10</v>
      </c>
      <c r="BV19" s="284">
        <v>8</v>
      </c>
      <c r="BW19" s="284">
        <v>10</v>
      </c>
      <c r="BX19" s="284">
        <v>5</v>
      </c>
      <c r="BY19" s="284">
        <v>7</v>
      </c>
      <c r="BZ19" s="284">
        <v>10</v>
      </c>
      <c r="CA19" s="284">
        <v>10</v>
      </c>
      <c r="CB19" s="284">
        <v>11</v>
      </c>
      <c r="CC19" s="284">
        <v>10</v>
      </c>
      <c r="CD19" s="284">
        <v>11</v>
      </c>
      <c r="CE19" s="284">
        <v>13</v>
      </c>
      <c r="CF19" s="284">
        <v>11</v>
      </c>
      <c r="CG19" s="284">
        <v>10</v>
      </c>
      <c r="CH19" s="284">
        <v>9</v>
      </c>
      <c r="CI19" s="284">
        <v>10</v>
      </c>
      <c r="CJ19" s="284">
        <v>11</v>
      </c>
      <c r="CK19" s="284">
        <v>12</v>
      </c>
      <c r="CL19" s="284">
        <v>11</v>
      </c>
      <c r="CM19" s="284">
        <v>12</v>
      </c>
      <c r="CN19" s="284">
        <v>16</v>
      </c>
      <c r="CO19" s="284">
        <v>11</v>
      </c>
      <c r="CP19" s="284">
        <v>14</v>
      </c>
      <c r="CQ19" s="284">
        <v>13</v>
      </c>
      <c r="CR19" s="284">
        <v>9</v>
      </c>
      <c r="CS19" s="284">
        <v>7</v>
      </c>
      <c r="CT19" s="284">
        <v>7</v>
      </c>
      <c r="CU19" s="284">
        <v>11</v>
      </c>
      <c r="CV19" s="284">
        <v>8</v>
      </c>
      <c r="CW19" s="284">
        <v>13</v>
      </c>
      <c r="CX19" s="284">
        <v>6</v>
      </c>
      <c r="CY19" s="284">
        <v>16</v>
      </c>
      <c r="CZ19" s="284">
        <v>7</v>
      </c>
      <c r="DA19" s="284">
        <v>11</v>
      </c>
      <c r="DB19" s="284">
        <v>7</v>
      </c>
      <c r="DC19" s="284">
        <v>13</v>
      </c>
      <c r="DD19" s="284">
        <v>12</v>
      </c>
      <c r="DE19" s="284">
        <v>14</v>
      </c>
      <c r="DF19" s="284">
        <v>10</v>
      </c>
      <c r="DG19" s="284">
        <v>12</v>
      </c>
      <c r="DH19" s="284">
        <v>12</v>
      </c>
      <c r="DI19" s="284">
        <v>15</v>
      </c>
      <c r="DJ19" s="284">
        <v>14</v>
      </c>
      <c r="DK19" s="284">
        <v>14</v>
      </c>
      <c r="DL19" s="284">
        <v>14</v>
      </c>
      <c r="DM19" s="284">
        <v>14</v>
      </c>
      <c r="DN19" s="284">
        <v>14</v>
      </c>
      <c r="DO19" s="284">
        <v>15</v>
      </c>
      <c r="DP19" s="284">
        <v>14</v>
      </c>
      <c r="DQ19" s="284">
        <v>13</v>
      </c>
      <c r="DR19" s="284">
        <v>14</v>
      </c>
      <c r="DS19" s="284">
        <v>19</v>
      </c>
      <c r="DT19" s="284">
        <v>4</v>
      </c>
      <c r="DU19" s="284">
        <v>10</v>
      </c>
      <c r="DV19" s="284">
        <v>11</v>
      </c>
      <c r="DW19" s="284">
        <v>11</v>
      </c>
      <c r="DX19" s="284">
        <v>12</v>
      </c>
      <c r="DY19" s="284">
        <v>14</v>
      </c>
      <c r="DZ19" s="284">
        <v>12</v>
      </c>
      <c r="EA19" s="284">
        <v>12</v>
      </c>
      <c r="EB19" s="284">
        <v>11</v>
      </c>
      <c r="EC19" s="284">
        <v>9</v>
      </c>
      <c r="ED19" s="284">
        <v>10</v>
      </c>
      <c r="EE19" s="284">
        <v>11</v>
      </c>
      <c r="EF19" s="284">
        <v>11</v>
      </c>
      <c r="EG19" s="284">
        <v>11</v>
      </c>
      <c r="EH19" s="284">
        <v>8</v>
      </c>
      <c r="EI19" s="284">
        <v>10</v>
      </c>
      <c r="EJ19" s="284">
        <v>7</v>
      </c>
      <c r="EK19" s="284">
        <v>9</v>
      </c>
      <c r="EL19" s="284">
        <v>6</v>
      </c>
      <c r="EM19" s="284">
        <v>9</v>
      </c>
      <c r="EN19" s="284">
        <v>7</v>
      </c>
      <c r="EO19" s="284">
        <v>8</v>
      </c>
      <c r="EP19" s="284">
        <v>6</v>
      </c>
      <c r="EQ19" s="284">
        <v>8</v>
      </c>
      <c r="ER19" s="284">
        <v>7</v>
      </c>
      <c r="ES19" s="284">
        <v>8</v>
      </c>
      <c r="ET19" s="284">
        <v>8</v>
      </c>
      <c r="EU19" s="284">
        <v>4</v>
      </c>
      <c r="EV19" s="284">
        <v>5</v>
      </c>
      <c r="EW19" s="284">
        <v>7</v>
      </c>
      <c r="EX19" s="284">
        <v>4</v>
      </c>
      <c r="EY19" s="284">
        <v>8</v>
      </c>
      <c r="EZ19" s="284">
        <v>4</v>
      </c>
      <c r="FA19" s="284">
        <v>4</v>
      </c>
      <c r="FB19" s="284">
        <v>3</v>
      </c>
      <c r="FC19" s="284">
        <v>2</v>
      </c>
      <c r="FD19" s="284">
        <v>6</v>
      </c>
      <c r="FE19" s="284">
        <v>3</v>
      </c>
      <c r="FF19" s="284">
        <v>3</v>
      </c>
      <c r="FG19" s="284">
        <v>7</v>
      </c>
      <c r="FH19" s="284">
        <v>4</v>
      </c>
      <c r="FI19" s="284">
        <v>4</v>
      </c>
      <c r="FJ19" s="284">
        <v>3</v>
      </c>
      <c r="FK19" s="284">
        <v>4</v>
      </c>
      <c r="FL19" s="284">
        <v>1</v>
      </c>
      <c r="FM19" s="284">
        <v>3</v>
      </c>
      <c r="FN19" s="284">
        <v>5</v>
      </c>
      <c r="FO19" s="284">
        <v>3</v>
      </c>
      <c r="FP19" s="284">
        <v>2</v>
      </c>
      <c r="FQ19" s="284">
        <v>6</v>
      </c>
      <c r="FR19" s="284">
        <v>3</v>
      </c>
      <c r="FS19" s="284">
        <v>4</v>
      </c>
      <c r="FT19" s="284">
        <v>2</v>
      </c>
      <c r="FU19" s="284">
        <v>6</v>
      </c>
      <c r="FV19" s="284">
        <v>4</v>
      </c>
      <c r="FW19" s="284">
        <v>2</v>
      </c>
      <c r="FX19" s="284">
        <v>3</v>
      </c>
      <c r="FY19" s="284">
        <v>4</v>
      </c>
      <c r="FZ19" s="284">
        <v>1</v>
      </c>
      <c r="GA19" s="284">
        <v>1</v>
      </c>
      <c r="GB19" s="284">
        <v>2</v>
      </c>
      <c r="GC19" s="284">
        <v>2</v>
      </c>
      <c r="GD19" s="284">
        <v>1</v>
      </c>
      <c r="GE19" s="284">
        <v>1</v>
      </c>
      <c r="GF19" s="284">
        <v>1</v>
      </c>
      <c r="GG19" s="284">
        <v>1</v>
      </c>
      <c r="GH19" s="284">
        <v>0</v>
      </c>
      <c r="GI19" s="284">
        <v>0</v>
      </c>
      <c r="GJ19" s="284">
        <v>0</v>
      </c>
      <c r="GK19" s="284">
        <v>1</v>
      </c>
      <c r="GL19" s="284">
        <v>0</v>
      </c>
      <c r="GM19" s="284">
        <v>0</v>
      </c>
      <c r="GN19" s="284">
        <v>0</v>
      </c>
      <c r="GO19" s="284">
        <v>0</v>
      </c>
      <c r="GP19" s="284">
        <v>0</v>
      </c>
      <c r="GQ19" s="284">
        <v>0</v>
      </c>
      <c r="GR19" s="284">
        <v>0</v>
      </c>
      <c r="GS19" s="284">
        <v>1</v>
      </c>
      <c r="GT19" s="284">
        <v>0</v>
      </c>
      <c r="GU19" s="284">
        <v>0</v>
      </c>
      <c r="GV19" s="284">
        <v>0</v>
      </c>
      <c r="GW19" s="284">
        <v>0</v>
      </c>
      <c r="GX19" s="284">
        <v>0</v>
      </c>
      <c r="GY19" s="284">
        <v>0</v>
      </c>
      <c r="GZ19" s="284">
        <v>0</v>
      </c>
      <c r="HA19" s="284">
        <v>0</v>
      </c>
      <c r="HB19" s="274">
        <f t="shared" si="4"/>
        <v>1546</v>
      </c>
      <c r="HC19" s="6"/>
      <c r="HD19" s="6"/>
      <c r="HE19" s="275">
        <f t="shared" si="0"/>
        <v>745</v>
      </c>
      <c r="HF19"/>
      <c r="HG19" s="277">
        <f t="shared" si="1"/>
        <v>801</v>
      </c>
      <c r="HH19" s="293">
        <v>1548</v>
      </c>
      <c r="HI19" s="278">
        <f t="shared" si="2"/>
        <v>1546</v>
      </c>
    </row>
    <row r="20" spans="1:217" x14ac:dyDescent="0.6">
      <c r="A20" s="210">
        <v>15</v>
      </c>
      <c r="B20" s="283" t="s">
        <v>243</v>
      </c>
      <c r="C20" s="294">
        <v>682</v>
      </c>
      <c r="D20" s="294">
        <v>682</v>
      </c>
      <c r="E20" s="294">
        <v>1281</v>
      </c>
      <c r="F20" s="294">
        <v>1357</v>
      </c>
      <c r="G20" s="293">
        <f t="shared" si="3"/>
        <v>2638</v>
      </c>
      <c r="H20" s="284">
        <v>8</v>
      </c>
      <c r="I20" s="284">
        <v>10</v>
      </c>
      <c r="J20" s="284">
        <v>11</v>
      </c>
      <c r="K20" s="284">
        <v>4</v>
      </c>
      <c r="L20" s="284">
        <v>6</v>
      </c>
      <c r="M20" s="284">
        <v>9</v>
      </c>
      <c r="N20" s="284">
        <v>10</v>
      </c>
      <c r="O20" s="284">
        <v>13</v>
      </c>
      <c r="P20" s="284">
        <v>16</v>
      </c>
      <c r="Q20" s="284">
        <v>10</v>
      </c>
      <c r="R20" s="284">
        <v>18</v>
      </c>
      <c r="S20" s="284">
        <v>11</v>
      </c>
      <c r="T20" s="284">
        <v>8</v>
      </c>
      <c r="U20" s="284">
        <v>14</v>
      </c>
      <c r="V20" s="284">
        <v>12</v>
      </c>
      <c r="W20" s="284">
        <v>7</v>
      </c>
      <c r="X20" s="284">
        <v>15</v>
      </c>
      <c r="Y20" s="284">
        <v>12</v>
      </c>
      <c r="Z20" s="284">
        <v>19</v>
      </c>
      <c r="AA20" s="284">
        <v>14</v>
      </c>
      <c r="AB20" s="284">
        <v>19</v>
      </c>
      <c r="AC20" s="284">
        <v>23</v>
      </c>
      <c r="AD20" s="284">
        <v>21</v>
      </c>
      <c r="AE20" s="284">
        <v>16</v>
      </c>
      <c r="AF20" s="284">
        <v>22</v>
      </c>
      <c r="AG20" s="284">
        <v>24</v>
      </c>
      <c r="AH20" s="284">
        <v>19</v>
      </c>
      <c r="AI20" s="284">
        <v>15</v>
      </c>
      <c r="AJ20" s="284">
        <v>20</v>
      </c>
      <c r="AK20" s="284">
        <v>18</v>
      </c>
      <c r="AL20" s="284">
        <v>20</v>
      </c>
      <c r="AM20" s="284">
        <v>18</v>
      </c>
      <c r="AN20" s="284">
        <v>23</v>
      </c>
      <c r="AO20" s="284">
        <v>20</v>
      </c>
      <c r="AP20" s="284">
        <v>16</v>
      </c>
      <c r="AQ20" s="284">
        <v>12</v>
      </c>
      <c r="AR20" s="284">
        <v>10</v>
      </c>
      <c r="AS20" s="284">
        <v>6</v>
      </c>
      <c r="AT20" s="284">
        <v>10</v>
      </c>
      <c r="AU20" s="284">
        <v>17</v>
      </c>
      <c r="AV20" s="284">
        <v>22</v>
      </c>
      <c r="AW20" s="284">
        <v>10</v>
      </c>
      <c r="AX20" s="284">
        <v>24</v>
      </c>
      <c r="AY20" s="284">
        <v>15</v>
      </c>
      <c r="AZ20" s="284">
        <v>19</v>
      </c>
      <c r="BA20" s="284">
        <v>21</v>
      </c>
      <c r="BB20" s="284">
        <v>19</v>
      </c>
      <c r="BC20" s="284">
        <v>24</v>
      </c>
      <c r="BD20" s="284">
        <v>22</v>
      </c>
      <c r="BE20" s="284">
        <v>23</v>
      </c>
      <c r="BF20" s="284">
        <v>25</v>
      </c>
      <c r="BG20" s="284">
        <v>14</v>
      </c>
      <c r="BH20" s="284">
        <v>14</v>
      </c>
      <c r="BI20" s="284">
        <v>11</v>
      </c>
      <c r="BJ20" s="284">
        <v>12</v>
      </c>
      <c r="BK20" s="284">
        <v>24</v>
      </c>
      <c r="BL20" s="284">
        <v>15</v>
      </c>
      <c r="BM20" s="284">
        <v>20</v>
      </c>
      <c r="BN20" s="284">
        <v>17</v>
      </c>
      <c r="BO20" s="284">
        <v>21</v>
      </c>
      <c r="BP20" s="284">
        <v>15</v>
      </c>
      <c r="BQ20" s="284">
        <v>17</v>
      </c>
      <c r="BR20" s="284">
        <v>18</v>
      </c>
      <c r="BS20" s="284">
        <v>18</v>
      </c>
      <c r="BT20" s="284">
        <v>22</v>
      </c>
      <c r="BU20" s="284">
        <v>18</v>
      </c>
      <c r="BV20" s="284">
        <v>11</v>
      </c>
      <c r="BW20" s="284">
        <v>11</v>
      </c>
      <c r="BX20" s="284">
        <v>15</v>
      </c>
      <c r="BY20" s="284">
        <v>23</v>
      </c>
      <c r="BZ20" s="284">
        <v>6</v>
      </c>
      <c r="CA20" s="284">
        <v>15</v>
      </c>
      <c r="CB20" s="284">
        <v>11</v>
      </c>
      <c r="CC20" s="284">
        <v>14</v>
      </c>
      <c r="CD20" s="284">
        <v>21</v>
      </c>
      <c r="CE20" s="284">
        <v>28</v>
      </c>
      <c r="CF20" s="284">
        <v>27</v>
      </c>
      <c r="CG20" s="284">
        <v>12</v>
      </c>
      <c r="CH20" s="284">
        <v>15</v>
      </c>
      <c r="CI20" s="284">
        <v>17</v>
      </c>
      <c r="CJ20" s="284">
        <v>26</v>
      </c>
      <c r="CK20" s="284">
        <v>13</v>
      </c>
      <c r="CL20" s="284">
        <v>18</v>
      </c>
      <c r="CM20" s="284">
        <v>22</v>
      </c>
      <c r="CN20" s="284">
        <v>19</v>
      </c>
      <c r="CO20" s="284">
        <v>15</v>
      </c>
      <c r="CP20" s="284">
        <v>21</v>
      </c>
      <c r="CQ20" s="284">
        <v>25</v>
      </c>
      <c r="CR20" s="284">
        <v>25</v>
      </c>
      <c r="CS20" s="284">
        <v>24</v>
      </c>
      <c r="CT20" s="284">
        <v>26</v>
      </c>
      <c r="CU20" s="284">
        <v>28</v>
      </c>
      <c r="CV20" s="284">
        <v>22</v>
      </c>
      <c r="CW20" s="284">
        <v>12</v>
      </c>
      <c r="CX20" s="284">
        <v>19</v>
      </c>
      <c r="CY20" s="284">
        <v>28</v>
      </c>
      <c r="CZ20" s="284">
        <v>13</v>
      </c>
      <c r="DA20" s="284">
        <v>32</v>
      </c>
      <c r="DB20" s="284">
        <v>21</v>
      </c>
      <c r="DC20" s="284">
        <v>18</v>
      </c>
      <c r="DD20" s="284">
        <v>18</v>
      </c>
      <c r="DE20" s="284">
        <v>23</v>
      </c>
      <c r="DF20" s="284">
        <v>20</v>
      </c>
      <c r="DG20" s="284">
        <v>23</v>
      </c>
      <c r="DH20" s="284">
        <v>20</v>
      </c>
      <c r="DI20" s="284">
        <v>23</v>
      </c>
      <c r="DJ20" s="284">
        <v>25</v>
      </c>
      <c r="DK20" s="284">
        <v>21</v>
      </c>
      <c r="DL20" s="284">
        <v>29</v>
      </c>
      <c r="DM20" s="284">
        <v>27</v>
      </c>
      <c r="DN20" s="284">
        <v>21</v>
      </c>
      <c r="DO20" s="284">
        <v>24</v>
      </c>
      <c r="DP20" s="284">
        <v>17</v>
      </c>
      <c r="DQ20" s="284">
        <v>22</v>
      </c>
      <c r="DR20" s="284">
        <v>19</v>
      </c>
      <c r="DS20" s="284">
        <v>22</v>
      </c>
      <c r="DT20" s="284">
        <v>21</v>
      </c>
      <c r="DU20" s="284">
        <v>21</v>
      </c>
      <c r="DV20" s="284">
        <v>12</v>
      </c>
      <c r="DW20" s="284">
        <v>18</v>
      </c>
      <c r="DX20" s="284">
        <v>15</v>
      </c>
      <c r="DY20" s="284">
        <v>18</v>
      </c>
      <c r="DZ20" s="284">
        <v>15</v>
      </c>
      <c r="EA20" s="284">
        <v>23</v>
      </c>
      <c r="EB20" s="284">
        <v>12</v>
      </c>
      <c r="EC20" s="284">
        <v>18</v>
      </c>
      <c r="ED20" s="284">
        <v>13</v>
      </c>
      <c r="EE20" s="284">
        <v>12</v>
      </c>
      <c r="EF20" s="284">
        <v>7</v>
      </c>
      <c r="EG20" s="284">
        <v>10</v>
      </c>
      <c r="EH20" s="284">
        <v>14</v>
      </c>
      <c r="EI20" s="284">
        <v>24</v>
      </c>
      <c r="EJ20" s="284">
        <v>11</v>
      </c>
      <c r="EK20" s="284">
        <v>8</v>
      </c>
      <c r="EL20" s="284">
        <v>9</v>
      </c>
      <c r="EM20" s="284">
        <v>16</v>
      </c>
      <c r="EN20" s="284">
        <v>8</v>
      </c>
      <c r="EO20" s="284">
        <v>12</v>
      </c>
      <c r="EP20" s="284">
        <v>9</v>
      </c>
      <c r="EQ20" s="284">
        <v>16</v>
      </c>
      <c r="ER20" s="284">
        <v>15</v>
      </c>
      <c r="ES20" s="284">
        <v>10</v>
      </c>
      <c r="ET20" s="284">
        <v>12</v>
      </c>
      <c r="EU20" s="284">
        <v>13</v>
      </c>
      <c r="EV20" s="284">
        <v>12</v>
      </c>
      <c r="EW20" s="284">
        <v>13</v>
      </c>
      <c r="EX20" s="284">
        <v>8</v>
      </c>
      <c r="EY20" s="284">
        <v>5</v>
      </c>
      <c r="EZ20" s="284">
        <v>6</v>
      </c>
      <c r="FA20" s="284">
        <v>9</v>
      </c>
      <c r="FB20" s="284">
        <v>5</v>
      </c>
      <c r="FC20" s="284">
        <v>8</v>
      </c>
      <c r="FD20" s="284">
        <v>1</v>
      </c>
      <c r="FE20" s="284">
        <v>6</v>
      </c>
      <c r="FF20" s="284">
        <v>3</v>
      </c>
      <c r="FG20" s="284">
        <v>3</v>
      </c>
      <c r="FH20" s="284">
        <v>9</v>
      </c>
      <c r="FI20" s="284">
        <v>7</v>
      </c>
      <c r="FJ20" s="284">
        <v>10</v>
      </c>
      <c r="FK20" s="284">
        <v>10</v>
      </c>
      <c r="FL20" s="284">
        <v>2</v>
      </c>
      <c r="FM20" s="284">
        <v>7</v>
      </c>
      <c r="FN20" s="284">
        <v>3</v>
      </c>
      <c r="FO20" s="284">
        <v>7</v>
      </c>
      <c r="FP20" s="284">
        <v>6</v>
      </c>
      <c r="FQ20" s="284">
        <v>10</v>
      </c>
      <c r="FR20" s="284">
        <v>3</v>
      </c>
      <c r="FS20" s="284">
        <v>2</v>
      </c>
      <c r="FT20" s="284">
        <v>2</v>
      </c>
      <c r="FU20" s="284">
        <v>3</v>
      </c>
      <c r="FV20" s="284">
        <v>1</v>
      </c>
      <c r="FW20" s="284">
        <v>4</v>
      </c>
      <c r="FX20" s="284">
        <v>2</v>
      </c>
      <c r="FY20" s="284">
        <v>1</v>
      </c>
      <c r="FZ20" s="284">
        <v>0</v>
      </c>
      <c r="GA20" s="284">
        <v>2</v>
      </c>
      <c r="GB20" s="284">
        <v>1</v>
      </c>
      <c r="GC20" s="284">
        <v>4</v>
      </c>
      <c r="GD20" s="284">
        <v>0</v>
      </c>
      <c r="GE20" s="284">
        <v>0</v>
      </c>
      <c r="GF20" s="284">
        <v>0</v>
      </c>
      <c r="GG20" s="284">
        <v>1</v>
      </c>
      <c r="GH20" s="284">
        <v>0</v>
      </c>
      <c r="GI20" s="284">
        <v>1</v>
      </c>
      <c r="GJ20" s="284">
        <v>2</v>
      </c>
      <c r="GK20" s="284">
        <v>1</v>
      </c>
      <c r="GL20" s="284">
        <v>0</v>
      </c>
      <c r="GM20" s="284">
        <v>0</v>
      </c>
      <c r="GN20" s="284">
        <v>0</v>
      </c>
      <c r="GO20" s="284">
        <v>1</v>
      </c>
      <c r="GP20" s="284">
        <v>0</v>
      </c>
      <c r="GQ20" s="284">
        <v>1</v>
      </c>
      <c r="GR20" s="284">
        <v>0</v>
      </c>
      <c r="GS20" s="284">
        <v>0</v>
      </c>
      <c r="GT20" s="284">
        <v>0</v>
      </c>
      <c r="GU20" s="284">
        <v>0</v>
      </c>
      <c r="GV20" s="284">
        <v>0</v>
      </c>
      <c r="GW20" s="284">
        <v>1</v>
      </c>
      <c r="GX20" s="284">
        <v>0</v>
      </c>
      <c r="GY20" s="284">
        <v>0</v>
      </c>
      <c r="GZ20" s="284">
        <v>0</v>
      </c>
      <c r="HA20" s="284">
        <v>0</v>
      </c>
      <c r="HB20" s="274">
        <f t="shared" si="4"/>
        <v>2638</v>
      </c>
      <c r="HC20" s="6"/>
      <c r="HD20" s="6"/>
      <c r="HE20" s="275">
        <f t="shared" si="0"/>
        <v>1281</v>
      </c>
      <c r="HF20"/>
      <c r="HG20" s="277">
        <f t="shared" si="1"/>
        <v>1357</v>
      </c>
      <c r="HH20" s="293">
        <v>2542</v>
      </c>
      <c r="HI20" s="278">
        <f t="shared" si="2"/>
        <v>2638</v>
      </c>
    </row>
    <row r="21" spans="1:217" x14ac:dyDescent="0.6">
      <c r="A21" s="209">
        <v>16</v>
      </c>
      <c r="B21" s="283" t="s">
        <v>244</v>
      </c>
      <c r="C21" s="294">
        <v>462</v>
      </c>
      <c r="D21" s="294">
        <v>587</v>
      </c>
      <c r="E21" s="294">
        <v>790</v>
      </c>
      <c r="F21" s="294">
        <v>798</v>
      </c>
      <c r="G21" s="293">
        <f t="shared" si="3"/>
        <v>1588</v>
      </c>
      <c r="H21" s="284">
        <v>4</v>
      </c>
      <c r="I21" s="284">
        <v>4</v>
      </c>
      <c r="J21" s="284">
        <v>6</v>
      </c>
      <c r="K21" s="284">
        <v>1</v>
      </c>
      <c r="L21" s="284">
        <v>4</v>
      </c>
      <c r="M21" s="284">
        <v>8</v>
      </c>
      <c r="N21" s="284">
        <v>8</v>
      </c>
      <c r="O21" s="284">
        <v>6</v>
      </c>
      <c r="P21" s="284">
        <v>12</v>
      </c>
      <c r="Q21" s="284">
        <v>6</v>
      </c>
      <c r="R21" s="284">
        <v>6</v>
      </c>
      <c r="S21" s="284">
        <v>8</v>
      </c>
      <c r="T21" s="284">
        <v>10</v>
      </c>
      <c r="U21" s="284">
        <v>6</v>
      </c>
      <c r="V21" s="284">
        <v>11</v>
      </c>
      <c r="W21" s="284">
        <v>6</v>
      </c>
      <c r="X21" s="284">
        <v>14</v>
      </c>
      <c r="Y21" s="284">
        <v>2</v>
      </c>
      <c r="Z21" s="284">
        <v>8</v>
      </c>
      <c r="AA21" s="284">
        <v>10</v>
      </c>
      <c r="AB21" s="284">
        <v>10</v>
      </c>
      <c r="AC21" s="284">
        <v>6</v>
      </c>
      <c r="AD21" s="284">
        <v>9</v>
      </c>
      <c r="AE21" s="284">
        <v>14</v>
      </c>
      <c r="AF21" s="284">
        <v>5</v>
      </c>
      <c r="AG21" s="284">
        <v>14</v>
      </c>
      <c r="AH21" s="284">
        <v>10</v>
      </c>
      <c r="AI21" s="284">
        <v>7</v>
      </c>
      <c r="AJ21" s="284">
        <v>9</v>
      </c>
      <c r="AK21" s="284">
        <v>8</v>
      </c>
      <c r="AL21" s="284">
        <v>9</v>
      </c>
      <c r="AM21" s="284">
        <v>10</v>
      </c>
      <c r="AN21" s="284">
        <v>12</v>
      </c>
      <c r="AO21" s="284">
        <v>5</v>
      </c>
      <c r="AP21" s="284">
        <v>5</v>
      </c>
      <c r="AQ21" s="284">
        <v>6</v>
      </c>
      <c r="AR21" s="284">
        <v>9</v>
      </c>
      <c r="AS21" s="284">
        <v>6</v>
      </c>
      <c r="AT21" s="284">
        <v>7</v>
      </c>
      <c r="AU21" s="284">
        <v>8</v>
      </c>
      <c r="AV21" s="284">
        <v>14</v>
      </c>
      <c r="AW21" s="284">
        <v>5</v>
      </c>
      <c r="AX21" s="284">
        <v>5</v>
      </c>
      <c r="AY21" s="284">
        <v>5</v>
      </c>
      <c r="AZ21" s="284">
        <v>10</v>
      </c>
      <c r="BA21" s="284">
        <v>4</v>
      </c>
      <c r="BB21" s="284">
        <v>12</v>
      </c>
      <c r="BC21" s="284">
        <v>12</v>
      </c>
      <c r="BD21" s="284">
        <v>10</v>
      </c>
      <c r="BE21" s="284">
        <v>6</v>
      </c>
      <c r="BF21" s="284">
        <v>13</v>
      </c>
      <c r="BG21" s="284">
        <v>13</v>
      </c>
      <c r="BH21" s="284">
        <v>12</v>
      </c>
      <c r="BI21" s="284">
        <v>6</v>
      </c>
      <c r="BJ21" s="284">
        <v>9</v>
      </c>
      <c r="BK21" s="284">
        <v>11</v>
      </c>
      <c r="BL21" s="284">
        <v>17</v>
      </c>
      <c r="BM21" s="284">
        <v>11</v>
      </c>
      <c r="BN21" s="284">
        <v>6</v>
      </c>
      <c r="BO21" s="284">
        <v>15</v>
      </c>
      <c r="BP21" s="284">
        <v>13</v>
      </c>
      <c r="BQ21" s="284">
        <v>10</v>
      </c>
      <c r="BR21" s="284">
        <v>17</v>
      </c>
      <c r="BS21" s="284">
        <v>8</v>
      </c>
      <c r="BT21" s="284">
        <v>14</v>
      </c>
      <c r="BU21" s="284">
        <v>9</v>
      </c>
      <c r="BV21" s="284">
        <v>8</v>
      </c>
      <c r="BW21" s="284">
        <v>11</v>
      </c>
      <c r="BX21" s="284">
        <v>12</v>
      </c>
      <c r="BY21" s="284">
        <v>11</v>
      </c>
      <c r="BZ21" s="284">
        <v>7</v>
      </c>
      <c r="CA21" s="284">
        <v>9</v>
      </c>
      <c r="CB21" s="284">
        <v>15</v>
      </c>
      <c r="CC21" s="284">
        <v>10</v>
      </c>
      <c r="CD21" s="284">
        <v>11</v>
      </c>
      <c r="CE21" s="284">
        <v>13</v>
      </c>
      <c r="CF21" s="284">
        <v>11</v>
      </c>
      <c r="CG21" s="284">
        <v>8</v>
      </c>
      <c r="CH21" s="284">
        <v>10</v>
      </c>
      <c r="CI21" s="284">
        <v>8</v>
      </c>
      <c r="CJ21" s="284">
        <v>13</v>
      </c>
      <c r="CK21" s="284">
        <v>14</v>
      </c>
      <c r="CL21" s="284">
        <v>10</v>
      </c>
      <c r="CM21" s="284">
        <v>14</v>
      </c>
      <c r="CN21" s="284">
        <v>11</v>
      </c>
      <c r="CO21" s="284">
        <v>7</v>
      </c>
      <c r="CP21" s="284">
        <v>15</v>
      </c>
      <c r="CQ21" s="284">
        <v>9</v>
      </c>
      <c r="CR21" s="284">
        <v>13</v>
      </c>
      <c r="CS21" s="284">
        <v>16</v>
      </c>
      <c r="CT21" s="284">
        <v>10</v>
      </c>
      <c r="CU21" s="284">
        <v>6</v>
      </c>
      <c r="CV21" s="284">
        <v>13</v>
      </c>
      <c r="CW21" s="284">
        <v>7</v>
      </c>
      <c r="CX21" s="284">
        <v>10</v>
      </c>
      <c r="CY21" s="284">
        <v>5</v>
      </c>
      <c r="CZ21" s="284">
        <v>6</v>
      </c>
      <c r="DA21" s="284">
        <v>13</v>
      </c>
      <c r="DB21" s="284">
        <v>10</v>
      </c>
      <c r="DC21" s="284">
        <v>12</v>
      </c>
      <c r="DD21" s="284">
        <v>10</v>
      </c>
      <c r="DE21" s="284">
        <v>11</v>
      </c>
      <c r="DF21" s="284">
        <v>9</v>
      </c>
      <c r="DG21" s="284">
        <v>16</v>
      </c>
      <c r="DH21" s="284">
        <v>10</v>
      </c>
      <c r="DI21" s="284">
        <v>10</v>
      </c>
      <c r="DJ21" s="284">
        <v>8</v>
      </c>
      <c r="DK21" s="284">
        <v>13</v>
      </c>
      <c r="DL21" s="284">
        <v>16</v>
      </c>
      <c r="DM21" s="284">
        <v>24</v>
      </c>
      <c r="DN21" s="284">
        <v>12</v>
      </c>
      <c r="DO21" s="284">
        <v>14</v>
      </c>
      <c r="DP21" s="284">
        <v>13</v>
      </c>
      <c r="DQ21" s="284">
        <v>19</v>
      </c>
      <c r="DR21" s="284">
        <v>9</v>
      </c>
      <c r="DS21" s="284">
        <v>11</v>
      </c>
      <c r="DT21" s="284">
        <v>9</v>
      </c>
      <c r="DU21" s="284">
        <v>15</v>
      </c>
      <c r="DV21" s="284">
        <v>14</v>
      </c>
      <c r="DW21" s="284">
        <v>13</v>
      </c>
      <c r="DX21" s="284">
        <v>10</v>
      </c>
      <c r="DY21" s="284">
        <v>23</v>
      </c>
      <c r="DZ21" s="284">
        <v>16</v>
      </c>
      <c r="EA21" s="284">
        <v>9</v>
      </c>
      <c r="EB21" s="284">
        <v>13</v>
      </c>
      <c r="EC21" s="284">
        <v>16</v>
      </c>
      <c r="ED21" s="284">
        <v>9</v>
      </c>
      <c r="EE21" s="284">
        <v>11</v>
      </c>
      <c r="EF21" s="284">
        <v>5</v>
      </c>
      <c r="EG21" s="284">
        <v>15</v>
      </c>
      <c r="EH21" s="284">
        <v>8</v>
      </c>
      <c r="EI21" s="284">
        <v>23</v>
      </c>
      <c r="EJ21" s="284">
        <v>10</v>
      </c>
      <c r="EK21" s="284">
        <v>7</v>
      </c>
      <c r="EL21" s="284">
        <v>8</v>
      </c>
      <c r="EM21" s="284">
        <v>9</v>
      </c>
      <c r="EN21" s="284">
        <v>10</v>
      </c>
      <c r="EO21" s="284">
        <v>14</v>
      </c>
      <c r="EP21" s="284">
        <v>9</v>
      </c>
      <c r="EQ21" s="284">
        <v>5</v>
      </c>
      <c r="ER21" s="284">
        <v>7</v>
      </c>
      <c r="ES21" s="284">
        <v>12</v>
      </c>
      <c r="ET21" s="284">
        <v>3</v>
      </c>
      <c r="EU21" s="284">
        <v>9</v>
      </c>
      <c r="EV21" s="284">
        <v>9</v>
      </c>
      <c r="EW21" s="284">
        <v>7</v>
      </c>
      <c r="EX21" s="284">
        <v>4</v>
      </c>
      <c r="EY21" s="284">
        <v>3</v>
      </c>
      <c r="EZ21" s="284">
        <v>6</v>
      </c>
      <c r="FA21" s="284">
        <v>11</v>
      </c>
      <c r="FB21" s="284">
        <v>6</v>
      </c>
      <c r="FC21" s="284">
        <v>3</v>
      </c>
      <c r="FD21" s="284">
        <v>5</v>
      </c>
      <c r="FE21" s="284">
        <v>3</v>
      </c>
      <c r="FF21" s="284">
        <v>5</v>
      </c>
      <c r="FG21" s="284">
        <v>3</v>
      </c>
      <c r="FH21" s="284">
        <v>5</v>
      </c>
      <c r="FI21" s="284">
        <v>3</v>
      </c>
      <c r="FJ21" s="284">
        <v>7</v>
      </c>
      <c r="FK21" s="284">
        <v>6</v>
      </c>
      <c r="FL21" s="284">
        <v>1</v>
      </c>
      <c r="FM21" s="284">
        <v>2</v>
      </c>
      <c r="FN21" s="284">
        <v>1</v>
      </c>
      <c r="FO21" s="284">
        <v>6</v>
      </c>
      <c r="FP21" s="284">
        <v>4</v>
      </c>
      <c r="FQ21" s="284">
        <v>2</v>
      </c>
      <c r="FR21" s="284">
        <v>2</v>
      </c>
      <c r="FS21" s="284">
        <v>6</v>
      </c>
      <c r="FT21" s="284">
        <v>2</v>
      </c>
      <c r="FU21" s="284">
        <v>2</v>
      </c>
      <c r="FV21" s="284">
        <v>1</v>
      </c>
      <c r="FW21" s="284">
        <v>4</v>
      </c>
      <c r="FX21" s="284">
        <v>2</v>
      </c>
      <c r="FY21" s="284">
        <v>3</v>
      </c>
      <c r="FZ21" s="284">
        <v>0</v>
      </c>
      <c r="GA21" s="284">
        <v>1</v>
      </c>
      <c r="GB21" s="284">
        <v>1</v>
      </c>
      <c r="GC21" s="284">
        <v>2</v>
      </c>
      <c r="GD21" s="284">
        <v>0</v>
      </c>
      <c r="GE21" s="284">
        <v>1</v>
      </c>
      <c r="GF21" s="284">
        <v>2</v>
      </c>
      <c r="GG21" s="284">
        <v>0</v>
      </c>
      <c r="GH21" s="284">
        <v>2</v>
      </c>
      <c r="GI21" s="284">
        <v>0</v>
      </c>
      <c r="GJ21" s="284">
        <v>2</v>
      </c>
      <c r="GK21" s="284">
        <v>1</v>
      </c>
      <c r="GL21" s="284">
        <v>0</v>
      </c>
      <c r="GM21" s="284">
        <v>0</v>
      </c>
      <c r="GN21" s="284">
        <v>0</v>
      </c>
      <c r="GO21" s="284">
        <v>1</v>
      </c>
      <c r="GP21" s="284">
        <v>0</v>
      </c>
      <c r="GQ21" s="284">
        <v>0</v>
      </c>
      <c r="GR21" s="284">
        <v>0</v>
      </c>
      <c r="GS21" s="284">
        <v>0</v>
      </c>
      <c r="GT21" s="284">
        <v>0</v>
      </c>
      <c r="GU21" s="284">
        <v>0</v>
      </c>
      <c r="GV21" s="284">
        <v>0</v>
      </c>
      <c r="GW21" s="284">
        <v>0</v>
      </c>
      <c r="GX21" s="284">
        <v>0</v>
      </c>
      <c r="GY21" s="284">
        <v>0</v>
      </c>
      <c r="GZ21" s="284">
        <v>0</v>
      </c>
      <c r="HA21" s="284">
        <v>0</v>
      </c>
      <c r="HB21" s="274">
        <f t="shared" si="4"/>
        <v>1588</v>
      </c>
      <c r="HC21" s="6"/>
      <c r="HD21" s="6"/>
      <c r="HE21" s="275">
        <f t="shared" si="0"/>
        <v>790</v>
      </c>
      <c r="HF21"/>
      <c r="HG21" s="277">
        <f t="shared" si="1"/>
        <v>798</v>
      </c>
      <c r="HH21" s="293">
        <v>1598</v>
      </c>
      <c r="HI21" s="278">
        <f t="shared" si="2"/>
        <v>1588</v>
      </c>
    </row>
    <row r="22" spans="1:217" x14ac:dyDescent="0.6">
      <c r="A22" s="210">
        <v>17</v>
      </c>
      <c r="B22" s="283" t="s">
        <v>245</v>
      </c>
      <c r="C22" s="294">
        <v>428</v>
      </c>
      <c r="D22" s="294">
        <v>326</v>
      </c>
      <c r="E22" s="294">
        <v>278</v>
      </c>
      <c r="F22" s="294">
        <v>306</v>
      </c>
      <c r="G22" s="293">
        <f t="shared" si="3"/>
        <v>584</v>
      </c>
      <c r="H22" s="284">
        <v>2</v>
      </c>
      <c r="I22" s="284">
        <v>0</v>
      </c>
      <c r="J22" s="284">
        <v>2</v>
      </c>
      <c r="K22" s="284">
        <v>0</v>
      </c>
      <c r="L22" s="284">
        <v>1</v>
      </c>
      <c r="M22" s="284">
        <v>2</v>
      </c>
      <c r="N22" s="284">
        <v>2</v>
      </c>
      <c r="O22" s="284">
        <v>4</v>
      </c>
      <c r="P22" s="284">
        <v>3</v>
      </c>
      <c r="Q22" s="284">
        <v>0</v>
      </c>
      <c r="R22" s="284">
        <v>3</v>
      </c>
      <c r="S22" s="284">
        <v>0</v>
      </c>
      <c r="T22" s="284">
        <v>4</v>
      </c>
      <c r="U22" s="284">
        <v>0</v>
      </c>
      <c r="V22" s="284">
        <v>5</v>
      </c>
      <c r="W22" s="284">
        <v>6</v>
      </c>
      <c r="X22" s="284">
        <v>2</v>
      </c>
      <c r="Y22" s="284">
        <v>2</v>
      </c>
      <c r="Z22" s="284">
        <v>4</v>
      </c>
      <c r="AA22" s="284">
        <v>2</v>
      </c>
      <c r="AB22" s="284">
        <v>4</v>
      </c>
      <c r="AC22" s="284">
        <v>2</v>
      </c>
      <c r="AD22" s="284">
        <v>3</v>
      </c>
      <c r="AE22" s="284">
        <v>2</v>
      </c>
      <c r="AF22" s="284">
        <v>6</v>
      </c>
      <c r="AG22" s="284">
        <v>2</v>
      </c>
      <c r="AH22" s="284">
        <v>6</v>
      </c>
      <c r="AI22" s="284">
        <v>2</v>
      </c>
      <c r="AJ22" s="284">
        <v>5</v>
      </c>
      <c r="AK22" s="284">
        <v>3</v>
      </c>
      <c r="AL22" s="284">
        <v>4</v>
      </c>
      <c r="AM22" s="284">
        <v>4</v>
      </c>
      <c r="AN22" s="284">
        <v>2</v>
      </c>
      <c r="AO22" s="284">
        <v>1</v>
      </c>
      <c r="AP22" s="284">
        <v>6</v>
      </c>
      <c r="AQ22" s="284">
        <v>4</v>
      </c>
      <c r="AR22" s="284">
        <v>2</v>
      </c>
      <c r="AS22" s="284">
        <v>6</v>
      </c>
      <c r="AT22" s="284">
        <v>6</v>
      </c>
      <c r="AU22" s="284">
        <v>4</v>
      </c>
      <c r="AV22" s="284">
        <v>5</v>
      </c>
      <c r="AW22" s="284">
        <v>3</v>
      </c>
      <c r="AX22" s="284">
        <v>2</v>
      </c>
      <c r="AY22" s="284">
        <v>6</v>
      </c>
      <c r="AZ22" s="284">
        <v>3</v>
      </c>
      <c r="BA22" s="284">
        <v>3</v>
      </c>
      <c r="BB22" s="284">
        <v>2</v>
      </c>
      <c r="BC22" s="284">
        <v>5</v>
      </c>
      <c r="BD22" s="284">
        <v>4</v>
      </c>
      <c r="BE22" s="284">
        <v>1</v>
      </c>
      <c r="BF22" s="284">
        <v>5</v>
      </c>
      <c r="BG22" s="284">
        <v>5</v>
      </c>
      <c r="BH22" s="284">
        <v>7</v>
      </c>
      <c r="BI22" s="284">
        <v>3</v>
      </c>
      <c r="BJ22" s="284">
        <v>4</v>
      </c>
      <c r="BK22" s="284">
        <v>3</v>
      </c>
      <c r="BL22" s="284">
        <v>3</v>
      </c>
      <c r="BM22" s="284">
        <v>5</v>
      </c>
      <c r="BN22" s="284">
        <v>2</v>
      </c>
      <c r="BO22" s="284">
        <v>5</v>
      </c>
      <c r="BP22" s="284">
        <v>2</v>
      </c>
      <c r="BQ22" s="284">
        <v>0</v>
      </c>
      <c r="BR22" s="284">
        <v>5</v>
      </c>
      <c r="BS22" s="284">
        <v>3</v>
      </c>
      <c r="BT22" s="284">
        <v>1</v>
      </c>
      <c r="BU22" s="284">
        <v>5</v>
      </c>
      <c r="BV22" s="284">
        <v>2</v>
      </c>
      <c r="BW22" s="284">
        <v>1</v>
      </c>
      <c r="BX22" s="284">
        <v>7</v>
      </c>
      <c r="BY22" s="284">
        <v>0</v>
      </c>
      <c r="BZ22" s="284">
        <v>1</v>
      </c>
      <c r="CA22" s="284">
        <v>7</v>
      </c>
      <c r="CB22" s="284">
        <v>7</v>
      </c>
      <c r="CC22" s="284">
        <v>2</v>
      </c>
      <c r="CD22" s="284">
        <v>3</v>
      </c>
      <c r="CE22" s="284">
        <v>7</v>
      </c>
      <c r="CF22" s="284">
        <v>1</v>
      </c>
      <c r="CG22" s="284">
        <v>7</v>
      </c>
      <c r="CH22" s="284">
        <v>1</v>
      </c>
      <c r="CI22" s="284">
        <v>4</v>
      </c>
      <c r="CJ22" s="284">
        <v>3</v>
      </c>
      <c r="CK22" s="284">
        <v>5</v>
      </c>
      <c r="CL22" s="284">
        <v>0</v>
      </c>
      <c r="CM22" s="284">
        <v>0</v>
      </c>
      <c r="CN22" s="284">
        <v>6</v>
      </c>
      <c r="CO22" s="284">
        <v>6</v>
      </c>
      <c r="CP22" s="284">
        <v>2</v>
      </c>
      <c r="CQ22" s="284">
        <v>4</v>
      </c>
      <c r="CR22" s="284">
        <v>2</v>
      </c>
      <c r="CS22" s="284">
        <v>2</v>
      </c>
      <c r="CT22" s="284">
        <v>2</v>
      </c>
      <c r="CU22" s="284">
        <v>5</v>
      </c>
      <c r="CV22" s="284">
        <v>4</v>
      </c>
      <c r="CW22" s="284">
        <v>5</v>
      </c>
      <c r="CX22" s="284">
        <v>10</v>
      </c>
      <c r="CY22" s="284">
        <v>7</v>
      </c>
      <c r="CZ22" s="284">
        <v>4</v>
      </c>
      <c r="DA22" s="284">
        <v>7</v>
      </c>
      <c r="DB22" s="284">
        <v>5</v>
      </c>
      <c r="DC22" s="284">
        <v>3</v>
      </c>
      <c r="DD22" s="284">
        <v>4</v>
      </c>
      <c r="DE22" s="284">
        <v>7</v>
      </c>
      <c r="DF22" s="284">
        <v>2</v>
      </c>
      <c r="DG22" s="284">
        <v>9</v>
      </c>
      <c r="DH22" s="284">
        <v>6</v>
      </c>
      <c r="DI22" s="284">
        <v>5</v>
      </c>
      <c r="DJ22" s="284">
        <v>4</v>
      </c>
      <c r="DK22" s="284">
        <v>3</v>
      </c>
      <c r="DL22" s="284">
        <v>2</v>
      </c>
      <c r="DM22" s="284">
        <v>7</v>
      </c>
      <c r="DN22" s="284">
        <v>4</v>
      </c>
      <c r="DO22" s="284">
        <v>3</v>
      </c>
      <c r="DP22" s="284">
        <v>7</v>
      </c>
      <c r="DQ22" s="284">
        <v>7</v>
      </c>
      <c r="DR22" s="284">
        <v>3</v>
      </c>
      <c r="DS22" s="284">
        <v>6</v>
      </c>
      <c r="DT22" s="284">
        <v>4</v>
      </c>
      <c r="DU22" s="284">
        <v>5</v>
      </c>
      <c r="DV22" s="284">
        <v>1</v>
      </c>
      <c r="DW22" s="284">
        <v>4</v>
      </c>
      <c r="DX22" s="284">
        <v>2</v>
      </c>
      <c r="DY22" s="284">
        <v>4</v>
      </c>
      <c r="DZ22" s="284">
        <v>3</v>
      </c>
      <c r="EA22" s="284">
        <v>5</v>
      </c>
      <c r="EB22" s="284">
        <v>2</v>
      </c>
      <c r="EC22" s="284">
        <v>4</v>
      </c>
      <c r="ED22" s="284">
        <v>1</v>
      </c>
      <c r="EE22" s="284">
        <v>5</v>
      </c>
      <c r="EF22" s="284">
        <v>2</v>
      </c>
      <c r="EG22" s="284">
        <v>3</v>
      </c>
      <c r="EH22" s="284">
        <v>4</v>
      </c>
      <c r="EI22" s="284">
        <v>3</v>
      </c>
      <c r="EJ22" s="284">
        <v>3</v>
      </c>
      <c r="EK22" s="284">
        <v>4</v>
      </c>
      <c r="EL22" s="284">
        <v>4</v>
      </c>
      <c r="EM22" s="284">
        <v>7</v>
      </c>
      <c r="EN22" s="284">
        <v>5</v>
      </c>
      <c r="EO22" s="284">
        <v>2</v>
      </c>
      <c r="EP22" s="284">
        <v>2</v>
      </c>
      <c r="EQ22" s="284">
        <v>4</v>
      </c>
      <c r="ER22" s="284">
        <v>5</v>
      </c>
      <c r="ES22" s="284">
        <v>11</v>
      </c>
      <c r="ET22" s="284">
        <v>6</v>
      </c>
      <c r="EU22" s="284">
        <v>6</v>
      </c>
      <c r="EV22" s="284">
        <v>3</v>
      </c>
      <c r="EW22" s="284">
        <v>4</v>
      </c>
      <c r="EX22" s="284">
        <v>2</v>
      </c>
      <c r="EY22" s="284">
        <v>0</v>
      </c>
      <c r="EZ22" s="284">
        <v>4</v>
      </c>
      <c r="FA22" s="284">
        <v>4</v>
      </c>
      <c r="FB22" s="284">
        <v>1</v>
      </c>
      <c r="FC22" s="284">
        <v>0</v>
      </c>
      <c r="FD22" s="284">
        <v>3</v>
      </c>
      <c r="FE22" s="284">
        <v>4</v>
      </c>
      <c r="FF22" s="284">
        <v>1</v>
      </c>
      <c r="FG22" s="284">
        <v>1</v>
      </c>
      <c r="FH22" s="284">
        <v>1</v>
      </c>
      <c r="FI22" s="284">
        <v>3</v>
      </c>
      <c r="FJ22" s="284">
        <v>2</v>
      </c>
      <c r="FK22" s="284">
        <v>2</v>
      </c>
      <c r="FL22" s="284">
        <v>0</v>
      </c>
      <c r="FM22" s="284">
        <v>1</v>
      </c>
      <c r="FN22" s="284">
        <v>0</v>
      </c>
      <c r="FO22" s="284">
        <v>0</v>
      </c>
      <c r="FP22" s="284">
        <v>0</v>
      </c>
      <c r="FQ22" s="284">
        <v>0</v>
      </c>
      <c r="FR22" s="284">
        <v>0</v>
      </c>
      <c r="FS22" s="284">
        <v>1</v>
      </c>
      <c r="FT22" s="284">
        <v>1</v>
      </c>
      <c r="FU22" s="284">
        <v>1</v>
      </c>
      <c r="FV22" s="284">
        <v>3</v>
      </c>
      <c r="FW22" s="284">
        <v>1</v>
      </c>
      <c r="FX22" s="284">
        <v>1</v>
      </c>
      <c r="FY22" s="284">
        <v>1</v>
      </c>
      <c r="FZ22" s="284">
        <v>1</v>
      </c>
      <c r="GA22" s="284">
        <v>1</v>
      </c>
      <c r="GB22" s="284">
        <v>0</v>
      </c>
      <c r="GC22" s="284">
        <v>2</v>
      </c>
      <c r="GD22" s="284">
        <v>1</v>
      </c>
      <c r="GE22" s="284">
        <v>1</v>
      </c>
      <c r="GF22" s="284">
        <v>0</v>
      </c>
      <c r="GG22" s="284">
        <v>0</v>
      </c>
      <c r="GH22" s="284">
        <v>0</v>
      </c>
      <c r="GI22" s="284">
        <v>0</v>
      </c>
      <c r="GJ22" s="284">
        <v>1</v>
      </c>
      <c r="GK22" s="284">
        <v>0</v>
      </c>
      <c r="GL22" s="284">
        <v>0</v>
      </c>
      <c r="GM22" s="284">
        <v>0</v>
      </c>
      <c r="GN22" s="284">
        <v>0</v>
      </c>
      <c r="GO22" s="284">
        <v>0</v>
      </c>
      <c r="GP22" s="284">
        <v>0</v>
      </c>
      <c r="GQ22" s="284">
        <v>0</v>
      </c>
      <c r="GR22" s="284">
        <v>0</v>
      </c>
      <c r="GS22" s="284">
        <v>0</v>
      </c>
      <c r="GT22" s="284">
        <v>0</v>
      </c>
      <c r="GU22" s="284">
        <v>0</v>
      </c>
      <c r="GV22" s="284">
        <v>0</v>
      </c>
      <c r="GW22" s="284">
        <v>0</v>
      </c>
      <c r="GX22" s="284">
        <v>0</v>
      </c>
      <c r="GY22" s="284">
        <v>0</v>
      </c>
      <c r="GZ22" s="284">
        <v>0</v>
      </c>
      <c r="HA22" s="284">
        <v>0</v>
      </c>
      <c r="HB22" s="274">
        <f t="shared" si="4"/>
        <v>584</v>
      </c>
      <c r="HC22" s="6"/>
      <c r="HD22" s="6"/>
      <c r="HE22" s="275">
        <f t="shared" si="0"/>
        <v>278</v>
      </c>
      <c r="HF22"/>
      <c r="HG22" s="277">
        <f t="shared" si="1"/>
        <v>306</v>
      </c>
      <c r="HH22" s="293">
        <v>809</v>
      </c>
      <c r="HI22" s="278">
        <f t="shared" si="2"/>
        <v>584</v>
      </c>
    </row>
    <row r="23" spans="1:217" x14ac:dyDescent="0.6">
      <c r="A23" s="288"/>
      <c r="B23" s="288" t="s">
        <v>5</v>
      </c>
      <c r="C23" s="289">
        <f t="shared" ref="C23:BN23" si="5">SUM(C6:C22)</f>
        <v>16958</v>
      </c>
      <c r="D23" s="289">
        <f t="shared" si="5"/>
        <v>17681</v>
      </c>
      <c r="E23" s="289">
        <f t="shared" si="5"/>
        <v>24503</v>
      </c>
      <c r="F23" s="289">
        <f t="shared" si="5"/>
        <v>26411</v>
      </c>
      <c r="G23" s="289">
        <f t="shared" si="5"/>
        <v>50914</v>
      </c>
      <c r="H23" s="289">
        <f t="shared" si="5"/>
        <v>133</v>
      </c>
      <c r="I23" s="289">
        <f t="shared" si="5"/>
        <v>131</v>
      </c>
      <c r="J23" s="289">
        <f t="shared" si="5"/>
        <v>162</v>
      </c>
      <c r="K23" s="289">
        <f t="shared" si="5"/>
        <v>156</v>
      </c>
      <c r="L23" s="289">
        <f t="shared" si="5"/>
        <v>194</v>
      </c>
      <c r="M23" s="289">
        <f t="shared" si="5"/>
        <v>190</v>
      </c>
      <c r="N23" s="289">
        <f t="shared" si="5"/>
        <v>201</v>
      </c>
      <c r="O23" s="289">
        <f t="shared" si="5"/>
        <v>178</v>
      </c>
      <c r="P23" s="289">
        <f t="shared" si="5"/>
        <v>219</v>
      </c>
      <c r="Q23" s="289">
        <f t="shared" si="5"/>
        <v>196</v>
      </c>
      <c r="R23" s="289">
        <f t="shared" si="5"/>
        <v>242</v>
      </c>
      <c r="S23" s="289">
        <f t="shared" si="5"/>
        <v>204</v>
      </c>
      <c r="T23" s="289">
        <f t="shared" si="5"/>
        <v>266</v>
      </c>
      <c r="U23" s="289">
        <f t="shared" si="5"/>
        <v>209</v>
      </c>
      <c r="V23" s="289">
        <f t="shared" si="5"/>
        <v>260</v>
      </c>
      <c r="W23" s="289">
        <f t="shared" si="5"/>
        <v>244</v>
      </c>
      <c r="X23" s="289">
        <f t="shared" si="5"/>
        <v>283</v>
      </c>
      <c r="Y23" s="289">
        <f t="shared" si="5"/>
        <v>250</v>
      </c>
      <c r="Z23" s="289">
        <f t="shared" si="5"/>
        <v>292</v>
      </c>
      <c r="AA23" s="289">
        <f t="shared" si="5"/>
        <v>244</v>
      </c>
      <c r="AB23" s="289">
        <f t="shared" si="5"/>
        <v>298</v>
      </c>
      <c r="AC23" s="289">
        <f t="shared" si="5"/>
        <v>223</v>
      </c>
      <c r="AD23" s="289">
        <f t="shared" si="5"/>
        <v>293</v>
      </c>
      <c r="AE23" s="289">
        <f t="shared" si="5"/>
        <v>259</v>
      </c>
      <c r="AF23" s="289">
        <f t="shared" si="5"/>
        <v>277</v>
      </c>
      <c r="AG23" s="289">
        <f t="shared" si="5"/>
        <v>282</v>
      </c>
      <c r="AH23" s="289">
        <f t="shared" si="5"/>
        <v>304</v>
      </c>
      <c r="AI23" s="289">
        <f t="shared" si="5"/>
        <v>273</v>
      </c>
      <c r="AJ23" s="289">
        <f t="shared" si="5"/>
        <v>306</v>
      </c>
      <c r="AK23" s="289">
        <f t="shared" si="5"/>
        <v>278</v>
      </c>
      <c r="AL23" s="289">
        <f t="shared" si="5"/>
        <v>292</v>
      </c>
      <c r="AM23" s="289">
        <f t="shared" si="5"/>
        <v>316</v>
      </c>
      <c r="AN23" s="289">
        <f t="shared" si="5"/>
        <v>283</v>
      </c>
      <c r="AO23" s="289">
        <f t="shared" si="5"/>
        <v>244</v>
      </c>
      <c r="AP23" s="289">
        <f t="shared" si="5"/>
        <v>309</v>
      </c>
      <c r="AQ23" s="289">
        <f t="shared" si="5"/>
        <v>291</v>
      </c>
      <c r="AR23" s="289">
        <f t="shared" si="5"/>
        <v>269</v>
      </c>
      <c r="AS23" s="289">
        <f t="shared" si="5"/>
        <v>273</v>
      </c>
      <c r="AT23" s="289">
        <f t="shared" si="5"/>
        <v>258</v>
      </c>
      <c r="AU23" s="289">
        <f t="shared" si="5"/>
        <v>267</v>
      </c>
      <c r="AV23" s="289">
        <f t="shared" si="5"/>
        <v>316</v>
      </c>
      <c r="AW23" s="289">
        <f t="shared" si="5"/>
        <v>260</v>
      </c>
      <c r="AX23" s="289">
        <f t="shared" si="5"/>
        <v>305</v>
      </c>
      <c r="AY23" s="289">
        <f t="shared" si="5"/>
        <v>287</v>
      </c>
      <c r="AZ23" s="289">
        <f t="shared" si="5"/>
        <v>340</v>
      </c>
      <c r="BA23" s="289">
        <f t="shared" si="5"/>
        <v>296</v>
      </c>
      <c r="BB23" s="289">
        <f t="shared" si="5"/>
        <v>373</v>
      </c>
      <c r="BC23" s="289">
        <f t="shared" si="5"/>
        <v>336</v>
      </c>
      <c r="BD23" s="289">
        <f t="shared" si="5"/>
        <v>372</v>
      </c>
      <c r="BE23" s="289">
        <f t="shared" si="5"/>
        <v>305</v>
      </c>
      <c r="BF23" s="289">
        <f t="shared" si="5"/>
        <v>343</v>
      </c>
      <c r="BG23" s="289">
        <f t="shared" si="5"/>
        <v>335</v>
      </c>
      <c r="BH23" s="289">
        <f t="shared" si="5"/>
        <v>345</v>
      </c>
      <c r="BI23" s="289">
        <f t="shared" si="5"/>
        <v>294</v>
      </c>
      <c r="BJ23" s="289">
        <f t="shared" si="5"/>
        <v>335</v>
      </c>
      <c r="BK23" s="289">
        <f t="shared" si="5"/>
        <v>358</v>
      </c>
      <c r="BL23" s="289">
        <f t="shared" si="5"/>
        <v>337</v>
      </c>
      <c r="BM23" s="289">
        <f t="shared" si="5"/>
        <v>310</v>
      </c>
      <c r="BN23" s="289">
        <f t="shared" si="5"/>
        <v>334</v>
      </c>
      <c r="BO23" s="289">
        <f t="shared" ref="BO23:DZ23" si="6">SUM(BO6:BO22)</f>
        <v>339</v>
      </c>
      <c r="BP23" s="289">
        <f t="shared" si="6"/>
        <v>304</v>
      </c>
      <c r="BQ23" s="289">
        <f t="shared" si="6"/>
        <v>301</v>
      </c>
      <c r="BR23" s="289">
        <f t="shared" si="6"/>
        <v>317</v>
      </c>
      <c r="BS23" s="289">
        <f t="shared" si="6"/>
        <v>320</v>
      </c>
      <c r="BT23" s="289">
        <f t="shared" si="6"/>
        <v>308</v>
      </c>
      <c r="BU23" s="289">
        <f t="shared" si="6"/>
        <v>323</v>
      </c>
      <c r="BV23" s="289">
        <f t="shared" si="6"/>
        <v>327</v>
      </c>
      <c r="BW23" s="289">
        <f t="shared" si="6"/>
        <v>350</v>
      </c>
      <c r="BX23" s="289">
        <f t="shared" si="6"/>
        <v>393</v>
      </c>
      <c r="BY23" s="289">
        <f t="shared" si="6"/>
        <v>345</v>
      </c>
      <c r="BZ23" s="289">
        <f t="shared" si="6"/>
        <v>335</v>
      </c>
      <c r="CA23" s="289">
        <f t="shared" si="6"/>
        <v>309</v>
      </c>
      <c r="CB23" s="289">
        <f t="shared" si="6"/>
        <v>336</v>
      </c>
      <c r="CC23" s="289">
        <f t="shared" si="6"/>
        <v>351</v>
      </c>
      <c r="CD23" s="289">
        <f t="shared" si="6"/>
        <v>362</v>
      </c>
      <c r="CE23" s="289">
        <f t="shared" si="6"/>
        <v>403</v>
      </c>
      <c r="CF23" s="289">
        <f t="shared" si="6"/>
        <v>357</v>
      </c>
      <c r="CG23" s="289">
        <f t="shared" si="6"/>
        <v>336</v>
      </c>
      <c r="CH23" s="289">
        <f t="shared" si="6"/>
        <v>375</v>
      </c>
      <c r="CI23" s="289">
        <f t="shared" si="6"/>
        <v>362</v>
      </c>
      <c r="CJ23" s="289">
        <f t="shared" si="6"/>
        <v>345</v>
      </c>
      <c r="CK23" s="289">
        <f t="shared" si="6"/>
        <v>365</v>
      </c>
      <c r="CL23" s="289">
        <f t="shared" si="6"/>
        <v>345</v>
      </c>
      <c r="CM23" s="289">
        <f t="shared" si="6"/>
        <v>353</v>
      </c>
      <c r="CN23" s="289">
        <f t="shared" si="6"/>
        <v>381</v>
      </c>
      <c r="CO23" s="289">
        <f t="shared" si="6"/>
        <v>330</v>
      </c>
      <c r="CP23" s="289">
        <f t="shared" si="6"/>
        <v>396</v>
      </c>
      <c r="CQ23" s="289">
        <f t="shared" si="6"/>
        <v>373</v>
      </c>
      <c r="CR23" s="289">
        <f t="shared" si="6"/>
        <v>330</v>
      </c>
      <c r="CS23" s="289">
        <f t="shared" si="6"/>
        <v>375</v>
      </c>
      <c r="CT23" s="289">
        <f t="shared" si="6"/>
        <v>371</v>
      </c>
      <c r="CU23" s="289">
        <f t="shared" si="6"/>
        <v>402</v>
      </c>
      <c r="CV23" s="289">
        <f t="shared" si="6"/>
        <v>355</v>
      </c>
      <c r="CW23" s="289">
        <f t="shared" si="6"/>
        <v>328</v>
      </c>
      <c r="CX23" s="289">
        <f t="shared" si="6"/>
        <v>353</v>
      </c>
      <c r="CY23" s="289">
        <f t="shared" si="6"/>
        <v>357</v>
      </c>
      <c r="CZ23" s="289">
        <f t="shared" si="6"/>
        <v>325</v>
      </c>
      <c r="DA23" s="289">
        <f t="shared" si="6"/>
        <v>380</v>
      </c>
      <c r="DB23" s="289">
        <f t="shared" si="6"/>
        <v>371</v>
      </c>
      <c r="DC23" s="289">
        <f t="shared" si="6"/>
        <v>375</v>
      </c>
      <c r="DD23" s="289">
        <f t="shared" si="6"/>
        <v>335</v>
      </c>
      <c r="DE23" s="289">
        <f t="shared" si="6"/>
        <v>388</v>
      </c>
      <c r="DF23" s="289">
        <f t="shared" si="6"/>
        <v>368</v>
      </c>
      <c r="DG23" s="289">
        <f t="shared" si="6"/>
        <v>405</v>
      </c>
      <c r="DH23" s="289">
        <f t="shared" si="6"/>
        <v>373</v>
      </c>
      <c r="DI23" s="289">
        <f t="shared" si="6"/>
        <v>427</v>
      </c>
      <c r="DJ23" s="289">
        <f t="shared" si="6"/>
        <v>391</v>
      </c>
      <c r="DK23" s="289">
        <f t="shared" si="6"/>
        <v>419</v>
      </c>
      <c r="DL23" s="289">
        <f t="shared" si="6"/>
        <v>403</v>
      </c>
      <c r="DM23" s="289">
        <f t="shared" si="6"/>
        <v>511</v>
      </c>
      <c r="DN23" s="289">
        <f t="shared" si="6"/>
        <v>399</v>
      </c>
      <c r="DO23" s="289">
        <f t="shared" si="6"/>
        <v>546</v>
      </c>
      <c r="DP23" s="289">
        <f t="shared" si="6"/>
        <v>371</v>
      </c>
      <c r="DQ23" s="289">
        <f t="shared" si="6"/>
        <v>493</v>
      </c>
      <c r="DR23" s="289">
        <f t="shared" si="6"/>
        <v>415</v>
      </c>
      <c r="DS23" s="289">
        <f t="shared" si="6"/>
        <v>469</v>
      </c>
      <c r="DT23" s="289">
        <f t="shared" si="6"/>
        <v>412</v>
      </c>
      <c r="DU23" s="289">
        <f t="shared" si="6"/>
        <v>435</v>
      </c>
      <c r="DV23" s="289">
        <f t="shared" si="6"/>
        <v>340</v>
      </c>
      <c r="DW23" s="289">
        <f t="shared" si="6"/>
        <v>410</v>
      </c>
      <c r="DX23" s="289">
        <f t="shared" si="6"/>
        <v>323</v>
      </c>
      <c r="DY23" s="289">
        <f t="shared" si="6"/>
        <v>454</v>
      </c>
      <c r="DZ23" s="289">
        <f t="shared" si="6"/>
        <v>354</v>
      </c>
      <c r="EA23" s="289">
        <f t="shared" ref="EA23:GL23" si="7">SUM(EA6:EA22)</f>
        <v>414</v>
      </c>
      <c r="EB23" s="289">
        <f t="shared" si="7"/>
        <v>288</v>
      </c>
      <c r="EC23" s="289">
        <f t="shared" si="7"/>
        <v>416</v>
      </c>
      <c r="ED23" s="289">
        <f t="shared" si="7"/>
        <v>299</v>
      </c>
      <c r="EE23" s="289">
        <f t="shared" si="7"/>
        <v>394</v>
      </c>
      <c r="EF23" s="289">
        <f t="shared" si="7"/>
        <v>280</v>
      </c>
      <c r="EG23" s="289">
        <f t="shared" si="7"/>
        <v>359</v>
      </c>
      <c r="EH23" s="289">
        <f t="shared" si="7"/>
        <v>293</v>
      </c>
      <c r="EI23" s="289">
        <f t="shared" si="7"/>
        <v>405</v>
      </c>
      <c r="EJ23" s="289">
        <f t="shared" si="7"/>
        <v>276</v>
      </c>
      <c r="EK23" s="289">
        <f t="shared" si="7"/>
        <v>332</v>
      </c>
      <c r="EL23" s="289">
        <f t="shared" si="7"/>
        <v>269</v>
      </c>
      <c r="EM23" s="289">
        <f t="shared" si="7"/>
        <v>330</v>
      </c>
      <c r="EN23" s="289">
        <f t="shared" si="7"/>
        <v>269</v>
      </c>
      <c r="EO23" s="289">
        <f t="shared" si="7"/>
        <v>321</v>
      </c>
      <c r="EP23" s="289">
        <f t="shared" si="7"/>
        <v>245</v>
      </c>
      <c r="EQ23" s="289">
        <f t="shared" si="7"/>
        <v>284</v>
      </c>
      <c r="ER23" s="289">
        <f t="shared" si="7"/>
        <v>209</v>
      </c>
      <c r="ES23" s="289">
        <f t="shared" si="7"/>
        <v>318</v>
      </c>
      <c r="ET23" s="289">
        <f t="shared" si="7"/>
        <v>208</v>
      </c>
      <c r="EU23" s="289">
        <f t="shared" si="7"/>
        <v>281</v>
      </c>
      <c r="EV23" s="289">
        <f t="shared" si="7"/>
        <v>206</v>
      </c>
      <c r="EW23" s="289">
        <f t="shared" si="7"/>
        <v>248</v>
      </c>
      <c r="EX23" s="289">
        <f t="shared" si="7"/>
        <v>162</v>
      </c>
      <c r="EY23" s="289">
        <f t="shared" si="7"/>
        <v>221</v>
      </c>
      <c r="EZ23" s="289">
        <f t="shared" si="7"/>
        <v>154</v>
      </c>
      <c r="FA23" s="289">
        <f t="shared" si="7"/>
        <v>208</v>
      </c>
      <c r="FB23" s="289">
        <f t="shared" si="7"/>
        <v>123</v>
      </c>
      <c r="FC23" s="289">
        <f t="shared" si="7"/>
        <v>152</v>
      </c>
      <c r="FD23" s="289">
        <f t="shared" si="7"/>
        <v>127</v>
      </c>
      <c r="FE23" s="289">
        <f t="shared" si="7"/>
        <v>144</v>
      </c>
      <c r="FF23" s="289">
        <f t="shared" si="7"/>
        <v>108</v>
      </c>
      <c r="FG23" s="289">
        <f t="shared" si="7"/>
        <v>166</v>
      </c>
      <c r="FH23" s="289">
        <f t="shared" si="7"/>
        <v>130</v>
      </c>
      <c r="FI23" s="289">
        <f t="shared" si="7"/>
        <v>213</v>
      </c>
      <c r="FJ23" s="289">
        <f t="shared" si="7"/>
        <v>121</v>
      </c>
      <c r="FK23" s="289">
        <f t="shared" si="7"/>
        <v>155</v>
      </c>
      <c r="FL23" s="289">
        <f t="shared" si="7"/>
        <v>87</v>
      </c>
      <c r="FM23" s="289">
        <f t="shared" si="7"/>
        <v>144</v>
      </c>
      <c r="FN23" s="289">
        <f t="shared" si="7"/>
        <v>110</v>
      </c>
      <c r="FO23" s="289">
        <f t="shared" si="7"/>
        <v>169</v>
      </c>
      <c r="FP23" s="289">
        <f t="shared" si="7"/>
        <v>93</v>
      </c>
      <c r="FQ23" s="289">
        <f t="shared" si="7"/>
        <v>139</v>
      </c>
      <c r="FR23" s="289">
        <f t="shared" si="7"/>
        <v>83</v>
      </c>
      <c r="FS23" s="289">
        <f t="shared" si="7"/>
        <v>117</v>
      </c>
      <c r="FT23" s="289">
        <f t="shared" si="7"/>
        <v>78</v>
      </c>
      <c r="FU23" s="289">
        <f t="shared" si="7"/>
        <v>132</v>
      </c>
      <c r="FV23" s="289">
        <f t="shared" si="7"/>
        <v>58</v>
      </c>
      <c r="FW23" s="289">
        <f t="shared" si="7"/>
        <v>88</v>
      </c>
      <c r="FX23" s="289">
        <f t="shared" si="7"/>
        <v>55</v>
      </c>
      <c r="FY23" s="289">
        <f t="shared" si="7"/>
        <v>91</v>
      </c>
      <c r="FZ23" s="289">
        <f t="shared" si="7"/>
        <v>33</v>
      </c>
      <c r="GA23" s="289">
        <f t="shared" si="7"/>
        <v>64</v>
      </c>
      <c r="GB23" s="289">
        <f t="shared" si="7"/>
        <v>33</v>
      </c>
      <c r="GC23" s="289">
        <f t="shared" si="7"/>
        <v>76</v>
      </c>
      <c r="GD23" s="289">
        <f t="shared" si="7"/>
        <v>21</v>
      </c>
      <c r="GE23" s="289">
        <f t="shared" si="7"/>
        <v>40</v>
      </c>
      <c r="GF23" s="289">
        <f t="shared" si="7"/>
        <v>18</v>
      </c>
      <c r="GG23" s="289">
        <f t="shared" si="7"/>
        <v>43</v>
      </c>
      <c r="GH23" s="289">
        <f t="shared" si="7"/>
        <v>15</v>
      </c>
      <c r="GI23" s="289">
        <f t="shared" si="7"/>
        <v>35</v>
      </c>
      <c r="GJ23" s="289">
        <f t="shared" si="7"/>
        <v>14</v>
      </c>
      <c r="GK23" s="289">
        <f t="shared" si="7"/>
        <v>30</v>
      </c>
      <c r="GL23" s="289">
        <f t="shared" si="7"/>
        <v>9</v>
      </c>
      <c r="GM23" s="289">
        <f t="shared" ref="GM23:HA23" si="8">SUM(GM6:GM22)</f>
        <v>16</v>
      </c>
      <c r="GN23" s="289">
        <f t="shared" si="8"/>
        <v>4</v>
      </c>
      <c r="GO23" s="289">
        <f t="shared" si="8"/>
        <v>11</v>
      </c>
      <c r="GP23" s="289">
        <f t="shared" si="8"/>
        <v>4</v>
      </c>
      <c r="GQ23" s="289">
        <f t="shared" si="8"/>
        <v>12</v>
      </c>
      <c r="GR23" s="289">
        <f t="shared" si="8"/>
        <v>4</v>
      </c>
      <c r="GS23" s="289">
        <f t="shared" si="8"/>
        <v>7</v>
      </c>
      <c r="GT23" s="289">
        <f t="shared" si="8"/>
        <v>2</v>
      </c>
      <c r="GU23" s="289">
        <f t="shared" si="8"/>
        <v>2</v>
      </c>
      <c r="GV23" s="289">
        <f t="shared" si="8"/>
        <v>1</v>
      </c>
      <c r="GW23" s="289">
        <f t="shared" si="8"/>
        <v>6</v>
      </c>
      <c r="GX23" s="289">
        <f t="shared" si="8"/>
        <v>0</v>
      </c>
      <c r="GY23" s="289">
        <f t="shared" si="8"/>
        <v>0</v>
      </c>
      <c r="GZ23" s="289">
        <f t="shared" si="8"/>
        <v>3</v>
      </c>
      <c r="HA23" s="289">
        <f t="shared" si="8"/>
        <v>5</v>
      </c>
      <c r="HB23" s="274">
        <f t="shared" si="4"/>
        <v>50914</v>
      </c>
      <c r="HC23" s="6"/>
      <c r="HD23" s="6"/>
      <c r="HE23" s="275">
        <f t="shared" si="0"/>
        <v>24503</v>
      </c>
      <c r="HF23"/>
      <c r="HG23" s="277">
        <f t="shared" si="1"/>
        <v>26411</v>
      </c>
      <c r="HH23" s="6">
        <f>SUM(HH6:HH22)</f>
        <v>51591</v>
      </c>
      <c r="HI23" s="278">
        <f t="shared" si="2"/>
        <v>50914</v>
      </c>
    </row>
    <row r="24" spans="1:217" x14ac:dyDescent="0.6">
      <c r="HB24" s="274">
        <f t="shared" si="4"/>
        <v>0</v>
      </c>
      <c r="HC24" s="6"/>
      <c r="HD24" s="6"/>
      <c r="HE24" s="275">
        <f t="shared" si="0"/>
        <v>0</v>
      </c>
      <c r="HF24"/>
      <c r="HG24" s="277">
        <f t="shared" si="1"/>
        <v>0</v>
      </c>
      <c r="HH24"/>
      <c r="HI24" s="278">
        <f t="shared" si="2"/>
        <v>0</v>
      </c>
    </row>
    <row r="25" spans="1:217" x14ac:dyDescent="0.6">
      <c r="HB25" s="274">
        <f t="shared" si="4"/>
        <v>0</v>
      </c>
      <c r="HC25" s="6"/>
      <c r="HD25" s="6"/>
      <c r="HE25" s="275">
        <f t="shared" si="0"/>
        <v>0</v>
      </c>
      <c r="HF25"/>
      <c r="HG25" s="277">
        <f t="shared" si="1"/>
        <v>0</v>
      </c>
      <c r="HH25"/>
      <c r="HI25" s="278">
        <f t="shared" si="2"/>
        <v>0</v>
      </c>
    </row>
    <row r="26" spans="1:217" x14ac:dyDescent="0.6">
      <c r="HB26" s="274">
        <f t="shared" si="4"/>
        <v>0</v>
      </c>
      <c r="HC26" s="6"/>
      <c r="HD26" s="6"/>
      <c r="HE26" s="275">
        <f t="shared" si="0"/>
        <v>0</v>
      </c>
      <c r="HF26"/>
      <c r="HG26" s="277">
        <f t="shared" si="1"/>
        <v>0</v>
      </c>
      <c r="HH26"/>
      <c r="HI26" s="278">
        <f t="shared" si="2"/>
        <v>0</v>
      </c>
    </row>
    <row r="27" spans="1:217" x14ac:dyDescent="0.6">
      <c r="HB27" s="274">
        <f t="shared" si="4"/>
        <v>0</v>
      </c>
      <c r="HC27" s="6"/>
      <c r="HD27" s="6"/>
      <c r="HE27" s="275">
        <f t="shared" si="0"/>
        <v>0</v>
      </c>
      <c r="HF27"/>
      <c r="HG27" s="277">
        <f t="shared" si="1"/>
        <v>0</v>
      </c>
      <c r="HH27"/>
      <c r="HI27" s="278">
        <f t="shared" si="2"/>
        <v>0</v>
      </c>
    </row>
    <row r="28" spans="1:217" x14ac:dyDescent="0.6">
      <c r="HB28" s="274">
        <f t="shared" si="4"/>
        <v>0</v>
      </c>
      <c r="HC28" s="6"/>
      <c r="HD28" s="6"/>
      <c r="HE28" s="275">
        <f t="shared" si="0"/>
        <v>0</v>
      </c>
      <c r="HF28"/>
      <c r="HG28" s="277">
        <f t="shared" si="1"/>
        <v>0</v>
      </c>
      <c r="HH28"/>
      <c r="HI28" s="278">
        <f t="shared" si="2"/>
        <v>0</v>
      </c>
    </row>
    <row r="29" spans="1:217" x14ac:dyDescent="0.6">
      <c r="HB29" s="274">
        <f t="shared" si="4"/>
        <v>0</v>
      </c>
      <c r="HC29" s="6"/>
      <c r="HD29" s="6"/>
      <c r="HE29" s="275">
        <f t="shared" si="0"/>
        <v>0</v>
      </c>
      <c r="HF29"/>
      <c r="HG29" s="277">
        <f t="shared" si="1"/>
        <v>0</v>
      </c>
      <c r="HH29"/>
      <c r="HI29" s="278">
        <f t="shared" si="2"/>
        <v>0</v>
      </c>
    </row>
    <row r="30" spans="1:217" x14ac:dyDescent="0.6">
      <c r="HB30" s="274">
        <f t="shared" si="4"/>
        <v>0</v>
      </c>
      <c r="HC30" s="6"/>
      <c r="HD30" s="6"/>
      <c r="HE30" s="275">
        <f t="shared" si="0"/>
        <v>0</v>
      </c>
      <c r="HF30"/>
      <c r="HG30" s="277">
        <f t="shared" si="1"/>
        <v>0</v>
      </c>
      <c r="HH30"/>
      <c r="HI30" s="278">
        <f t="shared" si="2"/>
        <v>0</v>
      </c>
    </row>
    <row r="31" spans="1:217" x14ac:dyDescent="0.6">
      <c r="HB31" s="274">
        <f t="shared" si="4"/>
        <v>0</v>
      </c>
      <c r="HC31" s="6"/>
      <c r="HD31" s="6"/>
      <c r="HE31" s="275">
        <f t="shared" si="0"/>
        <v>0</v>
      </c>
      <c r="HF31"/>
      <c r="HG31" s="277">
        <f t="shared" si="1"/>
        <v>0</v>
      </c>
      <c r="HH31"/>
      <c r="HI31" s="278">
        <f t="shared" si="2"/>
        <v>0</v>
      </c>
    </row>
    <row r="32" spans="1:217" x14ac:dyDescent="0.6">
      <c r="HB32" s="274">
        <f t="shared" si="4"/>
        <v>0</v>
      </c>
      <c r="HC32" s="6"/>
      <c r="HD32" s="6"/>
      <c r="HE32" s="275">
        <f t="shared" si="0"/>
        <v>0</v>
      </c>
      <c r="HF32"/>
      <c r="HG32" s="277">
        <f t="shared" si="1"/>
        <v>0</v>
      </c>
      <c r="HH32"/>
      <c r="HI32" s="278">
        <f t="shared" si="2"/>
        <v>0</v>
      </c>
    </row>
    <row r="33" spans="210:217" x14ac:dyDescent="0.6">
      <c r="HB33" s="274">
        <f t="shared" si="4"/>
        <v>0</v>
      </c>
      <c r="HC33" s="6"/>
      <c r="HD33" s="6"/>
      <c r="HE33" s="275">
        <f t="shared" si="0"/>
        <v>0</v>
      </c>
      <c r="HF33"/>
      <c r="HG33" s="277">
        <f t="shared" si="1"/>
        <v>0</v>
      </c>
      <c r="HH33"/>
      <c r="HI33" s="278">
        <f t="shared" si="2"/>
        <v>0</v>
      </c>
    </row>
    <row r="34" spans="210:217" x14ac:dyDescent="0.6">
      <c r="HB34" s="274">
        <f t="shared" si="4"/>
        <v>0</v>
      </c>
      <c r="HC34" s="6"/>
      <c r="HD34" s="6"/>
      <c r="HE34" s="275">
        <f t="shared" si="0"/>
        <v>0</v>
      </c>
      <c r="HF34"/>
      <c r="HG34" s="277">
        <f t="shared" si="1"/>
        <v>0</v>
      </c>
      <c r="HH34"/>
      <c r="HI34" s="278">
        <f t="shared" si="2"/>
        <v>0</v>
      </c>
    </row>
    <row r="35" spans="210:217" x14ac:dyDescent="0.6">
      <c r="HB35" s="274">
        <f t="shared" si="4"/>
        <v>0</v>
      </c>
      <c r="HC35" s="6"/>
      <c r="HD35" s="6"/>
      <c r="HE35" s="275">
        <f t="shared" si="0"/>
        <v>0</v>
      </c>
      <c r="HF35"/>
      <c r="HG35" s="277">
        <f t="shared" si="1"/>
        <v>0</v>
      </c>
      <c r="HH35"/>
      <c r="HI35" s="278">
        <f t="shared" si="2"/>
        <v>0</v>
      </c>
    </row>
    <row r="36" spans="210:217" x14ac:dyDescent="0.6">
      <c r="HB36" s="274">
        <f t="shared" si="4"/>
        <v>0</v>
      </c>
      <c r="HC36" s="6"/>
      <c r="HD36" s="6"/>
      <c r="HE36" s="275">
        <f t="shared" si="0"/>
        <v>0</v>
      </c>
      <c r="HF36"/>
      <c r="HG36" s="277">
        <f t="shared" si="1"/>
        <v>0</v>
      </c>
      <c r="HH36"/>
      <c r="HI36" s="278">
        <f t="shared" si="2"/>
        <v>0</v>
      </c>
    </row>
    <row r="37" spans="210:217" x14ac:dyDescent="0.6">
      <c r="HB37" s="274">
        <f t="shared" si="4"/>
        <v>0</v>
      </c>
      <c r="HC37" s="6"/>
      <c r="HD37" s="6"/>
      <c r="HE37" s="275">
        <f t="shared" si="0"/>
        <v>0</v>
      </c>
      <c r="HF37"/>
      <c r="HG37" s="277">
        <f t="shared" si="1"/>
        <v>0</v>
      </c>
      <c r="HH37"/>
      <c r="HI37" s="278">
        <f t="shared" si="2"/>
        <v>0</v>
      </c>
    </row>
    <row r="38" spans="210:217" x14ac:dyDescent="0.6">
      <c r="HB38" s="274">
        <f t="shared" si="4"/>
        <v>0</v>
      </c>
      <c r="HC38" s="6"/>
      <c r="HD38" s="6"/>
      <c r="HE38" s="275">
        <f t="shared" si="0"/>
        <v>0</v>
      </c>
      <c r="HF38"/>
      <c r="HG38" s="277">
        <f t="shared" si="1"/>
        <v>0</v>
      </c>
      <c r="HH38"/>
      <c r="HI38" s="278">
        <f t="shared" si="2"/>
        <v>0</v>
      </c>
    </row>
    <row r="39" spans="210:217" x14ac:dyDescent="0.6">
      <c r="HB39" s="274">
        <f t="shared" si="4"/>
        <v>0</v>
      </c>
      <c r="HC39" s="6"/>
      <c r="HD39" s="6"/>
      <c r="HE39" s="275">
        <f t="shared" si="0"/>
        <v>0</v>
      </c>
      <c r="HF39"/>
      <c r="HG39" s="277">
        <f t="shared" si="1"/>
        <v>0</v>
      </c>
      <c r="HH39"/>
      <c r="HI39" s="278">
        <f t="shared" si="2"/>
        <v>0</v>
      </c>
    </row>
    <row r="40" spans="210:217" x14ac:dyDescent="0.6">
      <c r="HB40" s="274">
        <f t="shared" si="4"/>
        <v>0</v>
      </c>
      <c r="HC40" s="6"/>
      <c r="HD40" s="6"/>
      <c r="HE40" s="275">
        <f t="shared" si="0"/>
        <v>0</v>
      </c>
      <c r="HF40"/>
      <c r="HG40" s="277">
        <f t="shared" si="1"/>
        <v>0</v>
      </c>
      <c r="HH40"/>
      <c r="HI40" s="278">
        <f t="shared" si="2"/>
        <v>0</v>
      </c>
    </row>
    <row r="41" spans="210:217" x14ac:dyDescent="0.6">
      <c r="HB41" s="274">
        <f t="shared" si="4"/>
        <v>0</v>
      </c>
      <c r="HC41" s="6"/>
      <c r="HD41" s="6"/>
      <c r="HE41" s="275">
        <f t="shared" si="0"/>
        <v>0</v>
      </c>
      <c r="HF41"/>
      <c r="HG41" s="277">
        <f t="shared" si="1"/>
        <v>0</v>
      </c>
      <c r="HH41"/>
      <c r="HI41" s="278">
        <f t="shared" si="2"/>
        <v>0</v>
      </c>
    </row>
    <row r="42" spans="210:217" x14ac:dyDescent="0.6">
      <c r="HB42" s="274">
        <f t="shared" si="4"/>
        <v>0</v>
      </c>
      <c r="HC42" s="6"/>
      <c r="HD42" s="6"/>
      <c r="HE42" s="275">
        <f t="shared" si="0"/>
        <v>0</v>
      </c>
      <c r="HF42"/>
      <c r="HG42" s="277">
        <f t="shared" si="1"/>
        <v>0</v>
      </c>
      <c r="HH42"/>
      <c r="HI42" s="278">
        <f t="shared" si="2"/>
        <v>0</v>
      </c>
    </row>
    <row r="43" spans="210:217" x14ac:dyDescent="0.6">
      <c r="HB43" s="274">
        <f t="shared" si="4"/>
        <v>0</v>
      </c>
      <c r="HC43" s="6"/>
      <c r="HD43" s="6"/>
      <c r="HE43" s="275">
        <f t="shared" si="0"/>
        <v>0</v>
      </c>
      <c r="HF43"/>
      <c r="HG43" s="277">
        <f t="shared" si="1"/>
        <v>0</v>
      </c>
      <c r="HH43"/>
      <c r="HI43" s="278">
        <f t="shared" si="2"/>
        <v>0</v>
      </c>
    </row>
    <row r="44" spans="210:217" x14ac:dyDescent="0.6">
      <c r="HB44" s="274">
        <f t="shared" si="4"/>
        <v>0</v>
      </c>
      <c r="HC44" s="6"/>
      <c r="HD44" s="6"/>
      <c r="HE44" s="275">
        <f t="shared" si="0"/>
        <v>0</v>
      </c>
      <c r="HF44"/>
      <c r="HG44" s="277">
        <f t="shared" si="1"/>
        <v>0</v>
      </c>
      <c r="HH44"/>
      <c r="HI44" s="278">
        <f t="shared" si="2"/>
        <v>0</v>
      </c>
    </row>
    <row r="45" spans="210:217" x14ac:dyDescent="0.6">
      <c r="HB45" s="274">
        <f t="shared" si="4"/>
        <v>0</v>
      </c>
      <c r="HC45" s="6"/>
      <c r="HD45" s="6"/>
      <c r="HE45" s="275">
        <f t="shared" si="0"/>
        <v>0</v>
      </c>
      <c r="HF45"/>
      <c r="HG45" s="277">
        <f t="shared" si="1"/>
        <v>0</v>
      </c>
      <c r="HH45"/>
      <c r="HI45" s="278">
        <f t="shared" si="2"/>
        <v>0</v>
      </c>
    </row>
    <row r="46" spans="210:217" x14ac:dyDescent="0.6">
      <c r="HB46" s="274">
        <f t="shared" si="4"/>
        <v>0</v>
      </c>
      <c r="HC46" s="6"/>
      <c r="HD46" s="6"/>
      <c r="HE46" s="275">
        <f t="shared" si="0"/>
        <v>0</v>
      </c>
      <c r="HF46"/>
      <c r="HG46" s="277">
        <f t="shared" si="1"/>
        <v>0</v>
      </c>
      <c r="HH46"/>
      <c r="HI46" s="278">
        <f t="shared" si="2"/>
        <v>0</v>
      </c>
    </row>
    <row r="47" spans="210:217" x14ac:dyDescent="0.6">
      <c r="HB47" s="274">
        <f t="shared" si="4"/>
        <v>0</v>
      </c>
      <c r="HC47" s="6"/>
      <c r="HD47" s="6"/>
      <c r="HE47" s="275">
        <f t="shared" si="0"/>
        <v>0</v>
      </c>
      <c r="HF47"/>
      <c r="HG47" s="277">
        <f t="shared" si="1"/>
        <v>0</v>
      </c>
      <c r="HH47"/>
      <c r="HI47" s="278">
        <f t="shared" si="2"/>
        <v>0</v>
      </c>
    </row>
    <row r="48" spans="210:217" x14ac:dyDescent="0.6">
      <c r="HB48" s="274">
        <f t="shared" si="4"/>
        <v>0</v>
      </c>
      <c r="HC48" s="6"/>
      <c r="HD48" s="6"/>
      <c r="HE48" s="275">
        <f t="shared" si="0"/>
        <v>0</v>
      </c>
      <c r="HF48"/>
      <c r="HG48" s="277">
        <f t="shared" si="1"/>
        <v>0</v>
      </c>
      <c r="HH48"/>
      <c r="HI48" s="278">
        <f t="shared" si="2"/>
        <v>0</v>
      </c>
    </row>
    <row r="49" spans="210:217" x14ac:dyDescent="0.6">
      <c r="HB49" s="274">
        <f t="shared" si="4"/>
        <v>0</v>
      </c>
      <c r="HC49" s="6"/>
      <c r="HD49" s="6"/>
      <c r="HE49" s="275">
        <f t="shared" si="0"/>
        <v>0</v>
      </c>
      <c r="HF49"/>
      <c r="HG49" s="277">
        <f t="shared" si="1"/>
        <v>0</v>
      </c>
      <c r="HH49"/>
      <c r="HI49" s="278">
        <f t="shared" si="2"/>
        <v>0</v>
      </c>
    </row>
    <row r="50" spans="210:217" x14ac:dyDescent="0.6">
      <c r="HB50" s="274">
        <f t="shared" si="4"/>
        <v>0</v>
      </c>
      <c r="HC50" s="6"/>
      <c r="HD50" s="6"/>
      <c r="HE50" s="275">
        <f t="shared" si="0"/>
        <v>0</v>
      </c>
      <c r="HF50"/>
      <c r="HG50" s="277">
        <f t="shared" si="1"/>
        <v>0</v>
      </c>
      <c r="HH50"/>
      <c r="HI50" s="278">
        <f t="shared" si="2"/>
        <v>0</v>
      </c>
    </row>
    <row r="51" spans="210:217" x14ac:dyDescent="0.6">
      <c r="HB51" s="274">
        <f t="shared" si="4"/>
        <v>0</v>
      </c>
      <c r="HC51" s="6"/>
      <c r="HD51" s="6"/>
      <c r="HE51" s="275">
        <f t="shared" si="0"/>
        <v>0</v>
      </c>
      <c r="HF51"/>
      <c r="HG51" s="277">
        <f t="shared" si="1"/>
        <v>0</v>
      </c>
      <c r="HH51"/>
      <c r="HI51" s="278">
        <f t="shared" si="2"/>
        <v>0</v>
      </c>
    </row>
    <row r="52" spans="210:217" x14ac:dyDescent="0.6">
      <c r="HB52" s="274">
        <f t="shared" si="4"/>
        <v>0</v>
      </c>
      <c r="HC52" s="6"/>
      <c r="HD52" s="6"/>
      <c r="HE52" s="275">
        <f t="shared" si="0"/>
        <v>0</v>
      </c>
      <c r="HF52"/>
      <c r="HG52" s="277">
        <f t="shared" si="1"/>
        <v>0</v>
      </c>
      <c r="HH52"/>
      <c r="HI52" s="278">
        <f t="shared" si="2"/>
        <v>0</v>
      </c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U23"/>
  <sheetViews>
    <sheetView topLeftCell="A7" workbookViewId="0">
      <selection activeCell="B6" sqref="B6:HA22"/>
    </sheetView>
  </sheetViews>
  <sheetFormatPr defaultRowHeight="23.4" x14ac:dyDescent="0.6"/>
  <cols>
    <col min="1" max="1" width="7" style="4" customWidth="1"/>
    <col min="2" max="2" width="11.375" style="4" bestFit="1" customWidth="1"/>
    <col min="3" max="7" width="9.125" style="171"/>
    <col min="8" max="208" width="5.75" style="171" customWidth="1"/>
    <col min="209" max="209" width="6" style="171" customWidth="1"/>
    <col min="210" max="256" width="9.125" style="170"/>
    <col min="257" max="257" width="7" style="170" customWidth="1"/>
    <col min="258" max="258" width="24.875" style="170" customWidth="1"/>
    <col min="259" max="263" width="9.125" style="170"/>
    <col min="264" max="465" width="5.75" style="170" customWidth="1"/>
    <col min="466" max="512" width="9.125" style="170"/>
    <col min="513" max="513" width="7" style="170" customWidth="1"/>
    <col min="514" max="514" width="24.875" style="170" customWidth="1"/>
    <col min="515" max="519" width="9.125" style="170"/>
    <col min="520" max="721" width="5.75" style="170" customWidth="1"/>
    <col min="722" max="768" width="9.125" style="170"/>
    <col min="769" max="769" width="7" style="170" customWidth="1"/>
    <col min="770" max="770" width="24.875" style="170" customWidth="1"/>
    <col min="771" max="775" width="9.125" style="170"/>
    <col min="776" max="977" width="5.75" style="170" customWidth="1"/>
    <col min="978" max="1024" width="9.125" style="170"/>
    <col min="1025" max="1025" width="7" style="170" customWidth="1"/>
    <col min="1026" max="1026" width="24.875" style="170" customWidth="1"/>
    <col min="1027" max="1031" width="9.125" style="170"/>
    <col min="1032" max="1233" width="5.75" style="170" customWidth="1"/>
    <col min="1234" max="1280" width="9.125" style="170"/>
    <col min="1281" max="1281" width="7" style="170" customWidth="1"/>
    <col min="1282" max="1282" width="24.875" style="170" customWidth="1"/>
    <col min="1283" max="1287" width="9.125" style="170"/>
    <col min="1288" max="1489" width="5.75" style="170" customWidth="1"/>
    <col min="1490" max="1536" width="9.125" style="170"/>
    <col min="1537" max="1537" width="7" style="170" customWidth="1"/>
    <col min="1538" max="1538" width="24.875" style="170" customWidth="1"/>
    <col min="1539" max="1543" width="9.125" style="170"/>
    <col min="1544" max="1745" width="5.75" style="170" customWidth="1"/>
    <col min="1746" max="1792" width="9.125" style="170"/>
    <col min="1793" max="1793" width="7" style="170" customWidth="1"/>
    <col min="1794" max="1794" width="24.875" style="170" customWidth="1"/>
    <col min="1795" max="1799" width="9.125" style="170"/>
    <col min="1800" max="2001" width="5.75" style="170" customWidth="1"/>
    <col min="2002" max="2048" width="9.125" style="170"/>
    <col min="2049" max="2049" width="7" style="170" customWidth="1"/>
    <col min="2050" max="2050" width="24.875" style="170" customWidth="1"/>
    <col min="2051" max="2055" width="9.125" style="170"/>
    <col min="2056" max="2257" width="5.75" style="170" customWidth="1"/>
    <col min="2258" max="2304" width="9.125" style="170"/>
    <col min="2305" max="2305" width="7" style="170" customWidth="1"/>
    <col min="2306" max="2306" width="24.875" style="170" customWidth="1"/>
    <col min="2307" max="2311" width="9.125" style="170"/>
    <col min="2312" max="2513" width="5.75" style="170" customWidth="1"/>
    <col min="2514" max="2560" width="9.125" style="170"/>
    <col min="2561" max="2561" width="7" style="170" customWidth="1"/>
    <col min="2562" max="2562" width="24.875" style="170" customWidth="1"/>
    <col min="2563" max="2567" width="9.125" style="170"/>
    <col min="2568" max="2769" width="5.75" style="170" customWidth="1"/>
    <col min="2770" max="2816" width="9.125" style="170"/>
    <col min="2817" max="2817" width="7" style="170" customWidth="1"/>
    <col min="2818" max="2818" width="24.875" style="170" customWidth="1"/>
    <col min="2819" max="2823" width="9.125" style="170"/>
    <col min="2824" max="3025" width="5.75" style="170" customWidth="1"/>
    <col min="3026" max="3072" width="9.125" style="170"/>
    <col min="3073" max="3073" width="7" style="170" customWidth="1"/>
    <col min="3074" max="3074" width="24.875" style="170" customWidth="1"/>
    <col min="3075" max="3079" width="9.125" style="170"/>
    <col min="3080" max="3281" width="5.75" style="170" customWidth="1"/>
    <col min="3282" max="3328" width="9.125" style="170"/>
    <col min="3329" max="3329" width="7" style="170" customWidth="1"/>
    <col min="3330" max="3330" width="24.875" style="170" customWidth="1"/>
    <col min="3331" max="3335" width="9.125" style="170"/>
    <col min="3336" max="3537" width="5.75" style="170" customWidth="1"/>
    <col min="3538" max="3584" width="9.125" style="170"/>
    <col min="3585" max="3585" width="7" style="170" customWidth="1"/>
    <col min="3586" max="3586" width="24.875" style="170" customWidth="1"/>
    <col min="3587" max="3591" width="9.125" style="170"/>
    <col min="3592" max="3793" width="5.75" style="170" customWidth="1"/>
    <col min="3794" max="3840" width="9.125" style="170"/>
    <col min="3841" max="3841" width="7" style="170" customWidth="1"/>
    <col min="3842" max="3842" width="24.875" style="170" customWidth="1"/>
    <col min="3843" max="3847" width="9.125" style="170"/>
    <col min="3848" max="4049" width="5.75" style="170" customWidth="1"/>
    <col min="4050" max="4096" width="9.125" style="170"/>
    <col min="4097" max="4097" width="7" style="170" customWidth="1"/>
    <col min="4098" max="4098" width="24.875" style="170" customWidth="1"/>
    <col min="4099" max="4103" width="9.125" style="170"/>
    <col min="4104" max="4305" width="5.75" style="170" customWidth="1"/>
    <col min="4306" max="4352" width="9.125" style="170"/>
    <col min="4353" max="4353" width="7" style="170" customWidth="1"/>
    <col min="4354" max="4354" width="24.875" style="170" customWidth="1"/>
    <col min="4355" max="4359" width="9.125" style="170"/>
    <col min="4360" max="4561" width="5.75" style="170" customWidth="1"/>
    <col min="4562" max="4608" width="9.125" style="170"/>
    <col min="4609" max="4609" width="7" style="170" customWidth="1"/>
    <col min="4610" max="4610" width="24.875" style="170" customWidth="1"/>
    <col min="4611" max="4615" width="9.125" style="170"/>
    <col min="4616" max="4817" width="5.75" style="170" customWidth="1"/>
    <col min="4818" max="4864" width="9.125" style="170"/>
    <col min="4865" max="4865" width="7" style="170" customWidth="1"/>
    <col min="4866" max="4866" width="24.875" style="170" customWidth="1"/>
    <col min="4867" max="4871" width="9.125" style="170"/>
    <col min="4872" max="5073" width="5.75" style="170" customWidth="1"/>
    <col min="5074" max="5120" width="9.125" style="170"/>
    <col min="5121" max="5121" width="7" style="170" customWidth="1"/>
    <col min="5122" max="5122" width="24.875" style="170" customWidth="1"/>
    <col min="5123" max="5127" width="9.125" style="170"/>
    <col min="5128" max="5329" width="5.75" style="170" customWidth="1"/>
    <col min="5330" max="5376" width="9.125" style="170"/>
    <col min="5377" max="5377" width="7" style="170" customWidth="1"/>
    <col min="5378" max="5378" width="24.875" style="170" customWidth="1"/>
    <col min="5379" max="5383" width="9.125" style="170"/>
    <col min="5384" max="5585" width="5.75" style="170" customWidth="1"/>
    <col min="5586" max="5632" width="9.125" style="170"/>
    <col min="5633" max="5633" width="7" style="170" customWidth="1"/>
    <col min="5634" max="5634" width="24.875" style="170" customWidth="1"/>
    <col min="5635" max="5639" width="9.125" style="170"/>
    <col min="5640" max="5841" width="5.75" style="170" customWidth="1"/>
    <col min="5842" max="5888" width="9.125" style="170"/>
    <col min="5889" max="5889" width="7" style="170" customWidth="1"/>
    <col min="5890" max="5890" width="24.875" style="170" customWidth="1"/>
    <col min="5891" max="5895" width="9.125" style="170"/>
    <col min="5896" max="6097" width="5.75" style="170" customWidth="1"/>
    <col min="6098" max="6144" width="9.125" style="170"/>
    <col min="6145" max="6145" width="7" style="170" customWidth="1"/>
    <col min="6146" max="6146" width="24.875" style="170" customWidth="1"/>
    <col min="6147" max="6151" width="9.125" style="170"/>
    <col min="6152" max="6353" width="5.75" style="170" customWidth="1"/>
    <col min="6354" max="6400" width="9.125" style="170"/>
    <col min="6401" max="6401" width="7" style="170" customWidth="1"/>
    <col min="6402" max="6402" width="24.875" style="170" customWidth="1"/>
    <col min="6403" max="6407" width="9.125" style="170"/>
    <col min="6408" max="6609" width="5.75" style="170" customWidth="1"/>
    <col min="6610" max="6656" width="9.125" style="170"/>
    <col min="6657" max="6657" width="7" style="170" customWidth="1"/>
    <col min="6658" max="6658" width="24.875" style="170" customWidth="1"/>
    <col min="6659" max="6663" width="9.125" style="170"/>
    <col min="6664" max="6865" width="5.75" style="170" customWidth="1"/>
    <col min="6866" max="6912" width="9.125" style="170"/>
    <col min="6913" max="6913" width="7" style="170" customWidth="1"/>
    <col min="6914" max="6914" width="24.875" style="170" customWidth="1"/>
    <col min="6915" max="6919" width="9.125" style="170"/>
    <col min="6920" max="7121" width="5.75" style="170" customWidth="1"/>
    <col min="7122" max="7168" width="9.125" style="170"/>
    <col min="7169" max="7169" width="7" style="170" customWidth="1"/>
    <col min="7170" max="7170" width="24.875" style="170" customWidth="1"/>
    <col min="7171" max="7175" width="9.125" style="170"/>
    <col min="7176" max="7377" width="5.75" style="170" customWidth="1"/>
    <col min="7378" max="7424" width="9.125" style="170"/>
    <col min="7425" max="7425" width="7" style="170" customWidth="1"/>
    <col min="7426" max="7426" width="24.875" style="170" customWidth="1"/>
    <col min="7427" max="7431" width="9.125" style="170"/>
    <col min="7432" max="7633" width="5.75" style="170" customWidth="1"/>
    <col min="7634" max="7680" width="9.125" style="170"/>
    <col min="7681" max="7681" width="7" style="170" customWidth="1"/>
    <col min="7682" max="7682" width="24.875" style="170" customWidth="1"/>
    <col min="7683" max="7687" width="9.125" style="170"/>
    <col min="7688" max="7889" width="5.75" style="170" customWidth="1"/>
    <col min="7890" max="7936" width="9.125" style="170"/>
    <col min="7937" max="7937" width="7" style="170" customWidth="1"/>
    <col min="7938" max="7938" width="24.875" style="170" customWidth="1"/>
    <col min="7939" max="7943" width="9.125" style="170"/>
    <col min="7944" max="8145" width="5.75" style="170" customWidth="1"/>
    <col min="8146" max="8192" width="9.125" style="170"/>
    <col min="8193" max="8193" width="7" style="170" customWidth="1"/>
    <col min="8194" max="8194" width="24.875" style="170" customWidth="1"/>
    <col min="8195" max="8199" width="9.125" style="170"/>
    <col min="8200" max="8401" width="5.75" style="170" customWidth="1"/>
    <col min="8402" max="8448" width="9.125" style="170"/>
    <col min="8449" max="8449" width="7" style="170" customWidth="1"/>
    <col min="8450" max="8450" width="24.875" style="170" customWidth="1"/>
    <col min="8451" max="8455" width="9.125" style="170"/>
    <col min="8456" max="8657" width="5.75" style="170" customWidth="1"/>
    <col min="8658" max="8704" width="9.125" style="170"/>
    <col min="8705" max="8705" width="7" style="170" customWidth="1"/>
    <col min="8706" max="8706" width="24.875" style="170" customWidth="1"/>
    <col min="8707" max="8711" width="9.125" style="170"/>
    <col min="8712" max="8913" width="5.75" style="170" customWidth="1"/>
    <col min="8914" max="8960" width="9.125" style="170"/>
    <col min="8961" max="8961" width="7" style="170" customWidth="1"/>
    <col min="8962" max="8962" width="24.875" style="170" customWidth="1"/>
    <col min="8963" max="8967" width="9.125" style="170"/>
    <col min="8968" max="9169" width="5.75" style="170" customWidth="1"/>
    <col min="9170" max="9216" width="9.125" style="170"/>
    <col min="9217" max="9217" width="7" style="170" customWidth="1"/>
    <col min="9218" max="9218" width="24.875" style="170" customWidth="1"/>
    <col min="9219" max="9223" width="9.125" style="170"/>
    <col min="9224" max="9425" width="5.75" style="170" customWidth="1"/>
    <col min="9426" max="9472" width="9.125" style="170"/>
    <col min="9473" max="9473" width="7" style="170" customWidth="1"/>
    <col min="9474" max="9474" width="24.875" style="170" customWidth="1"/>
    <col min="9475" max="9479" width="9.125" style="170"/>
    <col min="9480" max="9681" width="5.75" style="170" customWidth="1"/>
    <col min="9682" max="9728" width="9.125" style="170"/>
    <col min="9729" max="9729" width="7" style="170" customWidth="1"/>
    <col min="9730" max="9730" width="24.875" style="170" customWidth="1"/>
    <col min="9731" max="9735" width="9.125" style="170"/>
    <col min="9736" max="9937" width="5.75" style="170" customWidth="1"/>
    <col min="9938" max="9984" width="9.125" style="170"/>
    <col min="9985" max="9985" width="7" style="170" customWidth="1"/>
    <col min="9986" max="9986" width="24.875" style="170" customWidth="1"/>
    <col min="9987" max="9991" width="9.125" style="170"/>
    <col min="9992" max="10193" width="5.75" style="170" customWidth="1"/>
    <col min="10194" max="10240" width="9.125" style="170"/>
    <col min="10241" max="10241" width="7" style="170" customWidth="1"/>
    <col min="10242" max="10242" width="24.875" style="170" customWidth="1"/>
    <col min="10243" max="10247" width="9.125" style="170"/>
    <col min="10248" max="10449" width="5.75" style="170" customWidth="1"/>
    <col min="10450" max="10496" width="9.125" style="170"/>
    <col min="10497" max="10497" width="7" style="170" customWidth="1"/>
    <col min="10498" max="10498" width="24.875" style="170" customWidth="1"/>
    <col min="10499" max="10503" width="9.125" style="170"/>
    <col min="10504" max="10705" width="5.75" style="170" customWidth="1"/>
    <col min="10706" max="10752" width="9.125" style="170"/>
    <col min="10753" max="10753" width="7" style="170" customWidth="1"/>
    <col min="10754" max="10754" width="24.875" style="170" customWidth="1"/>
    <col min="10755" max="10759" width="9.125" style="170"/>
    <col min="10760" max="10961" width="5.75" style="170" customWidth="1"/>
    <col min="10962" max="11008" width="9.125" style="170"/>
    <col min="11009" max="11009" width="7" style="170" customWidth="1"/>
    <col min="11010" max="11010" width="24.875" style="170" customWidth="1"/>
    <col min="11011" max="11015" width="9.125" style="170"/>
    <col min="11016" max="11217" width="5.75" style="170" customWidth="1"/>
    <col min="11218" max="11264" width="9.125" style="170"/>
    <col min="11265" max="11265" width="7" style="170" customWidth="1"/>
    <col min="11266" max="11266" width="24.875" style="170" customWidth="1"/>
    <col min="11267" max="11271" width="9.125" style="170"/>
    <col min="11272" max="11473" width="5.75" style="170" customWidth="1"/>
    <col min="11474" max="11520" width="9.125" style="170"/>
    <col min="11521" max="11521" width="7" style="170" customWidth="1"/>
    <col min="11522" max="11522" width="24.875" style="170" customWidth="1"/>
    <col min="11523" max="11527" width="9.125" style="170"/>
    <col min="11528" max="11729" width="5.75" style="170" customWidth="1"/>
    <col min="11730" max="11776" width="9.125" style="170"/>
    <col min="11777" max="11777" width="7" style="170" customWidth="1"/>
    <col min="11778" max="11778" width="24.875" style="170" customWidth="1"/>
    <col min="11779" max="11783" width="9.125" style="170"/>
    <col min="11784" max="11985" width="5.75" style="170" customWidth="1"/>
    <col min="11986" max="12032" width="9.125" style="170"/>
    <col min="12033" max="12033" width="7" style="170" customWidth="1"/>
    <col min="12034" max="12034" width="24.875" style="170" customWidth="1"/>
    <col min="12035" max="12039" width="9.125" style="170"/>
    <col min="12040" max="12241" width="5.75" style="170" customWidth="1"/>
    <col min="12242" max="12288" width="9.125" style="170"/>
    <col min="12289" max="12289" width="7" style="170" customWidth="1"/>
    <col min="12290" max="12290" width="24.875" style="170" customWidth="1"/>
    <col min="12291" max="12295" width="9.125" style="170"/>
    <col min="12296" max="12497" width="5.75" style="170" customWidth="1"/>
    <col min="12498" max="12544" width="9.125" style="170"/>
    <col min="12545" max="12545" width="7" style="170" customWidth="1"/>
    <col min="12546" max="12546" width="24.875" style="170" customWidth="1"/>
    <col min="12547" max="12551" width="9.125" style="170"/>
    <col min="12552" max="12753" width="5.75" style="170" customWidth="1"/>
    <col min="12754" max="12800" width="9.125" style="170"/>
    <col min="12801" max="12801" width="7" style="170" customWidth="1"/>
    <col min="12802" max="12802" width="24.875" style="170" customWidth="1"/>
    <col min="12803" max="12807" width="9.125" style="170"/>
    <col min="12808" max="13009" width="5.75" style="170" customWidth="1"/>
    <col min="13010" max="13056" width="9.125" style="170"/>
    <col min="13057" max="13057" width="7" style="170" customWidth="1"/>
    <col min="13058" max="13058" width="24.875" style="170" customWidth="1"/>
    <col min="13059" max="13063" width="9.125" style="170"/>
    <col min="13064" max="13265" width="5.75" style="170" customWidth="1"/>
    <col min="13266" max="13312" width="9.125" style="170"/>
    <col min="13313" max="13313" width="7" style="170" customWidth="1"/>
    <col min="13314" max="13314" width="24.875" style="170" customWidth="1"/>
    <col min="13315" max="13319" width="9.125" style="170"/>
    <col min="13320" max="13521" width="5.75" style="170" customWidth="1"/>
    <col min="13522" max="13568" width="9.125" style="170"/>
    <col min="13569" max="13569" width="7" style="170" customWidth="1"/>
    <col min="13570" max="13570" width="24.875" style="170" customWidth="1"/>
    <col min="13571" max="13575" width="9.125" style="170"/>
    <col min="13576" max="13777" width="5.75" style="170" customWidth="1"/>
    <col min="13778" max="13824" width="9.125" style="170"/>
    <col min="13825" max="13825" width="7" style="170" customWidth="1"/>
    <col min="13826" max="13826" width="24.875" style="170" customWidth="1"/>
    <col min="13827" max="13831" width="9.125" style="170"/>
    <col min="13832" max="14033" width="5.75" style="170" customWidth="1"/>
    <col min="14034" max="14080" width="9.125" style="170"/>
    <col min="14081" max="14081" width="7" style="170" customWidth="1"/>
    <col min="14082" max="14082" width="24.875" style="170" customWidth="1"/>
    <col min="14083" max="14087" width="9.125" style="170"/>
    <col min="14088" max="14289" width="5.75" style="170" customWidth="1"/>
    <col min="14290" max="14336" width="9.125" style="170"/>
    <col min="14337" max="14337" width="7" style="170" customWidth="1"/>
    <col min="14338" max="14338" width="24.875" style="170" customWidth="1"/>
    <col min="14339" max="14343" width="9.125" style="170"/>
    <col min="14344" max="14545" width="5.75" style="170" customWidth="1"/>
    <col min="14546" max="14592" width="9.125" style="170"/>
    <col min="14593" max="14593" width="7" style="170" customWidth="1"/>
    <col min="14594" max="14594" width="24.875" style="170" customWidth="1"/>
    <col min="14595" max="14599" width="9.125" style="170"/>
    <col min="14600" max="14801" width="5.75" style="170" customWidth="1"/>
    <col min="14802" max="14848" width="9.125" style="170"/>
    <col min="14849" max="14849" width="7" style="170" customWidth="1"/>
    <col min="14850" max="14850" width="24.875" style="170" customWidth="1"/>
    <col min="14851" max="14855" width="9.125" style="170"/>
    <col min="14856" max="15057" width="5.75" style="170" customWidth="1"/>
    <col min="15058" max="15104" width="9.125" style="170"/>
    <col min="15105" max="15105" width="7" style="170" customWidth="1"/>
    <col min="15106" max="15106" width="24.875" style="170" customWidth="1"/>
    <col min="15107" max="15111" width="9.125" style="170"/>
    <col min="15112" max="15313" width="5.75" style="170" customWidth="1"/>
    <col min="15314" max="15360" width="9.125" style="170"/>
    <col min="15361" max="15361" width="7" style="170" customWidth="1"/>
    <col min="15362" max="15362" width="24.875" style="170" customWidth="1"/>
    <col min="15363" max="15367" width="9.125" style="170"/>
    <col min="15368" max="15569" width="5.75" style="170" customWidth="1"/>
    <col min="15570" max="15616" width="9.125" style="170"/>
    <col min="15617" max="15617" width="7" style="170" customWidth="1"/>
    <col min="15618" max="15618" width="24.875" style="170" customWidth="1"/>
    <col min="15619" max="15623" width="9.125" style="170"/>
    <col min="15624" max="15825" width="5.75" style="170" customWidth="1"/>
    <col min="15826" max="15872" width="9.125" style="170"/>
    <col min="15873" max="15873" width="7" style="170" customWidth="1"/>
    <col min="15874" max="15874" width="24.875" style="170" customWidth="1"/>
    <col min="15875" max="15879" width="9.125" style="170"/>
    <col min="15880" max="16081" width="5.75" style="170" customWidth="1"/>
    <col min="16082" max="16128" width="9.125" style="170"/>
    <col min="16129" max="16129" width="7" style="170" customWidth="1"/>
    <col min="16130" max="16130" width="24.875" style="170" customWidth="1"/>
    <col min="16131" max="16135" width="9.125" style="170"/>
    <col min="16136" max="16337" width="5.75" style="170" customWidth="1"/>
    <col min="16338" max="16384" width="9.125" style="170"/>
  </cols>
  <sheetData>
    <row r="1" spans="1:255" s="1" customFormat="1" ht="21" x14ac:dyDescent="0.6">
      <c r="I1" s="10" t="s">
        <v>277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21" x14ac:dyDescent="0.6">
      <c r="A2" s="54"/>
      <c r="I2" s="3" t="s">
        <v>246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21" x14ac:dyDescent="0.6">
      <c r="A3" s="701" t="s">
        <v>6</v>
      </c>
      <c r="B3" s="704" t="s">
        <v>145</v>
      </c>
      <c r="C3" s="705"/>
      <c r="D3" s="705"/>
      <c r="E3" s="705"/>
      <c r="F3" s="705"/>
      <c r="G3" s="706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5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7"/>
      <c r="AV3" s="55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7"/>
      <c r="BT3" s="59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7"/>
      <c r="CR3" s="59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7"/>
      <c r="DP3" s="59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7"/>
      <c r="EN3" s="59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7"/>
      <c r="FL3" s="59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7"/>
      <c r="GJ3" s="59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7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21" x14ac:dyDescent="0.6">
      <c r="A4" s="702"/>
      <c r="B4" s="707" t="s">
        <v>189</v>
      </c>
      <c r="C4" s="60" t="s">
        <v>111</v>
      </c>
      <c r="D4" s="60" t="s">
        <v>0</v>
      </c>
      <c r="E4" s="710" t="s">
        <v>1</v>
      </c>
      <c r="F4" s="711"/>
      <c r="G4" s="712"/>
      <c r="H4" s="699" t="s">
        <v>7</v>
      </c>
      <c r="I4" s="700"/>
      <c r="J4" s="699" t="s">
        <v>8</v>
      </c>
      <c r="K4" s="700"/>
      <c r="L4" s="699" t="s">
        <v>9</v>
      </c>
      <c r="M4" s="700"/>
      <c r="N4" s="699" t="s">
        <v>10</v>
      </c>
      <c r="O4" s="700"/>
      <c r="P4" s="699" t="s">
        <v>11</v>
      </c>
      <c r="Q4" s="700"/>
      <c r="R4" s="699" t="s">
        <v>14</v>
      </c>
      <c r="S4" s="700"/>
      <c r="T4" s="699" t="s">
        <v>15</v>
      </c>
      <c r="U4" s="700"/>
      <c r="V4" s="713" t="s">
        <v>16</v>
      </c>
      <c r="W4" s="714"/>
      <c r="X4" s="700" t="s">
        <v>17</v>
      </c>
      <c r="Y4" s="700"/>
      <c r="Z4" s="699" t="s">
        <v>18</v>
      </c>
      <c r="AA4" s="700"/>
      <c r="AB4" s="699" t="s">
        <v>19</v>
      </c>
      <c r="AC4" s="700"/>
      <c r="AD4" s="699" t="s">
        <v>20</v>
      </c>
      <c r="AE4" s="700"/>
      <c r="AF4" s="699" t="s">
        <v>21</v>
      </c>
      <c r="AG4" s="700"/>
      <c r="AH4" s="699" t="s">
        <v>22</v>
      </c>
      <c r="AI4" s="700"/>
      <c r="AJ4" s="699" t="s">
        <v>23</v>
      </c>
      <c r="AK4" s="700"/>
      <c r="AL4" s="699" t="s">
        <v>24</v>
      </c>
      <c r="AM4" s="700"/>
      <c r="AN4" s="699" t="s">
        <v>25</v>
      </c>
      <c r="AO4" s="700"/>
      <c r="AP4" s="699" t="s">
        <v>26</v>
      </c>
      <c r="AQ4" s="700"/>
      <c r="AR4" s="699" t="s">
        <v>27</v>
      </c>
      <c r="AS4" s="700"/>
      <c r="AT4" s="713" t="s">
        <v>28</v>
      </c>
      <c r="AU4" s="714"/>
      <c r="AV4" s="700" t="s">
        <v>29</v>
      </c>
      <c r="AW4" s="700"/>
      <c r="AX4" s="699" t="s">
        <v>30</v>
      </c>
      <c r="AY4" s="700"/>
      <c r="AZ4" s="699" t="s">
        <v>31</v>
      </c>
      <c r="BA4" s="700"/>
      <c r="BB4" s="699" t="s">
        <v>32</v>
      </c>
      <c r="BC4" s="700"/>
      <c r="BD4" s="699" t="s">
        <v>33</v>
      </c>
      <c r="BE4" s="700"/>
      <c r="BF4" s="699" t="s">
        <v>34</v>
      </c>
      <c r="BG4" s="700"/>
      <c r="BH4" s="699" t="s">
        <v>35</v>
      </c>
      <c r="BI4" s="700"/>
      <c r="BJ4" s="699" t="s">
        <v>36</v>
      </c>
      <c r="BK4" s="700"/>
      <c r="BL4" s="699" t="s">
        <v>37</v>
      </c>
      <c r="BM4" s="700"/>
      <c r="BN4" s="699" t="s">
        <v>38</v>
      </c>
      <c r="BO4" s="700"/>
      <c r="BP4" s="699" t="s">
        <v>39</v>
      </c>
      <c r="BQ4" s="700"/>
      <c r="BR4" s="713" t="s">
        <v>40</v>
      </c>
      <c r="BS4" s="714"/>
      <c r="BT4" s="700" t="s">
        <v>41</v>
      </c>
      <c r="BU4" s="700"/>
      <c r="BV4" s="699" t="s">
        <v>42</v>
      </c>
      <c r="BW4" s="700"/>
      <c r="BX4" s="699" t="s">
        <v>43</v>
      </c>
      <c r="BY4" s="700"/>
      <c r="BZ4" s="699" t="s">
        <v>44</v>
      </c>
      <c r="CA4" s="700"/>
      <c r="CB4" s="699" t="s">
        <v>45</v>
      </c>
      <c r="CC4" s="700"/>
      <c r="CD4" s="699" t="s">
        <v>46</v>
      </c>
      <c r="CE4" s="700"/>
      <c r="CF4" s="699" t="s">
        <v>47</v>
      </c>
      <c r="CG4" s="700"/>
      <c r="CH4" s="699" t="s">
        <v>48</v>
      </c>
      <c r="CI4" s="700"/>
      <c r="CJ4" s="699" t="s">
        <v>49</v>
      </c>
      <c r="CK4" s="700"/>
      <c r="CL4" s="699" t="s">
        <v>50</v>
      </c>
      <c r="CM4" s="700"/>
      <c r="CN4" s="699" t="s">
        <v>51</v>
      </c>
      <c r="CO4" s="700"/>
      <c r="CP4" s="713" t="s">
        <v>52</v>
      </c>
      <c r="CQ4" s="714"/>
      <c r="CR4" s="700" t="s">
        <v>53</v>
      </c>
      <c r="CS4" s="700"/>
      <c r="CT4" s="699" t="s">
        <v>54</v>
      </c>
      <c r="CU4" s="700"/>
      <c r="CV4" s="699" t="s">
        <v>55</v>
      </c>
      <c r="CW4" s="700"/>
      <c r="CX4" s="699" t="s">
        <v>56</v>
      </c>
      <c r="CY4" s="700"/>
      <c r="CZ4" s="699" t="s">
        <v>57</v>
      </c>
      <c r="DA4" s="700"/>
      <c r="DB4" s="699" t="s">
        <v>58</v>
      </c>
      <c r="DC4" s="700"/>
      <c r="DD4" s="699" t="s">
        <v>59</v>
      </c>
      <c r="DE4" s="700"/>
      <c r="DF4" s="699" t="s">
        <v>60</v>
      </c>
      <c r="DG4" s="700"/>
      <c r="DH4" s="699" t="s">
        <v>61</v>
      </c>
      <c r="DI4" s="700"/>
      <c r="DJ4" s="699" t="s">
        <v>62</v>
      </c>
      <c r="DK4" s="700"/>
      <c r="DL4" s="699" t="s">
        <v>63</v>
      </c>
      <c r="DM4" s="700"/>
      <c r="DN4" s="713" t="s">
        <v>64</v>
      </c>
      <c r="DO4" s="714"/>
      <c r="DP4" s="700" t="s">
        <v>65</v>
      </c>
      <c r="DQ4" s="700"/>
      <c r="DR4" s="699" t="s">
        <v>66</v>
      </c>
      <c r="DS4" s="700"/>
      <c r="DT4" s="699" t="s">
        <v>67</v>
      </c>
      <c r="DU4" s="700"/>
      <c r="DV4" s="699" t="s">
        <v>68</v>
      </c>
      <c r="DW4" s="700"/>
      <c r="DX4" s="699" t="s">
        <v>69</v>
      </c>
      <c r="DY4" s="700"/>
      <c r="DZ4" s="699" t="s">
        <v>70</v>
      </c>
      <c r="EA4" s="700"/>
      <c r="EB4" s="699" t="s">
        <v>71</v>
      </c>
      <c r="EC4" s="700"/>
      <c r="ED4" s="699" t="s">
        <v>72</v>
      </c>
      <c r="EE4" s="700"/>
      <c r="EF4" s="699" t="s">
        <v>73</v>
      </c>
      <c r="EG4" s="700"/>
      <c r="EH4" s="699" t="s">
        <v>74</v>
      </c>
      <c r="EI4" s="700"/>
      <c r="EJ4" s="699" t="s">
        <v>75</v>
      </c>
      <c r="EK4" s="700"/>
      <c r="EL4" s="713" t="s">
        <v>76</v>
      </c>
      <c r="EM4" s="714"/>
      <c r="EN4" s="700" t="s">
        <v>77</v>
      </c>
      <c r="EO4" s="700"/>
      <c r="EP4" s="699" t="s">
        <v>78</v>
      </c>
      <c r="EQ4" s="700"/>
      <c r="ER4" s="699" t="s">
        <v>79</v>
      </c>
      <c r="ES4" s="700"/>
      <c r="ET4" s="699" t="s">
        <v>80</v>
      </c>
      <c r="EU4" s="700"/>
      <c r="EV4" s="699" t="s">
        <v>81</v>
      </c>
      <c r="EW4" s="700"/>
      <c r="EX4" s="699" t="s">
        <v>82</v>
      </c>
      <c r="EY4" s="700"/>
      <c r="EZ4" s="699" t="s">
        <v>83</v>
      </c>
      <c r="FA4" s="700"/>
      <c r="FB4" s="699" t="s">
        <v>84</v>
      </c>
      <c r="FC4" s="700"/>
      <c r="FD4" s="699" t="s">
        <v>85</v>
      </c>
      <c r="FE4" s="700"/>
      <c r="FF4" s="699" t="s">
        <v>86</v>
      </c>
      <c r="FG4" s="700"/>
      <c r="FH4" s="699" t="s">
        <v>87</v>
      </c>
      <c r="FI4" s="700"/>
      <c r="FJ4" s="713" t="s">
        <v>88</v>
      </c>
      <c r="FK4" s="714"/>
      <c r="FL4" s="700" t="s">
        <v>89</v>
      </c>
      <c r="FM4" s="700"/>
      <c r="FN4" s="699" t="s">
        <v>90</v>
      </c>
      <c r="FO4" s="700"/>
      <c r="FP4" s="699" t="s">
        <v>91</v>
      </c>
      <c r="FQ4" s="700"/>
      <c r="FR4" s="699" t="s">
        <v>92</v>
      </c>
      <c r="FS4" s="700"/>
      <c r="FT4" s="699" t="s">
        <v>93</v>
      </c>
      <c r="FU4" s="700"/>
      <c r="FV4" s="699" t="s">
        <v>94</v>
      </c>
      <c r="FW4" s="700"/>
      <c r="FX4" s="699" t="s">
        <v>95</v>
      </c>
      <c r="FY4" s="700"/>
      <c r="FZ4" s="699" t="s">
        <v>96</v>
      </c>
      <c r="GA4" s="700"/>
      <c r="GB4" s="699" t="s">
        <v>97</v>
      </c>
      <c r="GC4" s="700"/>
      <c r="GD4" s="699" t="s">
        <v>98</v>
      </c>
      <c r="GE4" s="700"/>
      <c r="GF4" s="699" t="s">
        <v>99</v>
      </c>
      <c r="GG4" s="700"/>
      <c r="GH4" s="713" t="s">
        <v>100</v>
      </c>
      <c r="GI4" s="714"/>
      <c r="GJ4" s="700" t="s">
        <v>101</v>
      </c>
      <c r="GK4" s="700"/>
      <c r="GL4" s="699" t="s">
        <v>102</v>
      </c>
      <c r="GM4" s="700"/>
      <c r="GN4" s="699" t="s">
        <v>103</v>
      </c>
      <c r="GO4" s="700"/>
      <c r="GP4" s="699" t="s">
        <v>104</v>
      </c>
      <c r="GQ4" s="700"/>
      <c r="GR4" s="699" t="s">
        <v>105</v>
      </c>
      <c r="GS4" s="700"/>
      <c r="GT4" s="699" t="s">
        <v>106</v>
      </c>
      <c r="GU4" s="700"/>
      <c r="GV4" s="699" t="s">
        <v>107</v>
      </c>
      <c r="GW4" s="700"/>
      <c r="GX4" s="699" t="s">
        <v>108</v>
      </c>
      <c r="GY4" s="700"/>
      <c r="GZ4" s="715" t="s">
        <v>109</v>
      </c>
      <c r="HA4" s="715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" customFormat="1" ht="21" x14ac:dyDescent="0.6">
      <c r="A5" s="703"/>
      <c r="B5" s="827"/>
      <c r="C5" s="60" t="s">
        <v>112</v>
      </c>
      <c r="D5" s="60" t="s">
        <v>3</v>
      </c>
      <c r="E5" s="164" t="s">
        <v>4</v>
      </c>
      <c r="F5" s="164" t="s">
        <v>2</v>
      </c>
      <c r="G5" s="164" t="s">
        <v>5</v>
      </c>
      <c r="H5" s="66" t="s">
        <v>12</v>
      </c>
      <c r="I5" s="65" t="s">
        <v>13</v>
      </c>
      <c r="J5" s="66" t="s">
        <v>12</v>
      </c>
      <c r="K5" s="65" t="s">
        <v>13</v>
      </c>
      <c r="L5" s="66" t="s">
        <v>12</v>
      </c>
      <c r="M5" s="65" t="s">
        <v>13</v>
      </c>
      <c r="N5" s="66" t="s">
        <v>12</v>
      </c>
      <c r="O5" s="65" t="s">
        <v>13</v>
      </c>
      <c r="P5" s="66" t="s">
        <v>12</v>
      </c>
      <c r="Q5" s="65" t="s">
        <v>13</v>
      </c>
      <c r="R5" s="66" t="s">
        <v>12</v>
      </c>
      <c r="S5" s="65" t="s">
        <v>13</v>
      </c>
      <c r="T5" s="66" t="s">
        <v>12</v>
      </c>
      <c r="U5" s="65" t="s">
        <v>13</v>
      </c>
      <c r="V5" s="65" t="s">
        <v>12</v>
      </c>
      <c r="W5" s="65" t="s">
        <v>13</v>
      </c>
      <c r="X5" s="66" t="s">
        <v>12</v>
      </c>
      <c r="Y5" s="65" t="s">
        <v>13</v>
      </c>
      <c r="Z5" s="66" t="s">
        <v>12</v>
      </c>
      <c r="AA5" s="65" t="s">
        <v>13</v>
      </c>
      <c r="AB5" s="66" t="s">
        <v>12</v>
      </c>
      <c r="AC5" s="65" t="s">
        <v>13</v>
      </c>
      <c r="AD5" s="66" t="s">
        <v>12</v>
      </c>
      <c r="AE5" s="65" t="s">
        <v>13</v>
      </c>
      <c r="AF5" s="66" t="s">
        <v>12</v>
      </c>
      <c r="AG5" s="65" t="s">
        <v>13</v>
      </c>
      <c r="AH5" s="66" t="s">
        <v>12</v>
      </c>
      <c r="AI5" s="65" t="s">
        <v>13</v>
      </c>
      <c r="AJ5" s="66" t="s">
        <v>12</v>
      </c>
      <c r="AK5" s="65" t="s">
        <v>13</v>
      </c>
      <c r="AL5" s="66" t="s">
        <v>12</v>
      </c>
      <c r="AM5" s="65" t="s">
        <v>13</v>
      </c>
      <c r="AN5" s="66" t="s">
        <v>12</v>
      </c>
      <c r="AO5" s="65" t="s">
        <v>13</v>
      </c>
      <c r="AP5" s="66" t="s">
        <v>12</v>
      </c>
      <c r="AQ5" s="65" t="s">
        <v>13</v>
      </c>
      <c r="AR5" s="66" t="s">
        <v>12</v>
      </c>
      <c r="AS5" s="65" t="s">
        <v>13</v>
      </c>
      <c r="AT5" s="65" t="s">
        <v>12</v>
      </c>
      <c r="AU5" s="65" t="s">
        <v>13</v>
      </c>
      <c r="AV5" s="66" t="s">
        <v>12</v>
      </c>
      <c r="AW5" s="65" t="s">
        <v>13</v>
      </c>
      <c r="AX5" s="66" t="s">
        <v>12</v>
      </c>
      <c r="AY5" s="65" t="s">
        <v>13</v>
      </c>
      <c r="AZ5" s="66" t="s">
        <v>12</v>
      </c>
      <c r="BA5" s="65" t="s">
        <v>13</v>
      </c>
      <c r="BB5" s="66" t="s">
        <v>12</v>
      </c>
      <c r="BC5" s="65" t="s">
        <v>13</v>
      </c>
      <c r="BD5" s="66" t="s">
        <v>12</v>
      </c>
      <c r="BE5" s="65" t="s">
        <v>13</v>
      </c>
      <c r="BF5" s="66" t="s">
        <v>12</v>
      </c>
      <c r="BG5" s="65" t="s">
        <v>13</v>
      </c>
      <c r="BH5" s="66" t="s">
        <v>12</v>
      </c>
      <c r="BI5" s="65" t="s">
        <v>13</v>
      </c>
      <c r="BJ5" s="66" t="s">
        <v>12</v>
      </c>
      <c r="BK5" s="65" t="s">
        <v>13</v>
      </c>
      <c r="BL5" s="66" t="s">
        <v>12</v>
      </c>
      <c r="BM5" s="65" t="s">
        <v>13</v>
      </c>
      <c r="BN5" s="66" t="s">
        <v>12</v>
      </c>
      <c r="BO5" s="65" t="s">
        <v>13</v>
      </c>
      <c r="BP5" s="66" t="s">
        <v>12</v>
      </c>
      <c r="BQ5" s="65" t="s">
        <v>13</v>
      </c>
      <c r="BR5" s="65" t="s">
        <v>12</v>
      </c>
      <c r="BS5" s="65" t="s">
        <v>13</v>
      </c>
      <c r="BT5" s="66" t="s">
        <v>12</v>
      </c>
      <c r="BU5" s="65" t="s">
        <v>13</v>
      </c>
      <c r="BV5" s="66" t="s">
        <v>12</v>
      </c>
      <c r="BW5" s="65" t="s">
        <v>13</v>
      </c>
      <c r="BX5" s="66" t="s">
        <v>12</v>
      </c>
      <c r="BY5" s="65" t="s">
        <v>13</v>
      </c>
      <c r="BZ5" s="66" t="s">
        <v>12</v>
      </c>
      <c r="CA5" s="65" t="s">
        <v>13</v>
      </c>
      <c r="CB5" s="66" t="s">
        <v>12</v>
      </c>
      <c r="CC5" s="65" t="s">
        <v>13</v>
      </c>
      <c r="CD5" s="66" t="s">
        <v>12</v>
      </c>
      <c r="CE5" s="65" t="s">
        <v>13</v>
      </c>
      <c r="CF5" s="66" t="s">
        <v>12</v>
      </c>
      <c r="CG5" s="65" t="s">
        <v>13</v>
      </c>
      <c r="CH5" s="66" t="s">
        <v>12</v>
      </c>
      <c r="CI5" s="65" t="s">
        <v>13</v>
      </c>
      <c r="CJ5" s="66" t="s">
        <v>12</v>
      </c>
      <c r="CK5" s="65" t="s">
        <v>13</v>
      </c>
      <c r="CL5" s="66" t="s">
        <v>12</v>
      </c>
      <c r="CM5" s="65" t="s">
        <v>13</v>
      </c>
      <c r="CN5" s="66" t="s">
        <v>12</v>
      </c>
      <c r="CO5" s="65" t="s">
        <v>13</v>
      </c>
      <c r="CP5" s="65" t="s">
        <v>12</v>
      </c>
      <c r="CQ5" s="65" t="s">
        <v>13</v>
      </c>
      <c r="CR5" s="66" t="s">
        <v>12</v>
      </c>
      <c r="CS5" s="65" t="s">
        <v>13</v>
      </c>
      <c r="CT5" s="66" t="s">
        <v>12</v>
      </c>
      <c r="CU5" s="65" t="s">
        <v>13</v>
      </c>
      <c r="CV5" s="66" t="s">
        <v>12</v>
      </c>
      <c r="CW5" s="65" t="s">
        <v>13</v>
      </c>
      <c r="CX5" s="66" t="s">
        <v>12</v>
      </c>
      <c r="CY5" s="65" t="s">
        <v>13</v>
      </c>
      <c r="CZ5" s="66" t="s">
        <v>12</v>
      </c>
      <c r="DA5" s="65" t="s">
        <v>13</v>
      </c>
      <c r="DB5" s="66" t="s">
        <v>12</v>
      </c>
      <c r="DC5" s="65" t="s">
        <v>13</v>
      </c>
      <c r="DD5" s="66" t="s">
        <v>12</v>
      </c>
      <c r="DE5" s="65" t="s">
        <v>13</v>
      </c>
      <c r="DF5" s="66" t="s">
        <v>12</v>
      </c>
      <c r="DG5" s="65" t="s">
        <v>13</v>
      </c>
      <c r="DH5" s="66" t="s">
        <v>12</v>
      </c>
      <c r="DI5" s="65" t="s">
        <v>13</v>
      </c>
      <c r="DJ5" s="66" t="s">
        <v>12</v>
      </c>
      <c r="DK5" s="65" t="s">
        <v>13</v>
      </c>
      <c r="DL5" s="66" t="s">
        <v>12</v>
      </c>
      <c r="DM5" s="65" t="s">
        <v>13</v>
      </c>
      <c r="DN5" s="65" t="s">
        <v>12</v>
      </c>
      <c r="DO5" s="65" t="s">
        <v>13</v>
      </c>
      <c r="DP5" s="66" t="s">
        <v>12</v>
      </c>
      <c r="DQ5" s="65" t="s">
        <v>13</v>
      </c>
      <c r="DR5" s="66" t="s">
        <v>12</v>
      </c>
      <c r="DS5" s="65" t="s">
        <v>13</v>
      </c>
      <c r="DT5" s="66" t="s">
        <v>12</v>
      </c>
      <c r="DU5" s="65" t="s">
        <v>13</v>
      </c>
      <c r="DV5" s="66" t="s">
        <v>12</v>
      </c>
      <c r="DW5" s="65" t="s">
        <v>13</v>
      </c>
      <c r="DX5" s="66" t="s">
        <v>12</v>
      </c>
      <c r="DY5" s="65" t="s">
        <v>13</v>
      </c>
      <c r="DZ5" s="66" t="s">
        <v>12</v>
      </c>
      <c r="EA5" s="65" t="s">
        <v>13</v>
      </c>
      <c r="EB5" s="66" t="s">
        <v>12</v>
      </c>
      <c r="EC5" s="65" t="s">
        <v>13</v>
      </c>
      <c r="ED5" s="66" t="s">
        <v>12</v>
      </c>
      <c r="EE5" s="65" t="s">
        <v>13</v>
      </c>
      <c r="EF5" s="66" t="s">
        <v>12</v>
      </c>
      <c r="EG5" s="65" t="s">
        <v>13</v>
      </c>
      <c r="EH5" s="66" t="s">
        <v>12</v>
      </c>
      <c r="EI5" s="65" t="s">
        <v>13</v>
      </c>
      <c r="EJ5" s="66" t="s">
        <v>12</v>
      </c>
      <c r="EK5" s="65" t="s">
        <v>13</v>
      </c>
      <c r="EL5" s="65" t="s">
        <v>12</v>
      </c>
      <c r="EM5" s="65" t="s">
        <v>13</v>
      </c>
      <c r="EN5" s="66" t="s">
        <v>12</v>
      </c>
      <c r="EO5" s="65" t="s">
        <v>13</v>
      </c>
      <c r="EP5" s="66" t="s">
        <v>12</v>
      </c>
      <c r="EQ5" s="65" t="s">
        <v>13</v>
      </c>
      <c r="ER5" s="66" t="s">
        <v>12</v>
      </c>
      <c r="ES5" s="65" t="s">
        <v>13</v>
      </c>
      <c r="ET5" s="66" t="s">
        <v>12</v>
      </c>
      <c r="EU5" s="65" t="s">
        <v>13</v>
      </c>
      <c r="EV5" s="66" t="s">
        <v>12</v>
      </c>
      <c r="EW5" s="65" t="s">
        <v>13</v>
      </c>
      <c r="EX5" s="66" t="s">
        <v>12</v>
      </c>
      <c r="EY5" s="65" t="s">
        <v>13</v>
      </c>
      <c r="EZ5" s="66" t="s">
        <v>12</v>
      </c>
      <c r="FA5" s="65" t="s">
        <v>13</v>
      </c>
      <c r="FB5" s="66" t="s">
        <v>12</v>
      </c>
      <c r="FC5" s="65" t="s">
        <v>13</v>
      </c>
      <c r="FD5" s="66" t="s">
        <v>12</v>
      </c>
      <c r="FE5" s="65" t="s">
        <v>13</v>
      </c>
      <c r="FF5" s="66" t="s">
        <v>12</v>
      </c>
      <c r="FG5" s="65" t="s">
        <v>13</v>
      </c>
      <c r="FH5" s="66" t="s">
        <v>12</v>
      </c>
      <c r="FI5" s="65" t="s">
        <v>13</v>
      </c>
      <c r="FJ5" s="65" t="s">
        <v>12</v>
      </c>
      <c r="FK5" s="65" t="s">
        <v>13</v>
      </c>
      <c r="FL5" s="66" t="s">
        <v>12</v>
      </c>
      <c r="FM5" s="65" t="s">
        <v>13</v>
      </c>
      <c r="FN5" s="66" t="s">
        <v>12</v>
      </c>
      <c r="FO5" s="65" t="s">
        <v>13</v>
      </c>
      <c r="FP5" s="66" t="s">
        <v>12</v>
      </c>
      <c r="FQ5" s="65" t="s">
        <v>13</v>
      </c>
      <c r="FR5" s="66" t="s">
        <v>12</v>
      </c>
      <c r="FS5" s="65" t="s">
        <v>13</v>
      </c>
      <c r="FT5" s="66" t="s">
        <v>12</v>
      </c>
      <c r="FU5" s="65" t="s">
        <v>13</v>
      </c>
      <c r="FV5" s="66" t="s">
        <v>12</v>
      </c>
      <c r="FW5" s="65" t="s">
        <v>13</v>
      </c>
      <c r="FX5" s="66" t="s">
        <v>12</v>
      </c>
      <c r="FY5" s="65" t="s">
        <v>13</v>
      </c>
      <c r="FZ5" s="66" t="s">
        <v>12</v>
      </c>
      <c r="GA5" s="65" t="s">
        <v>13</v>
      </c>
      <c r="GB5" s="66" t="s">
        <v>12</v>
      </c>
      <c r="GC5" s="65" t="s">
        <v>13</v>
      </c>
      <c r="GD5" s="66" t="s">
        <v>12</v>
      </c>
      <c r="GE5" s="65" t="s">
        <v>13</v>
      </c>
      <c r="GF5" s="66" t="s">
        <v>12</v>
      </c>
      <c r="GG5" s="65" t="s">
        <v>13</v>
      </c>
      <c r="GH5" s="65" t="s">
        <v>12</v>
      </c>
      <c r="GI5" s="65" t="s">
        <v>13</v>
      </c>
      <c r="GJ5" s="66" t="s">
        <v>12</v>
      </c>
      <c r="GK5" s="65" t="s">
        <v>13</v>
      </c>
      <c r="GL5" s="66" t="s">
        <v>12</v>
      </c>
      <c r="GM5" s="65" t="s">
        <v>13</v>
      </c>
      <c r="GN5" s="66" t="s">
        <v>12</v>
      </c>
      <c r="GO5" s="65" t="s">
        <v>13</v>
      </c>
      <c r="GP5" s="66" t="s">
        <v>12</v>
      </c>
      <c r="GQ5" s="65" t="s">
        <v>13</v>
      </c>
      <c r="GR5" s="66" t="s">
        <v>12</v>
      </c>
      <c r="GS5" s="65" t="s">
        <v>13</v>
      </c>
      <c r="GT5" s="66" t="s">
        <v>12</v>
      </c>
      <c r="GU5" s="65" t="s">
        <v>13</v>
      </c>
      <c r="GV5" s="66" t="s">
        <v>12</v>
      </c>
      <c r="GW5" s="65" t="s">
        <v>13</v>
      </c>
      <c r="GX5" s="66" t="s">
        <v>12</v>
      </c>
      <c r="GY5" s="65" t="s">
        <v>13</v>
      </c>
      <c r="GZ5" s="65" t="s">
        <v>12</v>
      </c>
      <c r="HA5" s="65" t="s">
        <v>13</v>
      </c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1" x14ac:dyDescent="0.6">
      <c r="A6" s="67">
        <v>1</v>
      </c>
      <c r="B6" s="363" t="s">
        <v>278</v>
      </c>
      <c r="C6" s="364">
        <v>109</v>
      </c>
      <c r="D6" s="370">
        <v>109</v>
      </c>
      <c r="E6" s="370">
        <v>150</v>
      </c>
      <c r="F6" s="370">
        <v>144</v>
      </c>
      <c r="G6" s="370">
        <v>294</v>
      </c>
      <c r="H6" s="370">
        <v>1</v>
      </c>
      <c r="I6" s="370">
        <v>0</v>
      </c>
      <c r="J6" s="370">
        <v>0</v>
      </c>
      <c r="K6" s="370">
        <v>3</v>
      </c>
      <c r="L6" s="370">
        <v>1</v>
      </c>
      <c r="M6" s="370">
        <v>0</v>
      </c>
      <c r="N6" s="370">
        <v>2</v>
      </c>
      <c r="O6" s="370">
        <v>0</v>
      </c>
      <c r="P6" s="370">
        <v>0</v>
      </c>
      <c r="Q6" s="370">
        <v>1</v>
      </c>
      <c r="R6" s="370">
        <v>2</v>
      </c>
      <c r="S6" s="370">
        <v>2</v>
      </c>
      <c r="T6" s="370">
        <v>2</v>
      </c>
      <c r="U6" s="370">
        <v>2</v>
      </c>
      <c r="V6" s="370">
        <v>2</v>
      </c>
      <c r="W6" s="370">
        <v>1</v>
      </c>
      <c r="X6" s="201">
        <v>1</v>
      </c>
      <c r="Y6" s="201">
        <v>0</v>
      </c>
      <c r="Z6" s="201">
        <v>0</v>
      </c>
      <c r="AA6" s="201">
        <v>1</v>
      </c>
      <c r="AB6" s="201">
        <v>2</v>
      </c>
      <c r="AC6" s="201">
        <v>1</v>
      </c>
      <c r="AD6" s="201">
        <v>0</v>
      </c>
      <c r="AE6" s="201">
        <v>0</v>
      </c>
      <c r="AF6" s="201">
        <v>2</v>
      </c>
      <c r="AG6" s="201">
        <v>0</v>
      </c>
      <c r="AH6" s="201">
        <v>1</v>
      </c>
      <c r="AI6" s="201">
        <v>0</v>
      </c>
      <c r="AJ6" s="201">
        <v>0</v>
      </c>
      <c r="AK6" s="201">
        <v>2</v>
      </c>
      <c r="AL6" s="201">
        <v>2</v>
      </c>
      <c r="AM6" s="201">
        <v>1</v>
      </c>
      <c r="AN6" s="201">
        <v>2</v>
      </c>
      <c r="AO6" s="201">
        <v>0</v>
      </c>
      <c r="AP6" s="201">
        <v>4</v>
      </c>
      <c r="AQ6" s="201">
        <v>0</v>
      </c>
      <c r="AR6" s="201">
        <v>0</v>
      </c>
      <c r="AS6" s="201">
        <v>0</v>
      </c>
      <c r="AT6" s="201">
        <v>3</v>
      </c>
      <c r="AU6" s="201">
        <v>0</v>
      </c>
      <c r="AV6" s="201">
        <v>3</v>
      </c>
      <c r="AW6" s="201">
        <v>0</v>
      </c>
      <c r="AX6" s="201">
        <v>3</v>
      </c>
      <c r="AY6" s="201">
        <v>0</v>
      </c>
      <c r="AZ6" s="201">
        <v>6</v>
      </c>
      <c r="BA6" s="201">
        <v>5</v>
      </c>
      <c r="BB6" s="201">
        <v>1</v>
      </c>
      <c r="BC6" s="201">
        <v>2</v>
      </c>
      <c r="BD6" s="201">
        <v>2</v>
      </c>
      <c r="BE6" s="201">
        <v>1</v>
      </c>
      <c r="BF6" s="201">
        <v>0</v>
      </c>
      <c r="BG6" s="201">
        <v>1</v>
      </c>
      <c r="BH6" s="201">
        <v>3</v>
      </c>
      <c r="BI6" s="197">
        <v>2</v>
      </c>
      <c r="BJ6" s="197">
        <v>1</v>
      </c>
      <c r="BK6" s="197">
        <v>4</v>
      </c>
      <c r="BL6" s="197">
        <v>2</v>
      </c>
      <c r="BM6" s="197">
        <v>1</v>
      </c>
      <c r="BN6" s="197">
        <v>1</v>
      </c>
      <c r="BO6" s="197">
        <v>3</v>
      </c>
      <c r="BP6" s="197">
        <v>1</v>
      </c>
      <c r="BQ6" s="197">
        <v>1</v>
      </c>
      <c r="BR6" s="197">
        <v>0</v>
      </c>
      <c r="BS6" s="197">
        <v>0</v>
      </c>
      <c r="BT6" s="197">
        <v>0</v>
      </c>
      <c r="BU6" s="197">
        <v>3</v>
      </c>
      <c r="BV6" s="197">
        <v>2</v>
      </c>
      <c r="BW6" s="197">
        <v>3</v>
      </c>
      <c r="BX6" s="197">
        <v>5</v>
      </c>
      <c r="BY6" s="197">
        <v>2</v>
      </c>
      <c r="BZ6" s="197">
        <v>1</v>
      </c>
      <c r="CA6" s="197">
        <v>4</v>
      </c>
      <c r="CB6" s="197">
        <v>2</v>
      </c>
      <c r="CC6" s="197">
        <v>0</v>
      </c>
      <c r="CD6" s="197">
        <v>6</v>
      </c>
      <c r="CE6" s="197">
        <v>5</v>
      </c>
      <c r="CF6" s="197">
        <v>3</v>
      </c>
      <c r="CG6" s="197">
        <v>2</v>
      </c>
      <c r="CH6" s="197">
        <v>3</v>
      </c>
      <c r="CI6" s="197">
        <v>2</v>
      </c>
      <c r="CJ6" s="197">
        <v>2</v>
      </c>
      <c r="CK6" s="197">
        <v>1</v>
      </c>
      <c r="CL6" s="197">
        <v>5</v>
      </c>
      <c r="CM6" s="197">
        <v>2</v>
      </c>
      <c r="CN6" s="197">
        <v>1</v>
      </c>
      <c r="CO6" s="197">
        <v>2</v>
      </c>
      <c r="CP6" s="197">
        <v>1</v>
      </c>
      <c r="CQ6" s="197">
        <v>4</v>
      </c>
      <c r="CR6" s="197">
        <v>0</v>
      </c>
      <c r="CS6" s="197">
        <v>3</v>
      </c>
      <c r="CT6" s="197">
        <v>4</v>
      </c>
      <c r="CU6" s="197">
        <v>1</v>
      </c>
      <c r="CV6" s="197">
        <v>0</v>
      </c>
      <c r="CW6" s="197">
        <v>3</v>
      </c>
      <c r="CX6" s="197">
        <v>2</v>
      </c>
      <c r="CY6" s="197">
        <v>1</v>
      </c>
      <c r="CZ6" s="197">
        <v>0</v>
      </c>
      <c r="DA6" s="197">
        <v>1</v>
      </c>
      <c r="DB6" s="197">
        <v>3</v>
      </c>
      <c r="DC6" s="197">
        <v>2</v>
      </c>
      <c r="DD6" s="197">
        <v>2</v>
      </c>
      <c r="DE6" s="197">
        <v>3</v>
      </c>
      <c r="DF6" s="197">
        <v>2</v>
      </c>
      <c r="DG6" s="197">
        <v>1</v>
      </c>
      <c r="DH6" s="197">
        <v>3</v>
      </c>
      <c r="DI6" s="197">
        <v>2</v>
      </c>
      <c r="DJ6" s="197">
        <v>2</v>
      </c>
      <c r="DK6" s="197">
        <v>0</v>
      </c>
      <c r="DL6" s="197">
        <v>3</v>
      </c>
      <c r="DM6" s="197">
        <v>3</v>
      </c>
      <c r="DN6" s="197">
        <v>2</v>
      </c>
      <c r="DO6" s="197">
        <v>4</v>
      </c>
      <c r="DP6" s="197">
        <v>1</v>
      </c>
      <c r="DQ6" s="197">
        <v>1</v>
      </c>
      <c r="DR6" s="197">
        <v>7</v>
      </c>
      <c r="DS6" s="197">
        <v>1</v>
      </c>
      <c r="DT6" s="197">
        <v>1</v>
      </c>
      <c r="DU6" s="197">
        <v>2</v>
      </c>
      <c r="DV6" s="197">
        <v>0</v>
      </c>
      <c r="DW6" s="197">
        <v>4</v>
      </c>
      <c r="DX6" s="197">
        <v>2</v>
      </c>
      <c r="DY6" s="197">
        <v>4</v>
      </c>
      <c r="DZ6" s="197">
        <v>1</v>
      </c>
      <c r="EA6" s="197">
        <v>6</v>
      </c>
      <c r="EB6" s="197">
        <v>0</v>
      </c>
      <c r="EC6" s="197">
        <v>4</v>
      </c>
      <c r="ED6" s="197">
        <v>1</v>
      </c>
      <c r="EE6" s="197">
        <v>1</v>
      </c>
      <c r="EF6" s="197">
        <v>3</v>
      </c>
      <c r="EG6" s="197">
        <v>3</v>
      </c>
      <c r="EH6" s="197">
        <v>4</v>
      </c>
      <c r="EI6" s="197">
        <v>1</v>
      </c>
      <c r="EJ6" s="197">
        <v>2</v>
      </c>
      <c r="EK6" s="197">
        <v>3</v>
      </c>
      <c r="EL6" s="197">
        <v>4</v>
      </c>
      <c r="EM6" s="197">
        <v>2</v>
      </c>
      <c r="EN6" s="197">
        <v>2</v>
      </c>
      <c r="EO6" s="197">
        <v>1</v>
      </c>
      <c r="EP6" s="197">
        <v>0</v>
      </c>
      <c r="EQ6" s="197">
        <v>1</v>
      </c>
      <c r="ER6" s="197">
        <v>0</v>
      </c>
      <c r="ES6" s="197">
        <v>0</v>
      </c>
      <c r="ET6" s="197">
        <v>1</v>
      </c>
      <c r="EU6" s="197">
        <v>2</v>
      </c>
      <c r="EV6" s="197">
        <v>4</v>
      </c>
      <c r="EW6" s="197">
        <v>5</v>
      </c>
      <c r="EX6" s="197">
        <v>2</v>
      </c>
      <c r="EY6" s="197">
        <v>4</v>
      </c>
      <c r="EZ6" s="197">
        <v>1</v>
      </c>
      <c r="FA6" s="197">
        <v>1</v>
      </c>
      <c r="FB6" s="197">
        <v>1</v>
      </c>
      <c r="FC6" s="197">
        <v>3</v>
      </c>
      <c r="FD6" s="197">
        <v>1</v>
      </c>
      <c r="FE6" s="197">
        <v>1</v>
      </c>
      <c r="FF6" s="197">
        <v>1</v>
      </c>
      <c r="FG6" s="197">
        <v>0</v>
      </c>
      <c r="FH6" s="197">
        <v>0</v>
      </c>
      <c r="FI6" s="197">
        <v>0</v>
      </c>
      <c r="FJ6" s="197">
        <v>0</v>
      </c>
      <c r="FK6" s="197">
        <v>0</v>
      </c>
      <c r="FL6" s="197">
        <v>0</v>
      </c>
      <c r="FM6" s="197">
        <v>1</v>
      </c>
      <c r="FN6" s="197">
        <v>1</v>
      </c>
      <c r="FO6" s="197">
        <v>2</v>
      </c>
      <c r="FP6" s="197">
        <v>1</v>
      </c>
      <c r="FQ6" s="197">
        <v>1</v>
      </c>
      <c r="FR6" s="197">
        <v>0</v>
      </c>
      <c r="FS6" s="197">
        <v>0</v>
      </c>
      <c r="FT6" s="197">
        <v>2</v>
      </c>
      <c r="FU6" s="197">
        <v>1</v>
      </c>
      <c r="FV6" s="197">
        <v>0</v>
      </c>
      <c r="FW6" s="197">
        <v>0</v>
      </c>
      <c r="FX6" s="197">
        <v>1</v>
      </c>
      <c r="FY6" s="197">
        <v>0</v>
      </c>
      <c r="FZ6" s="197">
        <v>1</v>
      </c>
      <c r="GA6" s="197">
        <v>1</v>
      </c>
      <c r="GB6" s="197">
        <v>0</v>
      </c>
      <c r="GC6" s="197">
        <v>0</v>
      </c>
      <c r="GD6" s="197">
        <v>0</v>
      </c>
      <c r="GE6" s="197">
        <v>0</v>
      </c>
      <c r="GF6" s="197">
        <v>1</v>
      </c>
      <c r="GG6" s="197">
        <v>0</v>
      </c>
      <c r="GH6" s="197">
        <v>0</v>
      </c>
      <c r="GI6" s="197">
        <v>0</v>
      </c>
      <c r="GJ6" s="197">
        <v>0</v>
      </c>
      <c r="GK6" s="197">
        <v>0</v>
      </c>
      <c r="GL6" s="197">
        <v>0</v>
      </c>
      <c r="GM6" s="197">
        <v>0</v>
      </c>
      <c r="GN6" s="197">
        <v>0</v>
      </c>
      <c r="GO6" s="197">
        <v>0</v>
      </c>
      <c r="GP6" s="197">
        <v>0</v>
      </c>
      <c r="GQ6" s="197">
        <v>0</v>
      </c>
      <c r="GR6" s="197">
        <v>0</v>
      </c>
      <c r="GS6" s="197">
        <v>0</v>
      </c>
      <c r="GT6" s="197">
        <v>0</v>
      </c>
      <c r="GU6" s="197">
        <v>0</v>
      </c>
      <c r="GV6" s="197">
        <v>0</v>
      </c>
      <c r="GW6" s="197">
        <v>0</v>
      </c>
      <c r="GX6" s="197">
        <v>0</v>
      </c>
      <c r="GY6" s="197">
        <v>0</v>
      </c>
      <c r="GZ6" s="197">
        <v>0</v>
      </c>
      <c r="HA6" s="197">
        <v>0</v>
      </c>
      <c r="HB6" s="274">
        <f>SUM(H6:HA6)</f>
        <v>294</v>
      </c>
      <c r="HC6"/>
      <c r="HD6" s="364"/>
      <c r="HE6" s="309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150</v>
      </c>
      <c r="HF6" s="364"/>
      <c r="HG6" s="309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144</v>
      </c>
      <c r="HH6" s="165"/>
      <c r="HI6" s="310">
        <f t="shared" ref="HI6:HI18" si="2">HG6+HE6</f>
        <v>294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21" x14ac:dyDescent="0.6">
      <c r="A7" s="40">
        <v>2</v>
      </c>
      <c r="B7" s="363" t="s">
        <v>278</v>
      </c>
      <c r="C7" s="365">
        <v>148</v>
      </c>
      <c r="D7" s="370">
        <v>148</v>
      </c>
      <c r="E7" s="370">
        <v>164</v>
      </c>
      <c r="F7" s="370">
        <v>206</v>
      </c>
      <c r="G7" s="370">
        <v>370</v>
      </c>
      <c r="H7" s="370">
        <v>1</v>
      </c>
      <c r="I7" s="370">
        <v>1</v>
      </c>
      <c r="J7" s="370">
        <v>0</v>
      </c>
      <c r="K7" s="370">
        <v>3</v>
      </c>
      <c r="L7" s="370">
        <v>1</v>
      </c>
      <c r="M7" s="370">
        <v>3</v>
      </c>
      <c r="N7" s="370">
        <v>3</v>
      </c>
      <c r="O7" s="370">
        <v>0</v>
      </c>
      <c r="P7" s="370">
        <v>0</v>
      </c>
      <c r="Q7" s="370">
        <v>0</v>
      </c>
      <c r="R7" s="370">
        <v>1</v>
      </c>
      <c r="S7" s="370">
        <v>3</v>
      </c>
      <c r="T7" s="370">
        <v>2</v>
      </c>
      <c r="U7" s="370">
        <v>1</v>
      </c>
      <c r="V7" s="370">
        <v>0</v>
      </c>
      <c r="W7" s="370">
        <v>0</v>
      </c>
      <c r="X7" s="201">
        <v>1</v>
      </c>
      <c r="Y7" s="201">
        <v>2</v>
      </c>
      <c r="Z7" s="201">
        <v>3</v>
      </c>
      <c r="AA7" s="201">
        <v>3</v>
      </c>
      <c r="AB7" s="201">
        <v>2</v>
      </c>
      <c r="AC7" s="201">
        <v>3</v>
      </c>
      <c r="AD7" s="201">
        <v>2</v>
      </c>
      <c r="AE7" s="201">
        <v>3</v>
      </c>
      <c r="AF7" s="201">
        <v>2</v>
      </c>
      <c r="AG7" s="201">
        <v>2</v>
      </c>
      <c r="AH7" s="201">
        <v>2</v>
      </c>
      <c r="AI7" s="201">
        <v>2</v>
      </c>
      <c r="AJ7" s="201">
        <v>1</v>
      </c>
      <c r="AK7" s="201">
        <v>2</v>
      </c>
      <c r="AL7" s="201">
        <v>2</v>
      </c>
      <c r="AM7" s="201">
        <v>3</v>
      </c>
      <c r="AN7" s="201">
        <v>0</v>
      </c>
      <c r="AO7" s="201">
        <v>4</v>
      </c>
      <c r="AP7" s="201">
        <v>4</v>
      </c>
      <c r="AQ7" s="201">
        <v>5</v>
      </c>
      <c r="AR7" s="201">
        <v>1</v>
      </c>
      <c r="AS7" s="201">
        <v>2</v>
      </c>
      <c r="AT7" s="201">
        <v>0</v>
      </c>
      <c r="AU7" s="201">
        <v>0</v>
      </c>
      <c r="AV7" s="201">
        <v>3</v>
      </c>
      <c r="AW7" s="201">
        <v>2</v>
      </c>
      <c r="AX7" s="201">
        <v>2</v>
      </c>
      <c r="AY7" s="201">
        <v>2</v>
      </c>
      <c r="AZ7" s="201">
        <v>2</v>
      </c>
      <c r="BA7" s="201">
        <v>3</v>
      </c>
      <c r="BB7" s="201">
        <v>4</v>
      </c>
      <c r="BC7" s="201">
        <v>2</v>
      </c>
      <c r="BD7" s="201">
        <v>0</v>
      </c>
      <c r="BE7" s="201">
        <v>3</v>
      </c>
      <c r="BF7" s="201">
        <v>3</v>
      </c>
      <c r="BG7" s="201">
        <v>1</v>
      </c>
      <c r="BH7" s="201">
        <v>2</v>
      </c>
      <c r="BI7" s="197">
        <v>1</v>
      </c>
      <c r="BJ7" s="197">
        <v>1</v>
      </c>
      <c r="BK7" s="197">
        <v>2</v>
      </c>
      <c r="BL7" s="197">
        <v>2</v>
      </c>
      <c r="BM7" s="197">
        <v>4</v>
      </c>
      <c r="BN7" s="197">
        <v>2</v>
      </c>
      <c r="BO7" s="197">
        <v>1</v>
      </c>
      <c r="BP7" s="197">
        <v>2</v>
      </c>
      <c r="BQ7" s="197">
        <v>4</v>
      </c>
      <c r="BR7" s="197">
        <v>3</v>
      </c>
      <c r="BS7" s="197">
        <v>4</v>
      </c>
      <c r="BT7" s="197">
        <v>1</v>
      </c>
      <c r="BU7" s="197">
        <v>1</v>
      </c>
      <c r="BV7" s="197">
        <v>1</v>
      </c>
      <c r="BW7" s="197">
        <v>2</v>
      </c>
      <c r="BX7" s="197">
        <v>2</v>
      </c>
      <c r="BY7" s="197">
        <v>6</v>
      </c>
      <c r="BZ7" s="197">
        <v>1</v>
      </c>
      <c r="CA7" s="197">
        <v>0</v>
      </c>
      <c r="CB7" s="197">
        <v>5</v>
      </c>
      <c r="CC7" s="197">
        <v>0</v>
      </c>
      <c r="CD7" s="197">
        <v>6</v>
      </c>
      <c r="CE7" s="197">
        <v>4</v>
      </c>
      <c r="CF7" s="197">
        <v>1</v>
      </c>
      <c r="CG7" s="197">
        <v>0</v>
      </c>
      <c r="CH7" s="197">
        <v>3</v>
      </c>
      <c r="CI7" s="197">
        <v>3</v>
      </c>
      <c r="CJ7" s="197">
        <v>2</v>
      </c>
      <c r="CK7" s="197">
        <v>0</v>
      </c>
      <c r="CL7" s="197">
        <v>3</v>
      </c>
      <c r="CM7" s="197">
        <v>4</v>
      </c>
      <c r="CN7" s="197">
        <v>5</v>
      </c>
      <c r="CO7" s="197">
        <v>5</v>
      </c>
      <c r="CP7" s="197">
        <v>0</v>
      </c>
      <c r="CQ7" s="197">
        <v>5</v>
      </c>
      <c r="CR7" s="197">
        <v>0</v>
      </c>
      <c r="CS7" s="197">
        <v>2</v>
      </c>
      <c r="CT7" s="197">
        <v>1</v>
      </c>
      <c r="CU7" s="197">
        <v>6</v>
      </c>
      <c r="CV7" s="197">
        <v>5</v>
      </c>
      <c r="CW7" s="197">
        <v>1</v>
      </c>
      <c r="CX7" s="197">
        <v>1</v>
      </c>
      <c r="CY7" s="197">
        <v>2</v>
      </c>
      <c r="CZ7" s="197">
        <v>2</v>
      </c>
      <c r="DA7" s="197">
        <v>2</v>
      </c>
      <c r="DB7" s="197">
        <v>3</v>
      </c>
      <c r="DC7" s="197">
        <v>5</v>
      </c>
      <c r="DD7" s="197">
        <v>2</v>
      </c>
      <c r="DE7" s="197">
        <v>2</v>
      </c>
      <c r="DF7" s="197">
        <v>2</v>
      </c>
      <c r="DG7" s="197">
        <v>2</v>
      </c>
      <c r="DH7" s="197">
        <v>3</v>
      </c>
      <c r="DI7" s="197">
        <v>1</v>
      </c>
      <c r="DJ7" s="197">
        <v>1</v>
      </c>
      <c r="DK7" s="197">
        <v>4</v>
      </c>
      <c r="DL7" s="197">
        <v>4</v>
      </c>
      <c r="DM7" s="197">
        <v>2</v>
      </c>
      <c r="DN7" s="197">
        <v>6</v>
      </c>
      <c r="DO7" s="197">
        <v>3</v>
      </c>
      <c r="DP7" s="197">
        <v>4</v>
      </c>
      <c r="DQ7" s="197">
        <v>3</v>
      </c>
      <c r="DR7" s="197">
        <v>4</v>
      </c>
      <c r="DS7" s="197">
        <v>2</v>
      </c>
      <c r="DT7" s="197">
        <v>3</v>
      </c>
      <c r="DU7" s="197">
        <v>2</v>
      </c>
      <c r="DV7" s="197">
        <v>3</v>
      </c>
      <c r="DW7" s="197">
        <v>4</v>
      </c>
      <c r="DX7" s="197">
        <v>4</v>
      </c>
      <c r="DY7" s="197">
        <v>1</v>
      </c>
      <c r="DZ7" s="197">
        <v>1</v>
      </c>
      <c r="EA7" s="197">
        <v>3</v>
      </c>
      <c r="EB7" s="197">
        <v>3</v>
      </c>
      <c r="EC7" s="197">
        <v>2</v>
      </c>
      <c r="ED7" s="197">
        <v>1</v>
      </c>
      <c r="EE7" s="197">
        <v>4</v>
      </c>
      <c r="EF7" s="197">
        <v>0</v>
      </c>
      <c r="EG7" s="197">
        <v>4</v>
      </c>
      <c r="EH7" s="197">
        <v>1</v>
      </c>
      <c r="EI7" s="197">
        <v>3</v>
      </c>
      <c r="EJ7" s="197">
        <v>2</v>
      </c>
      <c r="EK7" s="197">
        <v>8</v>
      </c>
      <c r="EL7" s="197">
        <v>3</v>
      </c>
      <c r="EM7" s="197">
        <v>1</v>
      </c>
      <c r="EN7" s="197">
        <v>0</v>
      </c>
      <c r="EO7" s="197">
        <v>3</v>
      </c>
      <c r="EP7" s="197">
        <v>1</v>
      </c>
      <c r="EQ7" s="197">
        <v>5</v>
      </c>
      <c r="ER7" s="197">
        <v>2</v>
      </c>
      <c r="ES7" s="197">
        <v>4</v>
      </c>
      <c r="ET7" s="197">
        <v>5</v>
      </c>
      <c r="EU7" s="197">
        <v>3</v>
      </c>
      <c r="EV7" s="197">
        <v>0</v>
      </c>
      <c r="EW7" s="197">
        <v>2</v>
      </c>
      <c r="EX7" s="197">
        <v>2</v>
      </c>
      <c r="EY7" s="197">
        <v>4</v>
      </c>
      <c r="EZ7" s="197">
        <v>3</v>
      </c>
      <c r="FA7" s="197">
        <v>1</v>
      </c>
      <c r="FB7" s="197">
        <v>2</v>
      </c>
      <c r="FC7" s="197">
        <v>2</v>
      </c>
      <c r="FD7" s="197">
        <v>0</v>
      </c>
      <c r="FE7" s="197">
        <v>1</v>
      </c>
      <c r="FF7" s="197">
        <v>0</v>
      </c>
      <c r="FG7" s="197">
        <v>1</v>
      </c>
      <c r="FH7" s="197">
        <v>1</v>
      </c>
      <c r="FI7" s="197">
        <v>1</v>
      </c>
      <c r="FJ7" s="197">
        <v>0</v>
      </c>
      <c r="FK7" s="197">
        <v>0</v>
      </c>
      <c r="FL7" s="197">
        <v>1</v>
      </c>
      <c r="FM7" s="197">
        <v>1</v>
      </c>
      <c r="FN7" s="197">
        <v>0</v>
      </c>
      <c r="FO7" s="197">
        <v>2</v>
      </c>
      <c r="FP7" s="197">
        <v>0</v>
      </c>
      <c r="FQ7" s="197">
        <v>0</v>
      </c>
      <c r="FR7" s="197">
        <v>1</v>
      </c>
      <c r="FS7" s="197">
        <v>2</v>
      </c>
      <c r="FT7" s="197">
        <v>0</v>
      </c>
      <c r="FU7" s="197">
        <v>1</v>
      </c>
      <c r="FV7" s="197">
        <v>1</v>
      </c>
      <c r="FW7" s="197">
        <v>0</v>
      </c>
      <c r="FX7" s="197">
        <v>2</v>
      </c>
      <c r="FY7" s="197">
        <v>0</v>
      </c>
      <c r="FZ7" s="197">
        <v>0</v>
      </c>
      <c r="GA7" s="197">
        <v>0</v>
      </c>
      <c r="GB7" s="197">
        <v>0</v>
      </c>
      <c r="GC7" s="197">
        <v>1</v>
      </c>
      <c r="GD7" s="197">
        <v>0</v>
      </c>
      <c r="GE7" s="197">
        <v>0</v>
      </c>
      <c r="GF7" s="197">
        <v>0</v>
      </c>
      <c r="GG7" s="197">
        <v>0</v>
      </c>
      <c r="GH7" s="197">
        <v>0</v>
      </c>
      <c r="GI7" s="197">
        <v>2</v>
      </c>
      <c r="GJ7" s="197">
        <v>0</v>
      </c>
      <c r="GK7" s="197">
        <v>0</v>
      </c>
      <c r="GL7" s="197">
        <v>0</v>
      </c>
      <c r="GM7" s="197">
        <v>0</v>
      </c>
      <c r="GN7" s="197">
        <v>0</v>
      </c>
      <c r="GO7" s="197">
        <v>0</v>
      </c>
      <c r="GP7" s="197">
        <v>0</v>
      </c>
      <c r="GQ7" s="197">
        <v>0</v>
      </c>
      <c r="GR7" s="197">
        <v>0</v>
      </c>
      <c r="GS7" s="197">
        <v>0</v>
      </c>
      <c r="GT7" s="197">
        <v>0</v>
      </c>
      <c r="GU7" s="197">
        <v>0</v>
      </c>
      <c r="GV7" s="197">
        <v>0</v>
      </c>
      <c r="GW7" s="197">
        <v>0</v>
      </c>
      <c r="GX7" s="197">
        <v>0</v>
      </c>
      <c r="GY7" s="197">
        <v>0</v>
      </c>
      <c r="GZ7" s="197">
        <v>0</v>
      </c>
      <c r="HA7" s="197">
        <v>0</v>
      </c>
      <c r="HB7" s="274">
        <f t="shared" ref="HB7:HB18" si="3">SUM(H7:HA7)</f>
        <v>370</v>
      </c>
      <c r="HC7"/>
      <c r="HD7" s="364"/>
      <c r="HE7" s="309">
        <f t="shared" si="0"/>
        <v>164</v>
      </c>
      <c r="HF7" s="364"/>
      <c r="HG7" s="309">
        <f t="shared" si="1"/>
        <v>206</v>
      </c>
      <c r="HH7" s="165"/>
      <c r="HI7" s="310">
        <f t="shared" si="2"/>
        <v>370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1" x14ac:dyDescent="0.6">
      <c r="A8" s="40">
        <v>3</v>
      </c>
      <c r="B8" s="363" t="s">
        <v>279</v>
      </c>
      <c r="C8" s="365">
        <v>196</v>
      </c>
      <c r="D8" s="364">
        <v>196</v>
      </c>
      <c r="E8" s="364">
        <v>279</v>
      </c>
      <c r="F8" s="364">
        <v>317</v>
      </c>
      <c r="G8" s="370">
        <v>596</v>
      </c>
      <c r="H8" s="364">
        <v>4</v>
      </c>
      <c r="I8" s="364">
        <v>1</v>
      </c>
      <c r="J8" s="364">
        <v>2</v>
      </c>
      <c r="K8" s="364">
        <v>0</v>
      </c>
      <c r="L8" s="364">
        <v>5</v>
      </c>
      <c r="M8" s="364">
        <v>2</v>
      </c>
      <c r="N8" s="364">
        <v>1</v>
      </c>
      <c r="O8" s="364">
        <v>3</v>
      </c>
      <c r="P8" s="364">
        <v>3</v>
      </c>
      <c r="Q8" s="364">
        <v>3</v>
      </c>
      <c r="R8" s="364">
        <v>2</v>
      </c>
      <c r="S8" s="364">
        <v>3</v>
      </c>
      <c r="T8" s="364">
        <v>0</v>
      </c>
      <c r="U8" s="364">
        <v>0</v>
      </c>
      <c r="V8" s="364">
        <v>5</v>
      </c>
      <c r="W8" s="364">
        <v>4</v>
      </c>
      <c r="X8" s="194">
        <v>4</v>
      </c>
      <c r="Y8" s="194">
        <v>1</v>
      </c>
      <c r="Z8" s="194">
        <v>1</v>
      </c>
      <c r="AA8" s="194">
        <v>6</v>
      </c>
      <c r="AB8" s="194">
        <v>3</v>
      </c>
      <c r="AC8" s="194">
        <v>3</v>
      </c>
      <c r="AD8" s="194">
        <v>1</v>
      </c>
      <c r="AE8" s="194">
        <v>1</v>
      </c>
      <c r="AF8" s="194">
        <v>1</v>
      </c>
      <c r="AG8" s="194">
        <v>1</v>
      </c>
      <c r="AH8" s="194">
        <v>1</v>
      </c>
      <c r="AI8" s="194">
        <v>2</v>
      </c>
      <c r="AJ8" s="194">
        <v>2</v>
      </c>
      <c r="AK8" s="194">
        <v>3</v>
      </c>
      <c r="AL8" s="194">
        <v>1</v>
      </c>
      <c r="AM8" s="194">
        <v>2</v>
      </c>
      <c r="AN8" s="194">
        <v>5</v>
      </c>
      <c r="AO8" s="194">
        <v>5</v>
      </c>
      <c r="AP8" s="194">
        <v>5</v>
      </c>
      <c r="AQ8" s="194">
        <v>2</v>
      </c>
      <c r="AR8" s="194">
        <v>1</v>
      </c>
      <c r="AS8" s="194">
        <v>1</v>
      </c>
      <c r="AT8" s="194">
        <v>5</v>
      </c>
      <c r="AU8" s="194">
        <v>6</v>
      </c>
      <c r="AV8" s="194">
        <v>0</v>
      </c>
      <c r="AW8" s="194">
        <v>5</v>
      </c>
      <c r="AX8" s="194">
        <v>3</v>
      </c>
      <c r="AY8" s="194">
        <v>3</v>
      </c>
      <c r="AZ8" s="194">
        <v>3</v>
      </c>
      <c r="BA8" s="194">
        <v>3</v>
      </c>
      <c r="BB8" s="194">
        <v>6</v>
      </c>
      <c r="BC8" s="195">
        <v>2</v>
      </c>
      <c r="BD8" s="194">
        <v>3</v>
      </c>
      <c r="BE8" s="194">
        <v>3</v>
      </c>
      <c r="BF8" s="194">
        <v>2</v>
      </c>
      <c r="BG8" s="194">
        <v>5</v>
      </c>
      <c r="BH8" s="196">
        <v>4</v>
      </c>
      <c r="BI8" s="248">
        <v>2</v>
      </c>
      <c r="BJ8" s="248">
        <v>3</v>
      </c>
      <c r="BK8" s="248">
        <v>7</v>
      </c>
      <c r="BL8" s="248">
        <v>6</v>
      </c>
      <c r="BM8" s="248">
        <v>5</v>
      </c>
      <c r="BN8" s="248">
        <v>3</v>
      </c>
      <c r="BO8" s="248">
        <v>5</v>
      </c>
      <c r="BP8" s="248">
        <v>2</v>
      </c>
      <c r="BQ8" s="248">
        <v>4</v>
      </c>
      <c r="BR8" s="248">
        <v>3</v>
      </c>
      <c r="BS8" s="248">
        <v>6</v>
      </c>
      <c r="BT8" s="248">
        <v>2</v>
      </c>
      <c r="BU8" s="248">
        <v>4</v>
      </c>
      <c r="BV8" s="248">
        <v>8</v>
      </c>
      <c r="BW8" s="248">
        <v>4</v>
      </c>
      <c r="BX8" s="248">
        <v>7</v>
      </c>
      <c r="BY8" s="248">
        <v>4</v>
      </c>
      <c r="BZ8" s="197">
        <v>4</v>
      </c>
      <c r="CA8" s="197">
        <v>1</v>
      </c>
      <c r="CB8" s="197">
        <v>5</v>
      </c>
      <c r="CC8" s="197">
        <v>4</v>
      </c>
      <c r="CD8" s="197">
        <v>4</v>
      </c>
      <c r="CE8" s="197">
        <v>7</v>
      </c>
      <c r="CF8" s="197">
        <v>3</v>
      </c>
      <c r="CG8" s="197">
        <v>3</v>
      </c>
      <c r="CH8" s="197">
        <v>5</v>
      </c>
      <c r="CI8" s="197">
        <v>2</v>
      </c>
      <c r="CJ8" s="197">
        <v>1</v>
      </c>
      <c r="CK8" s="197">
        <v>2</v>
      </c>
      <c r="CL8" s="197">
        <v>3</v>
      </c>
      <c r="CM8" s="197">
        <v>8</v>
      </c>
      <c r="CN8" s="197">
        <v>0</v>
      </c>
      <c r="CO8" s="197">
        <v>7</v>
      </c>
      <c r="CP8" s="197">
        <v>4</v>
      </c>
      <c r="CQ8" s="197">
        <v>1</v>
      </c>
      <c r="CR8" s="197">
        <v>3</v>
      </c>
      <c r="CS8" s="197">
        <v>6</v>
      </c>
      <c r="CT8" s="197">
        <v>5</v>
      </c>
      <c r="CU8" s="197">
        <v>4</v>
      </c>
      <c r="CV8" s="197">
        <v>7</v>
      </c>
      <c r="CW8" s="197">
        <v>3</v>
      </c>
      <c r="CX8" s="197">
        <v>1</v>
      </c>
      <c r="CY8" s="197">
        <v>1</v>
      </c>
      <c r="CZ8" s="197">
        <v>4</v>
      </c>
      <c r="DA8" s="197">
        <v>1</v>
      </c>
      <c r="DB8" s="197">
        <v>4</v>
      </c>
      <c r="DC8" s="197">
        <v>5</v>
      </c>
      <c r="DD8" s="197">
        <v>3</v>
      </c>
      <c r="DE8" s="197">
        <v>3</v>
      </c>
      <c r="DF8" s="197">
        <v>6</v>
      </c>
      <c r="DG8" s="197">
        <v>7</v>
      </c>
      <c r="DH8" s="197">
        <v>3</v>
      </c>
      <c r="DI8" s="197">
        <v>3</v>
      </c>
      <c r="DJ8" s="197">
        <v>4</v>
      </c>
      <c r="DK8" s="197">
        <v>5</v>
      </c>
      <c r="DL8" s="197">
        <v>2</v>
      </c>
      <c r="DM8" s="197">
        <v>4</v>
      </c>
      <c r="DN8" s="197">
        <v>5</v>
      </c>
      <c r="DO8" s="197">
        <v>6</v>
      </c>
      <c r="DP8" s="197">
        <v>5</v>
      </c>
      <c r="DQ8" s="197">
        <v>8</v>
      </c>
      <c r="DR8" s="197">
        <v>7</v>
      </c>
      <c r="DS8" s="197">
        <v>6</v>
      </c>
      <c r="DT8" s="197">
        <v>4</v>
      </c>
      <c r="DU8" s="197">
        <v>3</v>
      </c>
      <c r="DV8" s="197">
        <v>8</v>
      </c>
      <c r="DW8" s="197">
        <v>8</v>
      </c>
      <c r="DX8" s="197">
        <v>6</v>
      </c>
      <c r="DY8" s="197">
        <v>6</v>
      </c>
      <c r="DZ8" s="197">
        <v>10</v>
      </c>
      <c r="EA8" s="197">
        <v>5</v>
      </c>
      <c r="EB8" s="197">
        <v>2</v>
      </c>
      <c r="EC8" s="197">
        <v>5</v>
      </c>
      <c r="ED8" s="197">
        <v>2</v>
      </c>
      <c r="EE8" s="197">
        <v>4</v>
      </c>
      <c r="EF8" s="197">
        <v>2</v>
      </c>
      <c r="EG8" s="197">
        <v>7</v>
      </c>
      <c r="EH8" s="197">
        <v>5</v>
      </c>
      <c r="EI8" s="197">
        <v>7</v>
      </c>
      <c r="EJ8" s="197">
        <v>2</v>
      </c>
      <c r="EK8" s="197">
        <v>6</v>
      </c>
      <c r="EL8" s="197">
        <v>3</v>
      </c>
      <c r="EM8" s="197">
        <v>5</v>
      </c>
      <c r="EN8" s="197">
        <v>0</v>
      </c>
      <c r="EO8" s="197">
        <v>3</v>
      </c>
      <c r="EP8" s="197">
        <v>4</v>
      </c>
      <c r="EQ8" s="197">
        <v>5</v>
      </c>
      <c r="ER8" s="197">
        <v>3</v>
      </c>
      <c r="ES8" s="197">
        <v>3</v>
      </c>
      <c r="ET8" s="197">
        <v>2</v>
      </c>
      <c r="EU8" s="197">
        <v>1</v>
      </c>
      <c r="EV8" s="197">
        <v>4</v>
      </c>
      <c r="EW8" s="197">
        <v>3</v>
      </c>
      <c r="EX8" s="197">
        <v>1</v>
      </c>
      <c r="EY8" s="197">
        <v>1</v>
      </c>
      <c r="EZ8" s="197">
        <v>2</v>
      </c>
      <c r="FA8" s="197">
        <v>8</v>
      </c>
      <c r="FB8" s="197">
        <v>0</v>
      </c>
      <c r="FC8" s="197">
        <v>1</v>
      </c>
      <c r="FD8" s="197">
        <v>5</v>
      </c>
      <c r="FE8" s="197">
        <v>2</v>
      </c>
      <c r="FF8" s="197">
        <v>2</v>
      </c>
      <c r="FG8" s="197">
        <v>2</v>
      </c>
      <c r="FH8" s="197">
        <v>4</v>
      </c>
      <c r="FI8" s="197">
        <v>3</v>
      </c>
      <c r="FJ8" s="197">
        <v>2</v>
      </c>
      <c r="FK8" s="197">
        <v>1</v>
      </c>
      <c r="FL8" s="197">
        <v>1</v>
      </c>
      <c r="FM8" s="197">
        <v>3</v>
      </c>
      <c r="FN8" s="197">
        <v>1</v>
      </c>
      <c r="FO8" s="197">
        <v>3</v>
      </c>
      <c r="FP8" s="197">
        <v>4</v>
      </c>
      <c r="FQ8" s="197">
        <v>4</v>
      </c>
      <c r="FR8" s="197">
        <v>0</v>
      </c>
      <c r="FS8" s="197">
        <v>2</v>
      </c>
      <c r="FT8" s="197">
        <v>2</v>
      </c>
      <c r="FU8" s="197">
        <v>2</v>
      </c>
      <c r="FV8" s="197">
        <v>2</v>
      </c>
      <c r="FW8" s="197">
        <v>0</v>
      </c>
      <c r="FX8" s="197">
        <v>0</v>
      </c>
      <c r="FY8" s="197">
        <v>0</v>
      </c>
      <c r="FZ8" s="197">
        <v>0</v>
      </c>
      <c r="GA8" s="197">
        <v>0</v>
      </c>
      <c r="GB8" s="197">
        <v>0</v>
      </c>
      <c r="GC8" s="197">
        <v>1</v>
      </c>
      <c r="GD8" s="197">
        <v>0</v>
      </c>
      <c r="GE8" s="197">
        <v>0</v>
      </c>
      <c r="GF8" s="197">
        <v>0</v>
      </c>
      <c r="GG8" s="197">
        <v>0</v>
      </c>
      <c r="GH8" s="197">
        <v>1</v>
      </c>
      <c r="GI8" s="197">
        <v>1</v>
      </c>
      <c r="GJ8" s="197">
        <v>0</v>
      </c>
      <c r="GK8" s="197">
        <v>1</v>
      </c>
      <c r="GL8" s="197">
        <v>0</v>
      </c>
      <c r="GM8" s="197">
        <v>2</v>
      </c>
      <c r="GN8" s="197">
        <v>0</v>
      </c>
      <c r="GO8" s="197">
        <v>0</v>
      </c>
      <c r="GP8" s="197">
        <v>0</v>
      </c>
      <c r="GQ8" s="197">
        <v>0</v>
      </c>
      <c r="GR8" s="197">
        <v>0</v>
      </c>
      <c r="GS8" s="197">
        <v>0</v>
      </c>
      <c r="GT8" s="197">
        <v>0</v>
      </c>
      <c r="GU8" s="197">
        <v>0</v>
      </c>
      <c r="GV8" s="197">
        <v>0</v>
      </c>
      <c r="GW8" s="197">
        <v>1</v>
      </c>
      <c r="GX8" s="197">
        <v>0</v>
      </c>
      <c r="GY8" s="197">
        <v>0</v>
      </c>
      <c r="GZ8" s="197">
        <v>0</v>
      </c>
      <c r="HA8" s="197">
        <v>0</v>
      </c>
      <c r="HB8" s="274">
        <f t="shared" si="3"/>
        <v>596</v>
      </c>
      <c r="HC8"/>
      <c r="HD8" s="364"/>
      <c r="HE8" s="309">
        <f t="shared" si="0"/>
        <v>279</v>
      </c>
      <c r="HF8" s="364"/>
      <c r="HG8" s="275">
        <f t="shared" si="1"/>
        <v>317</v>
      </c>
      <c r="HH8" s="165"/>
      <c r="HI8" s="310">
        <f t="shared" si="2"/>
        <v>596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1" x14ac:dyDescent="0.6">
      <c r="A9" s="40">
        <v>4</v>
      </c>
      <c r="B9" s="363" t="s">
        <v>280</v>
      </c>
      <c r="C9" s="365">
        <v>31</v>
      </c>
      <c r="D9" s="364">
        <v>31</v>
      </c>
      <c r="E9" s="364">
        <v>52</v>
      </c>
      <c r="F9" s="364">
        <v>51</v>
      </c>
      <c r="G9" s="370">
        <v>103</v>
      </c>
      <c r="H9" s="365">
        <v>1</v>
      </c>
      <c r="I9" s="365">
        <v>0</v>
      </c>
      <c r="J9" s="365">
        <v>0</v>
      </c>
      <c r="K9" s="365">
        <v>2</v>
      </c>
      <c r="L9" s="365">
        <v>0</v>
      </c>
      <c r="M9" s="365">
        <v>0</v>
      </c>
      <c r="N9" s="365">
        <v>1</v>
      </c>
      <c r="O9" s="365">
        <v>0</v>
      </c>
      <c r="P9" s="365">
        <v>1</v>
      </c>
      <c r="Q9" s="365">
        <v>1</v>
      </c>
      <c r="R9" s="365">
        <v>0</v>
      </c>
      <c r="S9" s="365">
        <v>0</v>
      </c>
      <c r="T9" s="365">
        <v>0</v>
      </c>
      <c r="U9" s="365">
        <v>0</v>
      </c>
      <c r="V9" s="365">
        <v>1</v>
      </c>
      <c r="W9" s="365">
        <v>1</v>
      </c>
      <c r="X9" s="198">
        <v>0</v>
      </c>
      <c r="Y9" s="198">
        <v>1</v>
      </c>
      <c r="Z9" s="198">
        <v>1</v>
      </c>
      <c r="AA9" s="198">
        <v>1</v>
      </c>
      <c r="AB9" s="198">
        <v>1</v>
      </c>
      <c r="AC9" s="198">
        <v>0</v>
      </c>
      <c r="AD9" s="198">
        <v>0</v>
      </c>
      <c r="AE9" s="198">
        <v>0</v>
      </c>
      <c r="AF9" s="198">
        <v>0</v>
      </c>
      <c r="AG9" s="198">
        <v>0</v>
      </c>
      <c r="AH9" s="198">
        <v>0</v>
      </c>
      <c r="AI9" s="198">
        <v>0</v>
      </c>
      <c r="AJ9" s="198">
        <v>0</v>
      </c>
      <c r="AK9" s="198">
        <v>1</v>
      </c>
      <c r="AL9" s="198">
        <v>0</v>
      </c>
      <c r="AM9" s="198">
        <v>1</v>
      </c>
      <c r="AN9" s="198">
        <v>0</v>
      </c>
      <c r="AO9" s="198">
        <v>0</v>
      </c>
      <c r="AP9" s="198">
        <v>0</v>
      </c>
      <c r="AQ9" s="198">
        <v>0</v>
      </c>
      <c r="AR9" s="198">
        <v>0</v>
      </c>
      <c r="AS9" s="198">
        <v>0</v>
      </c>
      <c r="AT9" s="198">
        <v>0</v>
      </c>
      <c r="AU9" s="198">
        <v>0</v>
      </c>
      <c r="AV9" s="198">
        <v>0</v>
      </c>
      <c r="AW9" s="198">
        <v>0</v>
      </c>
      <c r="AX9" s="198">
        <v>0</v>
      </c>
      <c r="AY9" s="198">
        <v>0</v>
      </c>
      <c r="AZ9" s="198">
        <v>0</v>
      </c>
      <c r="BA9" s="198">
        <v>1</v>
      </c>
      <c r="BB9" s="198">
        <v>0</v>
      </c>
      <c r="BC9" s="199">
        <v>0</v>
      </c>
      <c r="BD9" s="198">
        <v>1</v>
      </c>
      <c r="BE9" s="198">
        <v>3</v>
      </c>
      <c r="BF9" s="198">
        <v>1</v>
      </c>
      <c r="BG9" s="198">
        <v>1</v>
      </c>
      <c r="BH9" s="200">
        <v>0</v>
      </c>
      <c r="BI9" s="197">
        <v>1</v>
      </c>
      <c r="BJ9" s="197">
        <v>1</v>
      </c>
      <c r="BK9" s="197">
        <v>0</v>
      </c>
      <c r="BL9" s="197">
        <v>0</v>
      </c>
      <c r="BM9" s="197">
        <v>1</v>
      </c>
      <c r="BN9" s="197">
        <v>0</v>
      </c>
      <c r="BO9" s="197">
        <v>1</v>
      </c>
      <c r="BP9" s="197">
        <v>2</v>
      </c>
      <c r="BQ9" s="197">
        <v>0</v>
      </c>
      <c r="BR9" s="197">
        <v>0</v>
      </c>
      <c r="BS9" s="197">
        <v>1</v>
      </c>
      <c r="BT9" s="197">
        <v>0</v>
      </c>
      <c r="BU9" s="197">
        <v>0</v>
      </c>
      <c r="BV9" s="197">
        <v>1</v>
      </c>
      <c r="BW9" s="197">
        <v>0</v>
      </c>
      <c r="BX9" s="197">
        <v>0</v>
      </c>
      <c r="BY9" s="197">
        <v>1</v>
      </c>
      <c r="BZ9" s="197">
        <v>1</v>
      </c>
      <c r="CA9" s="197">
        <v>1</v>
      </c>
      <c r="CB9" s="197">
        <v>2</v>
      </c>
      <c r="CC9" s="197">
        <v>1</v>
      </c>
      <c r="CD9" s="197">
        <v>1</v>
      </c>
      <c r="CE9" s="197">
        <v>0</v>
      </c>
      <c r="CF9" s="197">
        <v>2</v>
      </c>
      <c r="CG9" s="197">
        <v>1</v>
      </c>
      <c r="CH9" s="197">
        <v>1</v>
      </c>
      <c r="CI9" s="197">
        <v>1</v>
      </c>
      <c r="CJ9" s="197">
        <v>1</v>
      </c>
      <c r="CK9" s="197">
        <v>1</v>
      </c>
      <c r="CL9" s="197">
        <v>0</v>
      </c>
      <c r="CM9" s="197">
        <v>0</v>
      </c>
      <c r="CN9" s="197">
        <v>0</v>
      </c>
      <c r="CO9" s="197">
        <v>1</v>
      </c>
      <c r="CP9" s="197">
        <v>0</v>
      </c>
      <c r="CQ9" s="197">
        <v>0</v>
      </c>
      <c r="CR9" s="197">
        <v>1</v>
      </c>
      <c r="CS9" s="197">
        <v>1</v>
      </c>
      <c r="CT9" s="197">
        <v>1</v>
      </c>
      <c r="CU9" s="197">
        <v>0</v>
      </c>
      <c r="CV9" s="197">
        <v>1</v>
      </c>
      <c r="CW9" s="197">
        <v>0</v>
      </c>
      <c r="CX9" s="197">
        <v>1</v>
      </c>
      <c r="CY9" s="197">
        <v>0</v>
      </c>
      <c r="CZ9" s="197">
        <v>1</v>
      </c>
      <c r="DA9" s="197">
        <v>1</v>
      </c>
      <c r="DB9" s="197">
        <v>1</v>
      </c>
      <c r="DC9" s="197">
        <v>1</v>
      </c>
      <c r="DD9" s="197">
        <v>0</v>
      </c>
      <c r="DE9" s="197">
        <v>1</v>
      </c>
      <c r="DF9" s="197">
        <v>0</v>
      </c>
      <c r="DG9" s="197">
        <v>1</v>
      </c>
      <c r="DH9" s="197">
        <v>0</v>
      </c>
      <c r="DI9" s="197">
        <v>0</v>
      </c>
      <c r="DJ9" s="197">
        <v>3</v>
      </c>
      <c r="DK9" s="197">
        <v>0</v>
      </c>
      <c r="DL9" s="197">
        <v>1</v>
      </c>
      <c r="DM9" s="197">
        <v>0</v>
      </c>
      <c r="DN9" s="197">
        <v>1</v>
      </c>
      <c r="DO9" s="197">
        <v>0</v>
      </c>
      <c r="DP9" s="197">
        <v>0</v>
      </c>
      <c r="DQ9" s="197">
        <v>0</v>
      </c>
      <c r="DR9" s="197">
        <v>1</v>
      </c>
      <c r="DS9" s="197">
        <v>0</v>
      </c>
      <c r="DT9" s="197">
        <v>1</v>
      </c>
      <c r="DU9" s="197">
        <v>0</v>
      </c>
      <c r="DV9" s="197">
        <v>1</v>
      </c>
      <c r="DW9" s="197">
        <v>2</v>
      </c>
      <c r="DX9" s="197">
        <v>1</v>
      </c>
      <c r="DY9" s="197">
        <v>0</v>
      </c>
      <c r="DZ9" s="197">
        <v>1</v>
      </c>
      <c r="EA9" s="197">
        <v>1</v>
      </c>
      <c r="EB9" s="197">
        <v>1</v>
      </c>
      <c r="EC9" s="197">
        <v>0</v>
      </c>
      <c r="ED9" s="197">
        <v>3</v>
      </c>
      <c r="EE9" s="197">
        <v>0</v>
      </c>
      <c r="EF9" s="197">
        <v>0</v>
      </c>
      <c r="EG9" s="197">
        <v>1</v>
      </c>
      <c r="EH9" s="197">
        <v>2</v>
      </c>
      <c r="EI9" s="197">
        <v>2</v>
      </c>
      <c r="EJ9" s="197">
        <v>0</v>
      </c>
      <c r="EK9" s="197">
        <v>0</v>
      </c>
      <c r="EL9" s="197">
        <v>0</v>
      </c>
      <c r="EM9" s="197">
        <v>3</v>
      </c>
      <c r="EN9" s="197">
        <v>0</v>
      </c>
      <c r="EO9" s="197">
        <v>0</v>
      </c>
      <c r="EP9" s="197">
        <v>2</v>
      </c>
      <c r="EQ9" s="197">
        <v>0</v>
      </c>
      <c r="ER9" s="197">
        <v>0</v>
      </c>
      <c r="ES9" s="197">
        <v>0</v>
      </c>
      <c r="ET9" s="197">
        <v>2</v>
      </c>
      <c r="EU9" s="197">
        <v>1</v>
      </c>
      <c r="EV9" s="197">
        <v>0</v>
      </c>
      <c r="EW9" s="197">
        <v>0</v>
      </c>
      <c r="EX9" s="197">
        <v>0</v>
      </c>
      <c r="EY9" s="197">
        <v>0</v>
      </c>
      <c r="EZ9" s="197">
        <v>0</v>
      </c>
      <c r="FA9" s="197">
        <v>1</v>
      </c>
      <c r="FB9" s="197">
        <v>1</v>
      </c>
      <c r="FC9" s="197">
        <v>1</v>
      </c>
      <c r="FD9" s="197">
        <v>0</v>
      </c>
      <c r="FE9" s="197">
        <v>2</v>
      </c>
      <c r="FF9" s="197">
        <v>1</v>
      </c>
      <c r="FG9" s="197">
        <v>0</v>
      </c>
      <c r="FH9" s="197">
        <v>0</v>
      </c>
      <c r="FI9" s="197">
        <v>2</v>
      </c>
      <c r="FJ9" s="197">
        <v>0</v>
      </c>
      <c r="FK9" s="197">
        <v>1</v>
      </c>
      <c r="FL9" s="197">
        <v>1</v>
      </c>
      <c r="FM9" s="197">
        <v>1</v>
      </c>
      <c r="FN9" s="197">
        <v>0</v>
      </c>
      <c r="FO9" s="197">
        <v>0</v>
      </c>
      <c r="FP9" s="197">
        <v>0</v>
      </c>
      <c r="FQ9" s="197">
        <v>0</v>
      </c>
      <c r="FR9" s="197">
        <v>0</v>
      </c>
      <c r="FS9" s="197">
        <v>2</v>
      </c>
      <c r="FT9" s="197">
        <v>1</v>
      </c>
      <c r="FU9" s="197">
        <v>1</v>
      </c>
      <c r="FV9" s="197">
        <v>1</v>
      </c>
      <c r="FW9" s="197">
        <v>0</v>
      </c>
      <c r="FX9" s="197">
        <v>0</v>
      </c>
      <c r="FY9" s="197">
        <v>1</v>
      </c>
      <c r="FZ9" s="197">
        <v>1</v>
      </c>
      <c r="GA9" s="197">
        <v>0</v>
      </c>
      <c r="GB9" s="197">
        <v>0</v>
      </c>
      <c r="GC9" s="197">
        <v>0</v>
      </c>
      <c r="GD9" s="197">
        <v>0</v>
      </c>
      <c r="GE9" s="197">
        <v>0</v>
      </c>
      <c r="GF9" s="197">
        <v>0</v>
      </c>
      <c r="GG9" s="197">
        <v>0</v>
      </c>
      <c r="GH9" s="197">
        <v>0</v>
      </c>
      <c r="GI9" s="197">
        <v>0</v>
      </c>
      <c r="GJ9" s="197">
        <v>0</v>
      </c>
      <c r="GK9" s="197">
        <v>0</v>
      </c>
      <c r="GL9" s="197">
        <v>0</v>
      </c>
      <c r="GM9" s="197">
        <v>0</v>
      </c>
      <c r="GN9" s="197">
        <v>0</v>
      </c>
      <c r="GO9" s="197">
        <v>0</v>
      </c>
      <c r="GP9" s="197">
        <v>0</v>
      </c>
      <c r="GQ9" s="197">
        <v>0</v>
      </c>
      <c r="GR9" s="197">
        <v>0</v>
      </c>
      <c r="GS9" s="197">
        <v>0</v>
      </c>
      <c r="GT9" s="197">
        <v>0</v>
      </c>
      <c r="GU9" s="197">
        <v>0</v>
      </c>
      <c r="GV9" s="197">
        <v>0</v>
      </c>
      <c r="GW9" s="197">
        <v>0</v>
      </c>
      <c r="GX9" s="197">
        <v>0</v>
      </c>
      <c r="GY9" s="197">
        <v>0</v>
      </c>
      <c r="GZ9" s="197">
        <v>0</v>
      </c>
      <c r="HA9" s="197">
        <v>0</v>
      </c>
      <c r="HB9" s="274">
        <f t="shared" si="3"/>
        <v>103</v>
      </c>
      <c r="HC9"/>
      <c r="HD9" s="364"/>
      <c r="HE9" s="309">
        <f t="shared" si="0"/>
        <v>52</v>
      </c>
      <c r="HF9" s="364"/>
      <c r="HG9" s="275">
        <f t="shared" si="1"/>
        <v>51</v>
      </c>
      <c r="HH9" s="165"/>
      <c r="HI9" s="310">
        <f t="shared" si="2"/>
        <v>103</v>
      </c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" customFormat="1" ht="21" x14ac:dyDescent="0.6">
      <c r="A10" s="40">
        <v>5</v>
      </c>
      <c r="B10" s="363" t="s">
        <v>280</v>
      </c>
      <c r="C10" s="365">
        <v>77</v>
      </c>
      <c r="D10" s="364">
        <v>77</v>
      </c>
      <c r="E10" s="364">
        <v>106</v>
      </c>
      <c r="F10" s="364">
        <v>132</v>
      </c>
      <c r="G10" s="370">
        <v>238</v>
      </c>
      <c r="H10" s="365">
        <v>0</v>
      </c>
      <c r="I10" s="365">
        <v>1</v>
      </c>
      <c r="J10" s="365">
        <v>2</v>
      </c>
      <c r="K10" s="365">
        <v>0</v>
      </c>
      <c r="L10" s="365">
        <v>1</v>
      </c>
      <c r="M10" s="365">
        <v>2</v>
      </c>
      <c r="N10" s="365">
        <v>0</v>
      </c>
      <c r="O10" s="365">
        <v>1</v>
      </c>
      <c r="P10" s="365">
        <v>2</v>
      </c>
      <c r="Q10" s="365">
        <v>2</v>
      </c>
      <c r="R10" s="365">
        <v>0</v>
      </c>
      <c r="S10" s="365">
        <v>3</v>
      </c>
      <c r="T10" s="365">
        <v>2</v>
      </c>
      <c r="U10" s="365">
        <v>1</v>
      </c>
      <c r="V10" s="365">
        <v>0</v>
      </c>
      <c r="W10" s="365">
        <v>1</v>
      </c>
      <c r="X10" s="198">
        <v>2</v>
      </c>
      <c r="Y10" s="198">
        <v>0</v>
      </c>
      <c r="Z10" s="198">
        <v>0</v>
      </c>
      <c r="AA10" s="198">
        <v>2</v>
      </c>
      <c r="AB10" s="198">
        <v>1</v>
      </c>
      <c r="AC10" s="198">
        <v>1</v>
      </c>
      <c r="AD10" s="198">
        <v>1</v>
      </c>
      <c r="AE10" s="198">
        <v>0</v>
      </c>
      <c r="AF10" s="198">
        <v>0</v>
      </c>
      <c r="AG10" s="198">
        <v>2</v>
      </c>
      <c r="AH10" s="198">
        <v>2</v>
      </c>
      <c r="AI10" s="198">
        <v>1</v>
      </c>
      <c r="AJ10" s="198">
        <v>0</v>
      </c>
      <c r="AK10" s="198">
        <v>2</v>
      </c>
      <c r="AL10" s="198">
        <v>2</v>
      </c>
      <c r="AM10" s="198">
        <v>1</v>
      </c>
      <c r="AN10" s="198">
        <v>0</v>
      </c>
      <c r="AO10" s="198">
        <v>1</v>
      </c>
      <c r="AP10" s="198">
        <v>1</v>
      </c>
      <c r="AQ10" s="198">
        <v>1</v>
      </c>
      <c r="AR10" s="198">
        <v>2</v>
      </c>
      <c r="AS10" s="198">
        <v>0</v>
      </c>
      <c r="AT10" s="198">
        <v>0</v>
      </c>
      <c r="AU10" s="198">
        <v>1</v>
      </c>
      <c r="AV10" s="198">
        <v>1</v>
      </c>
      <c r="AW10" s="198">
        <v>2</v>
      </c>
      <c r="AX10" s="198">
        <v>1</v>
      </c>
      <c r="AY10" s="198">
        <v>2</v>
      </c>
      <c r="AZ10" s="198">
        <v>3</v>
      </c>
      <c r="BA10" s="198">
        <v>0</v>
      </c>
      <c r="BB10" s="198">
        <v>1</v>
      </c>
      <c r="BC10" s="199">
        <v>1</v>
      </c>
      <c r="BD10" s="198">
        <v>1</v>
      </c>
      <c r="BE10" s="198">
        <v>0</v>
      </c>
      <c r="BF10" s="198">
        <v>2</v>
      </c>
      <c r="BG10" s="198">
        <v>0</v>
      </c>
      <c r="BH10" s="200">
        <v>0</v>
      </c>
      <c r="BI10" s="197">
        <v>4</v>
      </c>
      <c r="BJ10" s="197">
        <v>0</v>
      </c>
      <c r="BK10" s="197">
        <v>4</v>
      </c>
      <c r="BL10" s="197">
        <v>2</v>
      </c>
      <c r="BM10" s="197">
        <v>1</v>
      </c>
      <c r="BN10" s="197">
        <v>0</v>
      </c>
      <c r="BO10" s="197">
        <v>2</v>
      </c>
      <c r="BP10" s="197">
        <v>2</v>
      </c>
      <c r="BQ10" s="197">
        <v>2</v>
      </c>
      <c r="BR10" s="197">
        <v>1</v>
      </c>
      <c r="BS10" s="197">
        <v>1</v>
      </c>
      <c r="BT10" s="197">
        <v>1</v>
      </c>
      <c r="BU10" s="197">
        <v>1</v>
      </c>
      <c r="BV10" s="197">
        <v>2</v>
      </c>
      <c r="BW10" s="197">
        <v>1</v>
      </c>
      <c r="BX10" s="197">
        <v>1</v>
      </c>
      <c r="BY10" s="197">
        <v>2</v>
      </c>
      <c r="BZ10" s="197">
        <v>3</v>
      </c>
      <c r="CA10" s="197">
        <v>2</v>
      </c>
      <c r="CB10" s="197">
        <v>4</v>
      </c>
      <c r="CC10" s="197">
        <v>2</v>
      </c>
      <c r="CD10" s="197">
        <v>2</v>
      </c>
      <c r="CE10" s="197">
        <v>0</v>
      </c>
      <c r="CF10" s="197">
        <v>0</v>
      </c>
      <c r="CG10" s="197">
        <v>2</v>
      </c>
      <c r="CH10" s="197">
        <v>1</v>
      </c>
      <c r="CI10" s="197">
        <v>0</v>
      </c>
      <c r="CJ10" s="197">
        <v>3</v>
      </c>
      <c r="CK10" s="197">
        <v>2</v>
      </c>
      <c r="CL10" s="197">
        <v>3</v>
      </c>
      <c r="CM10" s="197">
        <v>1</v>
      </c>
      <c r="CN10" s="197">
        <v>2</v>
      </c>
      <c r="CO10" s="197">
        <v>4</v>
      </c>
      <c r="CP10" s="197">
        <v>1</v>
      </c>
      <c r="CQ10" s="197">
        <v>1</v>
      </c>
      <c r="CR10" s="197">
        <v>2</v>
      </c>
      <c r="CS10" s="197">
        <v>0</v>
      </c>
      <c r="CT10" s="197">
        <v>3</v>
      </c>
      <c r="CU10" s="197">
        <v>1</v>
      </c>
      <c r="CV10" s="197">
        <v>2</v>
      </c>
      <c r="CW10" s="197">
        <v>3</v>
      </c>
      <c r="CX10" s="197">
        <v>0</v>
      </c>
      <c r="CY10" s="197">
        <v>2</v>
      </c>
      <c r="CZ10" s="197">
        <v>0</v>
      </c>
      <c r="DA10" s="197">
        <v>0</v>
      </c>
      <c r="DB10" s="197">
        <v>3</v>
      </c>
      <c r="DC10" s="197">
        <v>1</v>
      </c>
      <c r="DD10" s="197">
        <v>5</v>
      </c>
      <c r="DE10" s="197">
        <v>3</v>
      </c>
      <c r="DF10" s="197">
        <v>2</v>
      </c>
      <c r="DG10" s="197">
        <v>2</v>
      </c>
      <c r="DH10" s="197">
        <v>0</v>
      </c>
      <c r="DI10" s="197">
        <v>3</v>
      </c>
      <c r="DJ10" s="197">
        <v>2</v>
      </c>
      <c r="DK10" s="197">
        <v>1</v>
      </c>
      <c r="DL10" s="197">
        <v>3</v>
      </c>
      <c r="DM10" s="197">
        <v>2</v>
      </c>
      <c r="DN10" s="197">
        <v>2</v>
      </c>
      <c r="DO10" s="197">
        <v>1</v>
      </c>
      <c r="DP10" s="197">
        <v>2</v>
      </c>
      <c r="DQ10" s="197">
        <v>4</v>
      </c>
      <c r="DR10" s="197">
        <v>3</v>
      </c>
      <c r="DS10" s="197">
        <v>6</v>
      </c>
      <c r="DT10" s="197">
        <v>4</v>
      </c>
      <c r="DU10" s="197">
        <v>1</v>
      </c>
      <c r="DV10" s="197">
        <v>3</v>
      </c>
      <c r="DW10" s="197">
        <v>1</v>
      </c>
      <c r="DX10" s="197">
        <v>1</v>
      </c>
      <c r="DY10" s="197">
        <v>3</v>
      </c>
      <c r="DZ10" s="197">
        <v>1</v>
      </c>
      <c r="EA10" s="197">
        <v>0</v>
      </c>
      <c r="EB10" s="197">
        <v>2</v>
      </c>
      <c r="EC10" s="197">
        <v>4</v>
      </c>
      <c r="ED10" s="197">
        <v>1</v>
      </c>
      <c r="EE10" s="197">
        <v>1</v>
      </c>
      <c r="EF10" s="197">
        <v>0</v>
      </c>
      <c r="EG10" s="197">
        <v>3</v>
      </c>
      <c r="EH10" s="197">
        <v>1</v>
      </c>
      <c r="EI10" s="197">
        <v>3</v>
      </c>
      <c r="EJ10" s="197">
        <v>1</v>
      </c>
      <c r="EK10" s="197">
        <v>2</v>
      </c>
      <c r="EL10" s="197">
        <v>4</v>
      </c>
      <c r="EM10" s="197">
        <v>0</v>
      </c>
      <c r="EN10" s="197">
        <v>0</v>
      </c>
      <c r="EO10" s="197">
        <v>1</v>
      </c>
      <c r="EP10" s="197">
        <v>0</v>
      </c>
      <c r="EQ10" s="197">
        <v>3</v>
      </c>
      <c r="ER10" s="197">
        <v>0</v>
      </c>
      <c r="ES10" s="197">
        <v>1</v>
      </c>
      <c r="ET10" s="197">
        <v>0</v>
      </c>
      <c r="EU10" s="197">
        <v>1</v>
      </c>
      <c r="EV10" s="197">
        <v>0</v>
      </c>
      <c r="EW10" s="197">
        <v>2</v>
      </c>
      <c r="EX10" s="197">
        <v>1</v>
      </c>
      <c r="EY10" s="197">
        <v>1</v>
      </c>
      <c r="EZ10" s="197">
        <v>0</v>
      </c>
      <c r="FA10" s="197">
        <v>0</v>
      </c>
      <c r="FB10" s="197">
        <v>0</v>
      </c>
      <c r="FC10" s="197">
        <v>0</v>
      </c>
      <c r="FD10" s="197">
        <v>0</v>
      </c>
      <c r="FE10" s="197">
        <v>1</v>
      </c>
      <c r="FF10" s="197">
        <v>0</v>
      </c>
      <c r="FG10" s="197">
        <v>1</v>
      </c>
      <c r="FH10" s="197">
        <v>0</v>
      </c>
      <c r="FI10" s="197">
        <v>2</v>
      </c>
      <c r="FJ10" s="197">
        <v>0</v>
      </c>
      <c r="FK10" s="197">
        <v>0</v>
      </c>
      <c r="FL10" s="197">
        <v>0</v>
      </c>
      <c r="FM10" s="197">
        <v>1</v>
      </c>
      <c r="FN10" s="197">
        <v>0</v>
      </c>
      <c r="FO10" s="197">
        <v>1</v>
      </c>
      <c r="FP10" s="197">
        <v>0</v>
      </c>
      <c r="FQ10" s="197">
        <v>2</v>
      </c>
      <c r="FR10" s="197">
        <v>0</v>
      </c>
      <c r="FS10" s="197">
        <v>0</v>
      </c>
      <c r="FT10" s="197">
        <v>0</v>
      </c>
      <c r="FU10" s="197">
        <v>1</v>
      </c>
      <c r="FV10" s="197">
        <v>0</v>
      </c>
      <c r="FW10" s="197">
        <v>1</v>
      </c>
      <c r="FX10" s="197">
        <v>1</v>
      </c>
      <c r="FY10" s="197">
        <v>0</v>
      </c>
      <c r="FZ10" s="197">
        <v>0</v>
      </c>
      <c r="GA10" s="197">
        <v>0</v>
      </c>
      <c r="GB10" s="197">
        <v>1</v>
      </c>
      <c r="GC10" s="197">
        <v>3</v>
      </c>
      <c r="GD10" s="197">
        <v>1</v>
      </c>
      <c r="GE10" s="197">
        <v>2</v>
      </c>
      <c r="GF10" s="197">
        <v>0</v>
      </c>
      <c r="GG10" s="197">
        <v>0</v>
      </c>
      <c r="GH10" s="197">
        <v>0</v>
      </c>
      <c r="GI10" s="197">
        <v>0</v>
      </c>
      <c r="GJ10" s="197">
        <v>0</v>
      </c>
      <c r="GK10" s="197">
        <v>1</v>
      </c>
      <c r="GL10" s="197">
        <v>0</v>
      </c>
      <c r="GM10" s="197">
        <v>0</v>
      </c>
      <c r="GN10" s="197">
        <v>0</v>
      </c>
      <c r="GO10" s="197">
        <v>0</v>
      </c>
      <c r="GP10" s="197">
        <v>0</v>
      </c>
      <c r="GQ10" s="197">
        <v>0</v>
      </c>
      <c r="GR10" s="197">
        <v>0</v>
      </c>
      <c r="GS10" s="197">
        <v>0</v>
      </c>
      <c r="GT10" s="197">
        <v>0</v>
      </c>
      <c r="GU10" s="197">
        <v>0</v>
      </c>
      <c r="GV10" s="197">
        <v>0</v>
      </c>
      <c r="GW10" s="197">
        <v>0</v>
      </c>
      <c r="GX10" s="197">
        <v>0</v>
      </c>
      <c r="GY10" s="197">
        <v>0</v>
      </c>
      <c r="GZ10" s="197">
        <v>0</v>
      </c>
      <c r="HA10" s="197">
        <v>0</v>
      </c>
      <c r="HB10" s="274">
        <f t="shared" si="3"/>
        <v>238</v>
      </c>
      <c r="HC10"/>
      <c r="HD10" s="364"/>
      <c r="HE10" s="309">
        <f t="shared" si="0"/>
        <v>106</v>
      </c>
      <c r="HF10" s="364"/>
      <c r="HG10" s="309">
        <f t="shared" si="1"/>
        <v>132</v>
      </c>
      <c r="HH10" s="165"/>
      <c r="HI10" s="310">
        <f t="shared" si="2"/>
        <v>238</v>
      </c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21" x14ac:dyDescent="0.6">
      <c r="A11" s="40">
        <v>6</v>
      </c>
      <c r="B11" s="363" t="s">
        <v>281</v>
      </c>
      <c r="C11" s="365">
        <v>101</v>
      </c>
      <c r="D11" s="364">
        <v>101</v>
      </c>
      <c r="E11" s="364">
        <v>77</v>
      </c>
      <c r="F11" s="364">
        <v>110</v>
      </c>
      <c r="G11" s="370">
        <v>187</v>
      </c>
      <c r="H11" s="365">
        <v>0</v>
      </c>
      <c r="I11" s="365">
        <v>0</v>
      </c>
      <c r="J11" s="365">
        <v>0</v>
      </c>
      <c r="K11" s="365">
        <v>0</v>
      </c>
      <c r="L11" s="365">
        <v>0</v>
      </c>
      <c r="M11" s="365">
        <v>0</v>
      </c>
      <c r="N11" s="365">
        <v>0</v>
      </c>
      <c r="O11" s="365">
        <v>1</v>
      </c>
      <c r="P11" s="365">
        <v>0</v>
      </c>
      <c r="Q11" s="365">
        <v>1</v>
      </c>
      <c r="R11" s="365">
        <v>1</v>
      </c>
      <c r="S11" s="365">
        <v>0</v>
      </c>
      <c r="T11" s="365">
        <v>1</v>
      </c>
      <c r="U11" s="365">
        <v>0</v>
      </c>
      <c r="V11" s="365">
        <v>0</v>
      </c>
      <c r="W11" s="365">
        <v>1</v>
      </c>
      <c r="X11" s="198">
        <v>0</v>
      </c>
      <c r="Y11" s="198">
        <v>2</v>
      </c>
      <c r="Z11" s="198">
        <v>0</v>
      </c>
      <c r="AA11" s="198">
        <v>2</v>
      </c>
      <c r="AB11" s="198">
        <v>0</v>
      </c>
      <c r="AC11" s="198">
        <v>0</v>
      </c>
      <c r="AD11" s="198">
        <v>3</v>
      </c>
      <c r="AE11" s="198">
        <v>1</v>
      </c>
      <c r="AF11" s="198">
        <v>0</v>
      </c>
      <c r="AG11" s="198">
        <v>3</v>
      </c>
      <c r="AH11" s="198">
        <v>2</v>
      </c>
      <c r="AI11" s="198">
        <v>1</v>
      </c>
      <c r="AJ11" s="198">
        <v>0</v>
      </c>
      <c r="AK11" s="198">
        <v>1</v>
      </c>
      <c r="AL11" s="198">
        <v>1</v>
      </c>
      <c r="AM11" s="198">
        <v>1</v>
      </c>
      <c r="AN11" s="198">
        <v>0</v>
      </c>
      <c r="AO11" s="198">
        <v>0</v>
      </c>
      <c r="AP11" s="198">
        <v>0</v>
      </c>
      <c r="AQ11" s="198">
        <v>0</v>
      </c>
      <c r="AR11" s="198">
        <v>0</v>
      </c>
      <c r="AS11" s="198">
        <v>1</v>
      </c>
      <c r="AT11" s="198">
        <v>0</v>
      </c>
      <c r="AU11" s="198">
        <v>1</v>
      </c>
      <c r="AV11" s="198">
        <v>1</v>
      </c>
      <c r="AW11" s="198">
        <v>0</v>
      </c>
      <c r="AX11" s="198">
        <v>1</v>
      </c>
      <c r="AY11" s="198">
        <v>3</v>
      </c>
      <c r="AZ11" s="198">
        <v>1</v>
      </c>
      <c r="BA11" s="198">
        <v>1</v>
      </c>
      <c r="BB11" s="198">
        <v>2</v>
      </c>
      <c r="BC11" s="199">
        <v>2</v>
      </c>
      <c r="BD11" s="198">
        <v>0</v>
      </c>
      <c r="BE11" s="198">
        <v>2</v>
      </c>
      <c r="BF11" s="198">
        <v>1</v>
      </c>
      <c r="BG11" s="198">
        <v>4</v>
      </c>
      <c r="BH11" s="200">
        <v>0</v>
      </c>
      <c r="BI11" s="197">
        <v>1</v>
      </c>
      <c r="BJ11" s="197">
        <v>0</v>
      </c>
      <c r="BK11" s="197">
        <v>0</v>
      </c>
      <c r="BL11" s="197">
        <v>0</v>
      </c>
      <c r="BM11" s="197">
        <v>1</v>
      </c>
      <c r="BN11" s="197">
        <v>1</v>
      </c>
      <c r="BO11" s="197">
        <v>2</v>
      </c>
      <c r="BP11" s="197">
        <v>1</v>
      </c>
      <c r="BQ11" s="197">
        <v>0</v>
      </c>
      <c r="BR11" s="197">
        <v>0</v>
      </c>
      <c r="BS11" s="197">
        <v>0</v>
      </c>
      <c r="BT11" s="197">
        <v>1</v>
      </c>
      <c r="BU11" s="197">
        <v>2</v>
      </c>
      <c r="BV11" s="197">
        <v>3</v>
      </c>
      <c r="BW11" s="197">
        <v>0</v>
      </c>
      <c r="BX11" s="197">
        <v>2</v>
      </c>
      <c r="BY11" s="197">
        <v>2</v>
      </c>
      <c r="BZ11" s="197">
        <v>1</v>
      </c>
      <c r="CA11" s="197">
        <v>1</v>
      </c>
      <c r="CB11" s="197">
        <v>0</v>
      </c>
      <c r="CC11" s="197">
        <v>1</v>
      </c>
      <c r="CD11" s="197">
        <v>0</v>
      </c>
      <c r="CE11" s="197">
        <v>2</v>
      </c>
      <c r="CF11" s="197">
        <v>2</v>
      </c>
      <c r="CG11" s="197">
        <v>0</v>
      </c>
      <c r="CH11" s="197">
        <v>0</v>
      </c>
      <c r="CI11" s="197">
        <v>0</v>
      </c>
      <c r="CJ11" s="197">
        <v>0</v>
      </c>
      <c r="CK11" s="197">
        <v>2</v>
      </c>
      <c r="CL11" s="197">
        <v>0</v>
      </c>
      <c r="CM11" s="197">
        <v>2</v>
      </c>
      <c r="CN11" s="197">
        <v>2</v>
      </c>
      <c r="CO11" s="197">
        <v>3</v>
      </c>
      <c r="CP11" s="197">
        <v>3</v>
      </c>
      <c r="CQ11" s="197">
        <v>3</v>
      </c>
      <c r="CR11" s="197">
        <v>0</v>
      </c>
      <c r="CS11" s="197">
        <v>1</v>
      </c>
      <c r="CT11" s="197">
        <v>2</v>
      </c>
      <c r="CU11" s="197">
        <v>3</v>
      </c>
      <c r="CV11" s="197">
        <v>1</v>
      </c>
      <c r="CW11" s="197">
        <v>3</v>
      </c>
      <c r="CX11" s="197">
        <v>1</v>
      </c>
      <c r="CY11" s="197">
        <v>1</v>
      </c>
      <c r="CZ11" s="197">
        <v>4</v>
      </c>
      <c r="DA11" s="197">
        <v>2</v>
      </c>
      <c r="DB11" s="197">
        <v>0</v>
      </c>
      <c r="DC11" s="197">
        <v>2</v>
      </c>
      <c r="DD11" s="197">
        <v>4</v>
      </c>
      <c r="DE11" s="197">
        <v>2</v>
      </c>
      <c r="DF11" s="197">
        <v>1</v>
      </c>
      <c r="DG11" s="197">
        <v>0</v>
      </c>
      <c r="DH11" s="197">
        <v>2</v>
      </c>
      <c r="DI11" s="197">
        <v>3</v>
      </c>
      <c r="DJ11" s="197">
        <v>0</v>
      </c>
      <c r="DK11" s="197">
        <v>1</v>
      </c>
      <c r="DL11" s="197">
        <v>1</v>
      </c>
      <c r="DM11" s="197">
        <v>2</v>
      </c>
      <c r="DN11" s="197">
        <v>1</v>
      </c>
      <c r="DO11" s="197">
        <v>1</v>
      </c>
      <c r="DP11" s="197">
        <v>1</v>
      </c>
      <c r="DQ11" s="197">
        <v>3</v>
      </c>
      <c r="DR11" s="197">
        <v>0</v>
      </c>
      <c r="DS11" s="197">
        <v>0</v>
      </c>
      <c r="DT11" s="197">
        <v>1</v>
      </c>
      <c r="DU11" s="197">
        <v>2</v>
      </c>
      <c r="DV11" s="197">
        <v>1</v>
      </c>
      <c r="DW11" s="197">
        <v>0</v>
      </c>
      <c r="DX11" s="197">
        <v>1</v>
      </c>
      <c r="DY11" s="197">
        <v>4</v>
      </c>
      <c r="DZ11" s="197">
        <v>1</v>
      </c>
      <c r="EA11" s="197">
        <v>0</v>
      </c>
      <c r="EB11" s="197">
        <v>1</v>
      </c>
      <c r="EC11" s="197">
        <v>0</v>
      </c>
      <c r="ED11" s="197">
        <v>0</v>
      </c>
      <c r="EE11" s="197">
        <v>2</v>
      </c>
      <c r="EF11" s="197">
        <v>0</v>
      </c>
      <c r="EG11" s="197">
        <v>1</v>
      </c>
      <c r="EH11" s="197">
        <v>3</v>
      </c>
      <c r="EI11" s="197">
        <v>0</v>
      </c>
      <c r="EJ11" s="197">
        <v>2</v>
      </c>
      <c r="EK11" s="197">
        <v>3</v>
      </c>
      <c r="EL11" s="197">
        <v>1</v>
      </c>
      <c r="EM11" s="197">
        <v>3</v>
      </c>
      <c r="EN11" s="197">
        <v>2</v>
      </c>
      <c r="EO11" s="197">
        <v>4</v>
      </c>
      <c r="EP11" s="197">
        <v>0</v>
      </c>
      <c r="EQ11" s="197">
        <v>4</v>
      </c>
      <c r="ER11" s="197">
        <v>0</v>
      </c>
      <c r="ES11" s="197">
        <v>0</v>
      </c>
      <c r="ET11" s="197">
        <v>1</v>
      </c>
      <c r="EU11" s="197">
        <v>1</v>
      </c>
      <c r="EV11" s="197">
        <v>1</v>
      </c>
      <c r="EW11" s="197">
        <v>0</v>
      </c>
      <c r="EX11" s="197">
        <v>2</v>
      </c>
      <c r="EY11" s="197">
        <v>2</v>
      </c>
      <c r="EZ11" s="197">
        <v>0</v>
      </c>
      <c r="FA11" s="197">
        <v>1</v>
      </c>
      <c r="FB11" s="197">
        <v>1</v>
      </c>
      <c r="FC11" s="197">
        <v>1</v>
      </c>
      <c r="FD11" s="197">
        <v>2</v>
      </c>
      <c r="FE11" s="197">
        <v>0</v>
      </c>
      <c r="FF11" s="197">
        <v>5</v>
      </c>
      <c r="FG11" s="197">
        <v>1</v>
      </c>
      <c r="FH11" s="197">
        <v>0</v>
      </c>
      <c r="FI11" s="197">
        <v>1</v>
      </c>
      <c r="FJ11" s="197">
        <v>0</v>
      </c>
      <c r="FK11" s="197">
        <v>0</v>
      </c>
      <c r="FL11" s="197">
        <v>1</v>
      </c>
      <c r="FM11" s="197">
        <v>1</v>
      </c>
      <c r="FN11" s="197">
        <v>2</v>
      </c>
      <c r="FO11" s="197">
        <v>1</v>
      </c>
      <c r="FP11" s="197">
        <v>0</v>
      </c>
      <c r="FQ11" s="197">
        <v>0</v>
      </c>
      <c r="FR11" s="197">
        <v>0</v>
      </c>
      <c r="FS11" s="197">
        <v>0</v>
      </c>
      <c r="FT11" s="197">
        <v>0</v>
      </c>
      <c r="FU11" s="197">
        <v>3</v>
      </c>
      <c r="FV11" s="197">
        <v>0</v>
      </c>
      <c r="FW11" s="197">
        <v>0</v>
      </c>
      <c r="FX11" s="197">
        <v>0</v>
      </c>
      <c r="FY11" s="197">
        <v>0</v>
      </c>
      <c r="FZ11" s="197">
        <v>0</v>
      </c>
      <c r="GA11" s="197">
        <v>0</v>
      </c>
      <c r="GB11" s="197">
        <v>0</v>
      </c>
      <c r="GC11" s="197">
        <v>0</v>
      </c>
      <c r="GD11" s="197">
        <v>1</v>
      </c>
      <c r="GE11" s="197">
        <v>0</v>
      </c>
      <c r="GF11" s="197">
        <v>0</v>
      </c>
      <c r="GG11" s="197">
        <v>0</v>
      </c>
      <c r="GH11" s="197">
        <v>0</v>
      </c>
      <c r="GI11" s="197">
        <v>0</v>
      </c>
      <c r="GJ11" s="197">
        <v>0</v>
      </c>
      <c r="GK11" s="197">
        <v>0</v>
      </c>
      <c r="GL11" s="197">
        <v>0</v>
      </c>
      <c r="GM11" s="197">
        <v>1</v>
      </c>
      <c r="GN11" s="197">
        <v>0</v>
      </c>
      <c r="GO11" s="197">
        <v>0</v>
      </c>
      <c r="GP11" s="197">
        <v>0</v>
      </c>
      <c r="GQ11" s="197">
        <v>0</v>
      </c>
      <c r="GR11" s="197">
        <v>0</v>
      </c>
      <c r="GS11" s="197">
        <v>0</v>
      </c>
      <c r="GT11" s="197">
        <v>0</v>
      </c>
      <c r="GU11" s="197">
        <v>0</v>
      </c>
      <c r="GV11" s="197">
        <v>0</v>
      </c>
      <c r="GW11" s="197">
        <v>0</v>
      </c>
      <c r="GX11" s="197">
        <v>0</v>
      </c>
      <c r="GY11" s="197">
        <v>0</v>
      </c>
      <c r="GZ11" s="197">
        <v>0</v>
      </c>
      <c r="HA11" s="197">
        <v>0</v>
      </c>
      <c r="HB11" s="274">
        <f t="shared" si="3"/>
        <v>187</v>
      </c>
      <c r="HC11" s="6"/>
      <c r="HD11" s="364"/>
      <c r="HE11" s="309">
        <f t="shared" si="0"/>
        <v>77</v>
      </c>
      <c r="HF11" s="364"/>
      <c r="HG11" s="275">
        <f t="shared" si="1"/>
        <v>110</v>
      </c>
      <c r="HH11" s="165"/>
      <c r="HI11" s="310">
        <f t="shared" si="2"/>
        <v>187</v>
      </c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21" x14ac:dyDescent="0.6">
      <c r="A12" s="40">
        <v>7</v>
      </c>
      <c r="B12" s="363" t="s">
        <v>282</v>
      </c>
      <c r="C12" s="365">
        <v>255</v>
      </c>
      <c r="D12" s="364">
        <v>255</v>
      </c>
      <c r="E12" s="364">
        <v>293</v>
      </c>
      <c r="F12" s="364">
        <v>352</v>
      </c>
      <c r="G12" s="370">
        <v>645</v>
      </c>
      <c r="H12" s="365">
        <v>0</v>
      </c>
      <c r="I12" s="365">
        <v>2</v>
      </c>
      <c r="J12" s="365">
        <v>4</v>
      </c>
      <c r="K12" s="365">
        <v>1</v>
      </c>
      <c r="L12" s="365">
        <v>3</v>
      </c>
      <c r="M12" s="365">
        <v>2</v>
      </c>
      <c r="N12" s="365">
        <v>1</v>
      </c>
      <c r="O12" s="365">
        <v>2</v>
      </c>
      <c r="P12" s="365">
        <v>1</v>
      </c>
      <c r="Q12" s="365">
        <v>4</v>
      </c>
      <c r="R12" s="365">
        <v>4</v>
      </c>
      <c r="S12" s="365">
        <v>3</v>
      </c>
      <c r="T12" s="365">
        <v>2</v>
      </c>
      <c r="U12" s="365">
        <v>7</v>
      </c>
      <c r="V12" s="365">
        <v>5</v>
      </c>
      <c r="W12" s="365">
        <v>2</v>
      </c>
      <c r="X12" s="198">
        <v>4</v>
      </c>
      <c r="Y12" s="198">
        <v>3</v>
      </c>
      <c r="Z12" s="198">
        <v>4</v>
      </c>
      <c r="AA12" s="198">
        <v>3</v>
      </c>
      <c r="AB12" s="198">
        <v>2</v>
      </c>
      <c r="AC12" s="198">
        <v>3</v>
      </c>
      <c r="AD12" s="198">
        <v>2</v>
      </c>
      <c r="AE12" s="198">
        <v>3</v>
      </c>
      <c r="AF12" s="198">
        <v>5</v>
      </c>
      <c r="AG12" s="198">
        <v>6</v>
      </c>
      <c r="AH12" s="198">
        <v>1</v>
      </c>
      <c r="AI12" s="198">
        <v>5</v>
      </c>
      <c r="AJ12" s="198">
        <v>4</v>
      </c>
      <c r="AK12" s="198">
        <v>6</v>
      </c>
      <c r="AL12" s="198">
        <v>4</v>
      </c>
      <c r="AM12" s="198">
        <v>5</v>
      </c>
      <c r="AN12" s="198">
        <v>3</v>
      </c>
      <c r="AO12" s="198">
        <v>2</v>
      </c>
      <c r="AP12" s="198">
        <v>5</v>
      </c>
      <c r="AQ12" s="198">
        <v>2</v>
      </c>
      <c r="AR12" s="198">
        <v>5</v>
      </c>
      <c r="AS12" s="198">
        <v>2</v>
      </c>
      <c r="AT12" s="198">
        <v>2</v>
      </c>
      <c r="AU12" s="198">
        <v>2</v>
      </c>
      <c r="AV12" s="198">
        <v>5</v>
      </c>
      <c r="AW12" s="198">
        <v>1</v>
      </c>
      <c r="AX12" s="198">
        <v>1</v>
      </c>
      <c r="AY12" s="198">
        <v>3</v>
      </c>
      <c r="AZ12" s="198">
        <v>3</v>
      </c>
      <c r="BA12" s="198">
        <v>8</v>
      </c>
      <c r="BB12" s="198">
        <v>4</v>
      </c>
      <c r="BC12" s="199">
        <v>4</v>
      </c>
      <c r="BD12" s="198">
        <v>5</v>
      </c>
      <c r="BE12" s="198">
        <v>2</v>
      </c>
      <c r="BF12" s="198">
        <v>7</v>
      </c>
      <c r="BG12" s="198">
        <v>6</v>
      </c>
      <c r="BH12" s="200">
        <v>6</v>
      </c>
      <c r="BI12" s="197">
        <v>4</v>
      </c>
      <c r="BJ12" s="197">
        <v>1</v>
      </c>
      <c r="BK12" s="197">
        <v>3</v>
      </c>
      <c r="BL12" s="197">
        <v>4</v>
      </c>
      <c r="BM12" s="197">
        <v>2</v>
      </c>
      <c r="BN12" s="197">
        <v>6</v>
      </c>
      <c r="BO12" s="197">
        <v>1</v>
      </c>
      <c r="BP12" s="197">
        <v>2</v>
      </c>
      <c r="BQ12" s="197">
        <v>3</v>
      </c>
      <c r="BR12" s="197">
        <v>2</v>
      </c>
      <c r="BS12" s="197">
        <v>6</v>
      </c>
      <c r="BT12" s="197">
        <v>7</v>
      </c>
      <c r="BU12" s="197">
        <v>7</v>
      </c>
      <c r="BV12" s="197">
        <v>2</v>
      </c>
      <c r="BW12" s="197">
        <v>5</v>
      </c>
      <c r="BX12" s="197">
        <v>9</v>
      </c>
      <c r="BY12" s="197">
        <v>6</v>
      </c>
      <c r="BZ12" s="197">
        <v>10</v>
      </c>
      <c r="CA12" s="197">
        <v>2</v>
      </c>
      <c r="CB12" s="197">
        <v>3</v>
      </c>
      <c r="CC12" s="197">
        <v>3</v>
      </c>
      <c r="CD12" s="197">
        <v>2</v>
      </c>
      <c r="CE12" s="197">
        <v>8</v>
      </c>
      <c r="CF12" s="197">
        <v>8</v>
      </c>
      <c r="CG12" s="197">
        <v>7</v>
      </c>
      <c r="CH12" s="197">
        <v>2</v>
      </c>
      <c r="CI12" s="197">
        <v>4</v>
      </c>
      <c r="CJ12" s="197">
        <v>2</v>
      </c>
      <c r="CK12" s="197">
        <v>6</v>
      </c>
      <c r="CL12" s="197">
        <v>3</v>
      </c>
      <c r="CM12" s="197">
        <v>8</v>
      </c>
      <c r="CN12" s="197">
        <v>1</v>
      </c>
      <c r="CO12" s="197">
        <v>3</v>
      </c>
      <c r="CP12" s="197">
        <v>5</v>
      </c>
      <c r="CQ12" s="197">
        <v>7</v>
      </c>
      <c r="CR12" s="197">
        <v>2</v>
      </c>
      <c r="CS12" s="197">
        <v>5</v>
      </c>
      <c r="CT12" s="197">
        <v>1</v>
      </c>
      <c r="CU12" s="197">
        <v>1</v>
      </c>
      <c r="CV12" s="197">
        <v>5</v>
      </c>
      <c r="CW12" s="197">
        <v>5</v>
      </c>
      <c r="CX12" s="197">
        <v>6</v>
      </c>
      <c r="CY12" s="197">
        <v>2</v>
      </c>
      <c r="CZ12" s="197">
        <v>5</v>
      </c>
      <c r="DA12" s="197">
        <v>3</v>
      </c>
      <c r="DB12" s="197">
        <v>7</v>
      </c>
      <c r="DC12" s="197">
        <v>5</v>
      </c>
      <c r="DD12" s="197">
        <v>4</v>
      </c>
      <c r="DE12" s="197">
        <v>3</v>
      </c>
      <c r="DF12" s="197">
        <v>2</v>
      </c>
      <c r="DG12" s="197">
        <v>5</v>
      </c>
      <c r="DH12" s="197">
        <v>2</v>
      </c>
      <c r="DI12" s="197">
        <v>5</v>
      </c>
      <c r="DJ12" s="197">
        <v>9</v>
      </c>
      <c r="DK12" s="197">
        <v>7</v>
      </c>
      <c r="DL12" s="197">
        <v>6</v>
      </c>
      <c r="DM12" s="197">
        <v>2</v>
      </c>
      <c r="DN12" s="197">
        <v>4</v>
      </c>
      <c r="DO12" s="197">
        <v>4</v>
      </c>
      <c r="DP12" s="197">
        <v>3</v>
      </c>
      <c r="DQ12" s="197">
        <v>7</v>
      </c>
      <c r="DR12" s="197">
        <v>6</v>
      </c>
      <c r="DS12" s="197">
        <v>7</v>
      </c>
      <c r="DT12" s="197">
        <v>7</v>
      </c>
      <c r="DU12" s="197">
        <v>3</v>
      </c>
      <c r="DV12" s="197">
        <v>3</v>
      </c>
      <c r="DW12" s="197">
        <v>10</v>
      </c>
      <c r="DX12" s="197">
        <v>6</v>
      </c>
      <c r="DY12" s="197">
        <v>9</v>
      </c>
      <c r="DZ12" s="197">
        <v>4</v>
      </c>
      <c r="EA12" s="197">
        <v>6</v>
      </c>
      <c r="EB12" s="197">
        <v>5</v>
      </c>
      <c r="EC12" s="197">
        <v>7</v>
      </c>
      <c r="ED12" s="197">
        <v>4</v>
      </c>
      <c r="EE12" s="197">
        <v>4</v>
      </c>
      <c r="EF12" s="197">
        <v>5</v>
      </c>
      <c r="EG12" s="197">
        <v>9</v>
      </c>
      <c r="EH12" s="197">
        <v>1</v>
      </c>
      <c r="EI12" s="197">
        <v>8</v>
      </c>
      <c r="EJ12" s="197">
        <v>3</v>
      </c>
      <c r="EK12" s="197">
        <v>4</v>
      </c>
      <c r="EL12" s="197">
        <v>3</v>
      </c>
      <c r="EM12" s="197">
        <v>5</v>
      </c>
      <c r="EN12" s="197">
        <v>2</v>
      </c>
      <c r="EO12" s="197">
        <v>3</v>
      </c>
      <c r="EP12" s="197">
        <v>3</v>
      </c>
      <c r="EQ12" s="197">
        <v>6</v>
      </c>
      <c r="ER12" s="197">
        <v>3</v>
      </c>
      <c r="ES12" s="197">
        <v>6</v>
      </c>
      <c r="ET12" s="197">
        <v>4</v>
      </c>
      <c r="EU12" s="197">
        <v>1</v>
      </c>
      <c r="EV12" s="197">
        <v>2</v>
      </c>
      <c r="EW12" s="197">
        <v>1</v>
      </c>
      <c r="EX12" s="197">
        <v>0</v>
      </c>
      <c r="EY12" s="197">
        <v>3</v>
      </c>
      <c r="EZ12" s="197">
        <v>0</v>
      </c>
      <c r="FA12" s="197">
        <v>3</v>
      </c>
      <c r="FB12" s="197">
        <v>1</v>
      </c>
      <c r="FC12" s="197">
        <v>4</v>
      </c>
      <c r="FD12" s="197">
        <v>3</v>
      </c>
      <c r="FE12" s="197">
        <v>5</v>
      </c>
      <c r="FF12" s="197">
        <v>1</v>
      </c>
      <c r="FG12" s="197">
        <v>2</v>
      </c>
      <c r="FH12" s="197">
        <v>2</v>
      </c>
      <c r="FI12" s="197">
        <v>1</v>
      </c>
      <c r="FJ12" s="197">
        <v>0</v>
      </c>
      <c r="FK12" s="197">
        <v>2</v>
      </c>
      <c r="FL12" s="197">
        <v>2</v>
      </c>
      <c r="FM12" s="197">
        <v>3</v>
      </c>
      <c r="FN12" s="197">
        <v>1</v>
      </c>
      <c r="FO12" s="197">
        <v>5</v>
      </c>
      <c r="FP12" s="197">
        <v>1</v>
      </c>
      <c r="FQ12" s="197">
        <v>0</v>
      </c>
      <c r="FR12" s="197">
        <v>2</v>
      </c>
      <c r="FS12" s="197">
        <v>3</v>
      </c>
      <c r="FT12" s="197">
        <v>0</v>
      </c>
      <c r="FU12" s="197">
        <v>0</v>
      </c>
      <c r="FV12" s="197">
        <v>0</v>
      </c>
      <c r="FW12" s="197">
        <v>0</v>
      </c>
      <c r="FX12" s="197">
        <v>0</v>
      </c>
      <c r="FY12" s="197">
        <v>0</v>
      </c>
      <c r="FZ12" s="197">
        <v>0</v>
      </c>
      <c r="GA12" s="197">
        <v>0</v>
      </c>
      <c r="GB12" s="197">
        <v>1</v>
      </c>
      <c r="GC12" s="197">
        <v>1</v>
      </c>
      <c r="GD12" s="197">
        <v>0</v>
      </c>
      <c r="GE12" s="197">
        <v>1</v>
      </c>
      <c r="GF12" s="197">
        <v>0</v>
      </c>
      <c r="GG12" s="197">
        <v>0</v>
      </c>
      <c r="GH12" s="197">
        <v>0</v>
      </c>
      <c r="GI12" s="197">
        <v>1</v>
      </c>
      <c r="GJ12" s="197">
        <v>0</v>
      </c>
      <c r="GK12" s="197">
        <v>0</v>
      </c>
      <c r="GL12" s="197">
        <v>0</v>
      </c>
      <c r="GM12" s="197">
        <v>0</v>
      </c>
      <c r="GN12" s="197">
        <v>0</v>
      </c>
      <c r="GO12" s="197">
        <v>0</v>
      </c>
      <c r="GP12" s="197">
        <v>1</v>
      </c>
      <c r="GQ12" s="197">
        <v>0</v>
      </c>
      <c r="GR12" s="197">
        <v>0</v>
      </c>
      <c r="GS12" s="197">
        <v>0</v>
      </c>
      <c r="GT12" s="197">
        <v>0</v>
      </c>
      <c r="GU12" s="197">
        <v>0</v>
      </c>
      <c r="GV12" s="197">
        <v>0</v>
      </c>
      <c r="GW12" s="197">
        <v>1</v>
      </c>
      <c r="GX12" s="197">
        <v>0</v>
      </c>
      <c r="GY12" s="197">
        <v>0</v>
      </c>
      <c r="GZ12" s="197">
        <v>0</v>
      </c>
      <c r="HA12" s="197">
        <v>0</v>
      </c>
      <c r="HB12" s="274">
        <f t="shared" si="3"/>
        <v>645</v>
      </c>
      <c r="HC12" s="6"/>
      <c r="HD12" s="364"/>
      <c r="HE12" s="309">
        <f t="shared" si="0"/>
        <v>293</v>
      </c>
      <c r="HF12" s="364"/>
      <c r="HG12" s="309">
        <f t="shared" si="1"/>
        <v>352</v>
      </c>
      <c r="HH12" s="165"/>
      <c r="HI12" s="310">
        <f t="shared" si="2"/>
        <v>645</v>
      </c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21" x14ac:dyDescent="0.6">
      <c r="A13" s="40">
        <v>8</v>
      </c>
      <c r="B13" s="363" t="s">
        <v>283</v>
      </c>
      <c r="C13" s="365">
        <v>244</v>
      </c>
      <c r="D13" s="364">
        <v>244</v>
      </c>
      <c r="E13" s="364">
        <v>221</v>
      </c>
      <c r="F13" s="364">
        <v>220</v>
      </c>
      <c r="G13" s="370">
        <v>441</v>
      </c>
      <c r="H13" s="365">
        <v>2</v>
      </c>
      <c r="I13" s="365">
        <v>2</v>
      </c>
      <c r="J13" s="365">
        <v>4</v>
      </c>
      <c r="K13" s="365">
        <v>1</v>
      </c>
      <c r="L13" s="365">
        <v>1</v>
      </c>
      <c r="M13" s="365">
        <v>1</v>
      </c>
      <c r="N13" s="365">
        <v>0</v>
      </c>
      <c r="O13" s="365">
        <v>1</v>
      </c>
      <c r="P13" s="365">
        <v>1</v>
      </c>
      <c r="Q13" s="365">
        <v>3</v>
      </c>
      <c r="R13" s="365">
        <v>2</v>
      </c>
      <c r="S13" s="365">
        <v>1</v>
      </c>
      <c r="T13" s="365">
        <v>0</v>
      </c>
      <c r="U13" s="365">
        <v>0</v>
      </c>
      <c r="V13" s="365">
        <v>3</v>
      </c>
      <c r="W13" s="365">
        <v>2</v>
      </c>
      <c r="X13" s="198">
        <v>4</v>
      </c>
      <c r="Y13" s="198">
        <v>3</v>
      </c>
      <c r="Z13" s="198">
        <v>4</v>
      </c>
      <c r="AA13" s="198">
        <v>1</v>
      </c>
      <c r="AB13" s="198">
        <v>3</v>
      </c>
      <c r="AC13" s="198">
        <v>3</v>
      </c>
      <c r="AD13" s="198">
        <v>2</v>
      </c>
      <c r="AE13" s="198">
        <v>3</v>
      </c>
      <c r="AF13" s="198">
        <v>4</v>
      </c>
      <c r="AG13" s="198">
        <v>1</v>
      </c>
      <c r="AH13" s="198">
        <v>4</v>
      </c>
      <c r="AI13" s="198">
        <v>1</v>
      </c>
      <c r="AJ13" s="198">
        <v>1</v>
      </c>
      <c r="AK13" s="198">
        <v>1</v>
      </c>
      <c r="AL13" s="198">
        <v>1</v>
      </c>
      <c r="AM13" s="198">
        <v>2</v>
      </c>
      <c r="AN13" s="198">
        <v>3</v>
      </c>
      <c r="AO13" s="198">
        <v>1</v>
      </c>
      <c r="AP13" s="198">
        <v>3</v>
      </c>
      <c r="AQ13" s="198">
        <v>2</v>
      </c>
      <c r="AR13" s="198">
        <v>2</v>
      </c>
      <c r="AS13" s="198">
        <v>3</v>
      </c>
      <c r="AT13" s="198">
        <v>2</v>
      </c>
      <c r="AU13" s="198">
        <v>4</v>
      </c>
      <c r="AV13" s="198">
        <v>1</v>
      </c>
      <c r="AW13" s="198">
        <v>2</v>
      </c>
      <c r="AX13" s="198">
        <v>4</v>
      </c>
      <c r="AY13" s="198">
        <v>1</v>
      </c>
      <c r="AZ13" s="198">
        <v>1</v>
      </c>
      <c r="BA13" s="198">
        <v>4</v>
      </c>
      <c r="BB13" s="198">
        <v>1</v>
      </c>
      <c r="BC13" s="366">
        <v>3</v>
      </c>
      <c r="BD13" s="367">
        <v>6</v>
      </c>
      <c r="BE13" s="367">
        <v>3</v>
      </c>
      <c r="BF13" s="367">
        <v>2</v>
      </c>
      <c r="BG13" s="367">
        <v>2</v>
      </c>
      <c r="BH13" s="368">
        <v>2</v>
      </c>
      <c r="BI13" s="197">
        <v>3</v>
      </c>
      <c r="BJ13" s="197">
        <v>1</v>
      </c>
      <c r="BK13" s="197">
        <v>2</v>
      </c>
      <c r="BL13" s="197">
        <v>2</v>
      </c>
      <c r="BM13" s="197">
        <v>4</v>
      </c>
      <c r="BN13" s="197">
        <v>1</v>
      </c>
      <c r="BO13" s="197">
        <v>4</v>
      </c>
      <c r="BP13" s="197">
        <v>7</v>
      </c>
      <c r="BQ13" s="197">
        <v>5</v>
      </c>
      <c r="BR13" s="197">
        <v>6</v>
      </c>
      <c r="BS13" s="197">
        <v>2</v>
      </c>
      <c r="BT13" s="197">
        <v>2</v>
      </c>
      <c r="BU13" s="197">
        <v>1</v>
      </c>
      <c r="BV13" s="197">
        <v>5</v>
      </c>
      <c r="BW13" s="197">
        <v>4</v>
      </c>
      <c r="BX13" s="197">
        <v>2</v>
      </c>
      <c r="BY13" s="197">
        <v>3</v>
      </c>
      <c r="BZ13" s="197">
        <v>0</v>
      </c>
      <c r="CA13" s="197">
        <v>1</v>
      </c>
      <c r="CB13" s="197">
        <v>3</v>
      </c>
      <c r="CC13" s="197">
        <v>1</v>
      </c>
      <c r="CD13" s="197">
        <v>1</v>
      </c>
      <c r="CE13" s="197">
        <v>3</v>
      </c>
      <c r="CF13" s="197">
        <v>2</v>
      </c>
      <c r="CG13" s="197">
        <v>4</v>
      </c>
      <c r="CH13" s="197">
        <v>2</v>
      </c>
      <c r="CI13" s="197">
        <v>1</v>
      </c>
      <c r="CJ13" s="197">
        <v>2</v>
      </c>
      <c r="CK13" s="197">
        <v>3</v>
      </c>
      <c r="CL13" s="197">
        <v>4</v>
      </c>
      <c r="CM13" s="197">
        <v>1</v>
      </c>
      <c r="CN13" s="197">
        <v>3</v>
      </c>
      <c r="CO13" s="197">
        <v>4</v>
      </c>
      <c r="CP13" s="197">
        <v>0</v>
      </c>
      <c r="CQ13" s="197">
        <v>3</v>
      </c>
      <c r="CR13" s="197">
        <v>4</v>
      </c>
      <c r="CS13" s="197">
        <v>5</v>
      </c>
      <c r="CT13" s="197">
        <v>1</v>
      </c>
      <c r="CU13" s="197">
        <v>5</v>
      </c>
      <c r="CV13" s="197">
        <v>3</v>
      </c>
      <c r="CW13" s="197">
        <v>2</v>
      </c>
      <c r="CX13" s="197">
        <v>3</v>
      </c>
      <c r="CY13" s="197">
        <v>6</v>
      </c>
      <c r="CZ13" s="197">
        <v>4</v>
      </c>
      <c r="DA13" s="197">
        <v>1</v>
      </c>
      <c r="DB13" s="197">
        <v>5</v>
      </c>
      <c r="DC13" s="197">
        <v>3</v>
      </c>
      <c r="DD13" s="197">
        <v>3</v>
      </c>
      <c r="DE13" s="197">
        <v>2</v>
      </c>
      <c r="DF13" s="197">
        <v>2</v>
      </c>
      <c r="DG13" s="197">
        <v>2</v>
      </c>
      <c r="DH13" s="197">
        <v>5</v>
      </c>
      <c r="DI13" s="197">
        <v>5</v>
      </c>
      <c r="DJ13" s="197">
        <v>1</v>
      </c>
      <c r="DK13" s="197">
        <v>5</v>
      </c>
      <c r="DL13" s="197">
        <v>3</v>
      </c>
      <c r="DM13" s="197">
        <v>4</v>
      </c>
      <c r="DN13" s="197">
        <v>5</v>
      </c>
      <c r="DO13" s="197">
        <v>4</v>
      </c>
      <c r="DP13" s="197">
        <v>5</v>
      </c>
      <c r="DQ13" s="197">
        <v>6</v>
      </c>
      <c r="DR13" s="197">
        <v>7</v>
      </c>
      <c r="DS13" s="197">
        <v>4</v>
      </c>
      <c r="DT13" s="197">
        <v>9</v>
      </c>
      <c r="DU13" s="197">
        <v>3</v>
      </c>
      <c r="DV13" s="197">
        <v>6</v>
      </c>
      <c r="DW13" s="197">
        <v>8</v>
      </c>
      <c r="DX13" s="197">
        <v>2</v>
      </c>
      <c r="DY13" s="197">
        <v>5</v>
      </c>
      <c r="DZ13" s="197">
        <v>5</v>
      </c>
      <c r="EA13" s="197">
        <v>1</v>
      </c>
      <c r="EB13" s="197">
        <v>3</v>
      </c>
      <c r="EC13" s="197">
        <v>5</v>
      </c>
      <c r="ED13" s="197">
        <v>3</v>
      </c>
      <c r="EE13" s="197">
        <v>2</v>
      </c>
      <c r="EF13" s="197">
        <v>2</v>
      </c>
      <c r="EG13" s="197">
        <v>2</v>
      </c>
      <c r="EH13" s="197">
        <v>0</v>
      </c>
      <c r="EI13" s="197">
        <v>0</v>
      </c>
      <c r="EJ13" s="197">
        <v>5</v>
      </c>
      <c r="EK13" s="197">
        <v>2</v>
      </c>
      <c r="EL13" s="197">
        <v>2</v>
      </c>
      <c r="EM13" s="197">
        <v>3</v>
      </c>
      <c r="EN13" s="197">
        <v>3</v>
      </c>
      <c r="EO13" s="197">
        <v>3</v>
      </c>
      <c r="EP13" s="197">
        <v>3</v>
      </c>
      <c r="EQ13" s="197">
        <v>2</v>
      </c>
      <c r="ER13" s="197">
        <v>3</v>
      </c>
      <c r="ES13" s="197">
        <v>2</v>
      </c>
      <c r="ET13" s="197">
        <v>1</v>
      </c>
      <c r="EU13" s="197">
        <v>4</v>
      </c>
      <c r="EV13" s="197">
        <v>0</v>
      </c>
      <c r="EW13" s="197">
        <v>4</v>
      </c>
      <c r="EX13" s="197">
        <v>2</v>
      </c>
      <c r="EY13" s="197">
        <v>3</v>
      </c>
      <c r="EZ13" s="197">
        <v>2</v>
      </c>
      <c r="FA13" s="197">
        <v>1</v>
      </c>
      <c r="FB13" s="197">
        <v>1</v>
      </c>
      <c r="FC13" s="197">
        <v>1</v>
      </c>
      <c r="FD13" s="197">
        <v>0</v>
      </c>
      <c r="FE13" s="197">
        <v>1</v>
      </c>
      <c r="FF13" s="197">
        <v>1</v>
      </c>
      <c r="FG13" s="197">
        <v>2</v>
      </c>
      <c r="FH13" s="197">
        <v>1</v>
      </c>
      <c r="FI13" s="197">
        <v>2</v>
      </c>
      <c r="FJ13" s="197">
        <v>2</v>
      </c>
      <c r="FK13" s="197">
        <v>2</v>
      </c>
      <c r="FL13" s="197">
        <v>2</v>
      </c>
      <c r="FM13" s="197">
        <v>1</v>
      </c>
      <c r="FN13" s="197">
        <v>2</v>
      </c>
      <c r="FO13" s="197">
        <v>3</v>
      </c>
      <c r="FP13" s="197">
        <v>0</v>
      </c>
      <c r="FQ13" s="197">
        <v>1</v>
      </c>
      <c r="FR13" s="197">
        <v>2</v>
      </c>
      <c r="FS13" s="197">
        <v>1</v>
      </c>
      <c r="FT13" s="197">
        <v>1</v>
      </c>
      <c r="FU13" s="197">
        <v>1</v>
      </c>
      <c r="FV13" s="197">
        <v>0</v>
      </c>
      <c r="FW13" s="197">
        <v>1</v>
      </c>
      <c r="FX13" s="197">
        <v>0</v>
      </c>
      <c r="FY13" s="197">
        <v>0</v>
      </c>
      <c r="FZ13" s="197">
        <v>0</v>
      </c>
      <c r="GA13" s="197">
        <v>0</v>
      </c>
      <c r="GB13" s="197">
        <v>0</v>
      </c>
      <c r="GC13" s="197">
        <v>0</v>
      </c>
      <c r="GD13" s="197">
        <v>0</v>
      </c>
      <c r="GE13" s="197">
        <v>0</v>
      </c>
      <c r="GF13" s="197">
        <v>0</v>
      </c>
      <c r="GG13" s="197">
        <v>0</v>
      </c>
      <c r="GH13" s="197">
        <v>0</v>
      </c>
      <c r="GI13" s="197">
        <v>0</v>
      </c>
      <c r="GJ13" s="197">
        <v>0</v>
      </c>
      <c r="GK13" s="197">
        <v>0</v>
      </c>
      <c r="GL13" s="197">
        <v>0</v>
      </c>
      <c r="GM13" s="197">
        <v>0</v>
      </c>
      <c r="GN13" s="197">
        <v>0</v>
      </c>
      <c r="GO13" s="197">
        <v>0</v>
      </c>
      <c r="GP13" s="197">
        <v>0</v>
      </c>
      <c r="GQ13" s="197">
        <v>0</v>
      </c>
      <c r="GR13" s="197">
        <v>1</v>
      </c>
      <c r="GS13" s="197">
        <v>0</v>
      </c>
      <c r="GT13" s="197">
        <v>0</v>
      </c>
      <c r="GU13" s="197">
        <v>0</v>
      </c>
      <c r="GV13" s="197">
        <v>0</v>
      </c>
      <c r="GW13" s="197">
        <v>0</v>
      </c>
      <c r="GX13" s="197">
        <v>0</v>
      </c>
      <c r="GY13" s="197">
        <v>0</v>
      </c>
      <c r="GZ13" s="197">
        <v>0</v>
      </c>
      <c r="HA13" s="197">
        <v>0</v>
      </c>
      <c r="HB13" s="274">
        <f t="shared" si="3"/>
        <v>441</v>
      </c>
      <c r="HC13" s="6"/>
      <c r="HD13" s="364"/>
      <c r="HE13" s="309">
        <f t="shared" si="0"/>
        <v>221</v>
      </c>
      <c r="HF13" s="364"/>
      <c r="HG13" s="309">
        <f t="shared" si="1"/>
        <v>220</v>
      </c>
      <c r="HH13" s="165"/>
      <c r="HI13" s="310">
        <f t="shared" si="2"/>
        <v>441</v>
      </c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21" x14ac:dyDescent="0.6">
      <c r="A14" s="40">
        <v>9</v>
      </c>
      <c r="B14" s="363" t="s">
        <v>283</v>
      </c>
      <c r="C14" s="365">
        <v>111</v>
      </c>
      <c r="D14" s="364">
        <v>111</v>
      </c>
      <c r="E14" s="364">
        <v>146</v>
      </c>
      <c r="F14" s="364">
        <v>170</v>
      </c>
      <c r="G14" s="370">
        <v>316</v>
      </c>
      <c r="H14" s="365">
        <v>0</v>
      </c>
      <c r="I14" s="365">
        <v>2</v>
      </c>
      <c r="J14" s="365">
        <v>1</v>
      </c>
      <c r="K14" s="365">
        <v>1</v>
      </c>
      <c r="L14" s="365">
        <v>2</v>
      </c>
      <c r="M14" s="365">
        <v>0</v>
      </c>
      <c r="N14" s="365">
        <v>1</v>
      </c>
      <c r="O14" s="365">
        <v>0</v>
      </c>
      <c r="P14" s="365">
        <v>2</v>
      </c>
      <c r="Q14" s="365">
        <v>1</v>
      </c>
      <c r="R14" s="365">
        <v>1</v>
      </c>
      <c r="S14" s="365">
        <v>0</v>
      </c>
      <c r="T14" s="365">
        <v>1</v>
      </c>
      <c r="U14" s="365">
        <v>1</v>
      </c>
      <c r="V14" s="365">
        <v>1</v>
      </c>
      <c r="W14" s="365">
        <v>1</v>
      </c>
      <c r="X14" s="198">
        <v>2</v>
      </c>
      <c r="Y14" s="198">
        <v>1</v>
      </c>
      <c r="Z14" s="198">
        <v>2</v>
      </c>
      <c r="AA14" s="198">
        <v>1</v>
      </c>
      <c r="AB14" s="198">
        <v>2</v>
      </c>
      <c r="AC14" s="198">
        <v>0</v>
      </c>
      <c r="AD14" s="198">
        <v>1</v>
      </c>
      <c r="AE14" s="198">
        <v>0</v>
      </c>
      <c r="AF14" s="198">
        <v>1</v>
      </c>
      <c r="AG14" s="198">
        <v>3</v>
      </c>
      <c r="AH14" s="198">
        <v>2</v>
      </c>
      <c r="AI14" s="198">
        <v>4</v>
      </c>
      <c r="AJ14" s="198">
        <v>4</v>
      </c>
      <c r="AK14" s="198">
        <v>1</v>
      </c>
      <c r="AL14" s="198">
        <v>2</v>
      </c>
      <c r="AM14" s="198">
        <v>1</v>
      </c>
      <c r="AN14" s="198">
        <v>1</v>
      </c>
      <c r="AO14" s="198">
        <v>3</v>
      </c>
      <c r="AP14" s="198">
        <v>1</v>
      </c>
      <c r="AQ14" s="198">
        <v>0</v>
      </c>
      <c r="AR14" s="198">
        <v>1</v>
      </c>
      <c r="AS14" s="198">
        <v>2</v>
      </c>
      <c r="AT14" s="198">
        <v>3</v>
      </c>
      <c r="AU14" s="198">
        <v>0</v>
      </c>
      <c r="AV14" s="198">
        <v>2</v>
      </c>
      <c r="AW14" s="198">
        <v>4</v>
      </c>
      <c r="AX14" s="198">
        <v>3</v>
      </c>
      <c r="AY14" s="198">
        <v>2</v>
      </c>
      <c r="AZ14" s="198">
        <v>2</v>
      </c>
      <c r="BA14" s="198">
        <v>2</v>
      </c>
      <c r="BB14" s="369">
        <v>1</v>
      </c>
      <c r="BC14" s="201">
        <v>3</v>
      </c>
      <c r="BD14" s="201">
        <v>0</v>
      </c>
      <c r="BE14" s="201">
        <v>0</v>
      </c>
      <c r="BF14" s="201">
        <v>2</v>
      </c>
      <c r="BG14" s="201">
        <v>2</v>
      </c>
      <c r="BH14" s="201">
        <v>0</v>
      </c>
      <c r="BI14" s="197">
        <v>2</v>
      </c>
      <c r="BJ14" s="197">
        <v>3</v>
      </c>
      <c r="BK14" s="197">
        <v>1</v>
      </c>
      <c r="BL14" s="197">
        <v>3</v>
      </c>
      <c r="BM14" s="197">
        <v>1</v>
      </c>
      <c r="BN14" s="197">
        <v>1</v>
      </c>
      <c r="BO14" s="197">
        <v>3</v>
      </c>
      <c r="BP14" s="197">
        <v>3</v>
      </c>
      <c r="BQ14" s="197">
        <v>2</v>
      </c>
      <c r="BR14" s="197">
        <v>2</v>
      </c>
      <c r="BS14" s="197">
        <v>1</v>
      </c>
      <c r="BT14" s="197">
        <v>1</v>
      </c>
      <c r="BU14" s="197">
        <v>3</v>
      </c>
      <c r="BV14" s="197">
        <v>2</v>
      </c>
      <c r="BW14" s="197">
        <v>0</v>
      </c>
      <c r="BX14" s="197">
        <v>1</v>
      </c>
      <c r="BY14" s="197">
        <v>0</v>
      </c>
      <c r="BZ14" s="197">
        <v>0</v>
      </c>
      <c r="CA14" s="197">
        <v>2</v>
      </c>
      <c r="CB14" s="197">
        <v>0</v>
      </c>
      <c r="CC14" s="197">
        <v>3</v>
      </c>
      <c r="CD14" s="197">
        <v>0</v>
      </c>
      <c r="CE14" s="197">
        <v>4</v>
      </c>
      <c r="CF14" s="197">
        <v>2</v>
      </c>
      <c r="CG14" s="197">
        <v>0</v>
      </c>
      <c r="CH14" s="197">
        <v>2</v>
      </c>
      <c r="CI14" s="197">
        <v>0</v>
      </c>
      <c r="CJ14" s="197">
        <v>2</v>
      </c>
      <c r="CK14" s="197">
        <v>1</v>
      </c>
      <c r="CL14" s="197">
        <v>3</v>
      </c>
      <c r="CM14" s="197">
        <v>0</v>
      </c>
      <c r="CN14" s="197">
        <v>3</v>
      </c>
      <c r="CO14" s="197">
        <v>3</v>
      </c>
      <c r="CP14" s="197">
        <v>6</v>
      </c>
      <c r="CQ14" s="197">
        <v>5</v>
      </c>
      <c r="CR14" s="197">
        <v>2</v>
      </c>
      <c r="CS14" s="197">
        <v>4</v>
      </c>
      <c r="CT14" s="197">
        <v>3</v>
      </c>
      <c r="CU14" s="197">
        <v>1</v>
      </c>
      <c r="CV14" s="197">
        <v>1</v>
      </c>
      <c r="CW14" s="197">
        <v>2</v>
      </c>
      <c r="CX14" s="197">
        <v>2</v>
      </c>
      <c r="CY14" s="197">
        <v>2</v>
      </c>
      <c r="CZ14" s="197">
        <v>1</v>
      </c>
      <c r="DA14" s="197">
        <v>3</v>
      </c>
      <c r="DB14" s="197">
        <v>1</v>
      </c>
      <c r="DC14" s="197">
        <v>2</v>
      </c>
      <c r="DD14" s="197">
        <v>8</v>
      </c>
      <c r="DE14" s="197">
        <v>3</v>
      </c>
      <c r="DF14" s="197">
        <v>0</v>
      </c>
      <c r="DG14" s="197">
        <v>0</v>
      </c>
      <c r="DH14" s="197">
        <v>3</v>
      </c>
      <c r="DI14" s="197">
        <v>3</v>
      </c>
      <c r="DJ14" s="197">
        <v>0</v>
      </c>
      <c r="DK14" s="197">
        <v>7</v>
      </c>
      <c r="DL14" s="197">
        <v>1</v>
      </c>
      <c r="DM14" s="197">
        <v>4</v>
      </c>
      <c r="DN14" s="197">
        <v>6</v>
      </c>
      <c r="DO14" s="197">
        <v>3</v>
      </c>
      <c r="DP14" s="197">
        <v>3</v>
      </c>
      <c r="DQ14" s="197">
        <v>3</v>
      </c>
      <c r="DR14" s="197">
        <v>1</v>
      </c>
      <c r="DS14" s="197">
        <v>4</v>
      </c>
      <c r="DT14" s="197">
        <v>1</v>
      </c>
      <c r="DU14" s="197">
        <v>5</v>
      </c>
      <c r="DV14" s="197">
        <v>1</v>
      </c>
      <c r="DW14" s="197">
        <v>4</v>
      </c>
      <c r="DX14" s="197">
        <v>1</v>
      </c>
      <c r="DY14" s="197">
        <v>4</v>
      </c>
      <c r="DZ14" s="197">
        <v>2</v>
      </c>
      <c r="EA14" s="197">
        <v>2</v>
      </c>
      <c r="EB14" s="197">
        <v>4</v>
      </c>
      <c r="EC14" s="197">
        <v>1</v>
      </c>
      <c r="ED14" s="197">
        <v>2</v>
      </c>
      <c r="EE14" s="197">
        <v>3</v>
      </c>
      <c r="EF14" s="197">
        <v>0</v>
      </c>
      <c r="EG14" s="197">
        <v>8</v>
      </c>
      <c r="EH14" s="197">
        <v>2</v>
      </c>
      <c r="EI14" s="197">
        <v>1</v>
      </c>
      <c r="EJ14" s="197">
        <v>2</v>
      </c>
      <c r="EK14" s="197">
        <v>0</v>
      </c>
      <c r="EL14" s="197">
        <v>3</v>
      </c>
      <c r="EM14" s="197">
        <v>5</v>
      </c>
      <c r="EN14" s="197">
        <v>1</v>
      </c>
      <c r="EO14" s="197">
        <v>3</v>
      </c>
      <c r="EP14" s="197">
        <v>1</v>
      </c>
      <c r="EQ14" s="197">
        <v>1</v>
      </c>
      <c r="ER14" s="197">
        <v>1</v>
      </c>
      <c r="ES14" s="197">
        <v>2</v>
      </c>
      <c r="ET14" s="197">
        <v>0</v>
      </c>
      <c r="EU14" s="197">
        <v>3</v>
      </c>
      <c r="EV14" s="197">
        <v>2</v>
      </c>
      <c r="EW14" s="197">
        <v>2</v>
      </c>
      <c r="EX14" s="197">
        <v>2</v>
      </c>
      <c r="EY14" s="197">
        <v>3</v>
      </c>
      <c r="EZ14" s="197">
        <v>0</v>
      </c>
      <c r="FA14" s="197">
        <v>0</v>
      </c>
      <c r="FB14" s="197">
        <v>0</v>
      </c>
      <c r="FC14" s="197">
        <v>0</v>
      </c>
      <c r="FD14" s="197">
        <v>2</v>
      </c>
      <c r="FE14" s="197">
        <v>1</v>
      </c>
      <c r="FF14" s="197">
        <v>0</v>
      </c>
      <c r="FG14" s="197">
        <v>2</v>
      </c>
      <c r="FH14" s="197">
        <v>0</v>
      </c>
      <c r="FI14" s="197">
        <v>1</v>
      </c>
      <c r="FJ14" s="197">
        <v>2</v>
      </c>
      <c r="FK14" s="197">
        <v>0</v>
      </c>
      <c r="FL14" s="197">
        <v>2</v>
      </c>
      <c r="FM14" s="197">
        <v>2</v>
      </c>
      <c r="FN14" s="197">
        <v>0</v>
      </c>
      <c r="FO14" s="197">
        <v>2</v>
      </c>
      <c r="FP14" s="197">
        <v>0</v>
      </c>
      <c r="FQ14" s="197">
        <v>0</v>
      </c>
      <c r="FR14" s="197">
        <v>2</v>
      </c>
      <c r="FS14" s="197">
        <v>3</v>
      </c>
      <c r="FT14" s="197">
        <v>3</v>
      </c>
      <c r="FU14" s="197">
        <v>1</v>
      </c>
      <c r="FV14" s="197">
        <v>0</v>
      </c>
      <c r="FW14" s="197">
        <v>2</v>
      </c>
      <c r="FX14" s="197">
        <v>1</v>
      </c>
      <c r="FY14" s="197">
        <v>0</v>
      </c>
      <c r="FZ14" s="197">
        <v>1</v>
      </c>
      <c r="GA14" s="197">
        <v>0</v>
      </c>
      <c r="GB14" s="197">
        <v>0</v>
      </c>
      <c r="GC14" s="197">
        <v>0</v>
      </c>
      <c r="GD14" s="197">
        <v>1</v>
      </c>
      <c r="GE14" s="197">
        <v>1</v>
      </c>
      <c r="GF14" s="197">
        <v>0</v>
      </c>
      <c r="GG14" s="197">
        <v>0</v>
      </c>
      <c r="GH14" s="197">
        <v>0</v>
      </c>
      <c r="GI14" s="197">
        <v>1</v>
      </c>
      <c r="GJ14" s="197">
        <v>0</v>
      </c>
      <c r="GK14" s="197">
        <v>0</v>
      </c>
      <c r="GL14" s="197">
        <v>0</v>
      </c>
      <c r="GM14" s="197">
        <v>0</v>
      </c>
      <c r="GN14" s="197">
        <v>0</v>
      </c>
      <c r="GO14" s="197">
        <v>0</v>
      </c>
      <c r="GP14" s="197">
        <v>0</v>
      </c>
      <c r="GQ14" s="197">
        <v>0</v>
      </c>
      <c r="GR14" s="197">
        <v>0</v>
      </c>
      <c r="GS14" s="197">
        <v>0</v>
      </c>
      <c r="GT14" s="197">
        <v>0</v>
      </c>
      <c r="GU14" s="197">
        <v>0</v>
      </c>
      <c r="GV14" s="197">
        <v>0</v>
      </c>
      <c r="GW14" s="197">
        <v>0</v>
      </c>
      <c r="GX14" s="197">
        <v>0</v>
      </c>
      <c r="GY14" s="197">
        <v>0</v>
      </c>
      <c r="GZ14" s="197">
        <v>0</v>
      </c>
      <c r="HA14" s="197">
        <v>0</v>
      </c>
      <c r="HB14" s="274">
        <f t="shared" si="3"/>
        <v>316</v>
      </c>
      <c r="HC14" s="6"/>
      <c r="HD14" s="364"/>
      <c r="HE14" s="275">
        <f t="shared" si="0"/>
        <v>146</v>
      </c>
      <c r="HF14" s="364"/>
      <c r="HG14" s="309">
        <f t="shared" si="1"/>
        <v>170</v>
      </c>
      <c r="HH14" s="165"/>
      <c r="HI14" s="310">
        <f t="shared" si="2"/>
        <v>316</v>
      </c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21" x14ac:dyDescent="0.6">
      <c r="A15" s="40">
        <v>10</v>
      </c>
      <c r="B15" s="363" t="s">
        <v>283</v>
      </c>
      <c r="C15" s="365">
        <v>55</v>
      </c>
      <c r="D15" s="364">
        <v>55</v>
      </c>
      <c r="E15" s="364">
        <v>66</v>
      </c>
      <c r="F15" s="364">
        <v>86</v>
      </c>
      <c r="G15" s="370">
        <v>152</v>
      </c>
      <c r="H15" s="365">
        <v>0</v>
      </c>
      <c r="I15" s="365">
        <v>1</v>
      </c>
      <c r="J15" s="365">
        <v>0</v>
      </c>
      <c r="K15" s="365">
        <v>1</v>
      </c>
      <c r="L15" s="365">
        <v>0</v>
      </c>
      <c r="M15" s="365">
        <v>2</v>
      </c>
      <c r="N15" s="365">
        <v>0</v>
      </c>
      <c r="O15" s="365">
        <v>0</v>
      </c>
      <c r="P15" s="365">
        <v>1</v>
      </c>
      <c r="Q15" s="365">
        <v>0</v>
      </c>
      <c r="R15" s="365">
        <v>0</v>
      </c>
      <c r="S15" s="365">
        <v>0</v>
      </c>
      <c r="T15" s="365">
        <v>3</v>
      </c>
      <c r="U15" s="365">
        <v>0</v>
      </c>
      <c r="V15" s="365">
        <v>0</v>
      </c>
      <c r="W15" s="365">
        <v>1</v>
      </c>
      <c r="X15" s="198">
        <v>1</v>
      </c>
      <c r="Y15" s="198">
        <v>1</v>
      </c>
      <c r="Z15" s="198">
        <v>1</v>
      </c>
      <c r="AA15" s="198">
        <v>0</v>
      </c>
      <c r="AB15" s="198">
        <v>2</v>
      </c>
      <c r="AC15" s="198">
        <v>0</v>
      </c>
      <c r="AD15" s="198">
        <v>0</v>
      </c>
      <c r="AE15" s="198">
        <v>1</v>
      </c>
      <c r="AF15" s="198">
        <v>0</v>
      </c>
      <c r="AG15" s="198">
        <v>0</v>
      </c>
      <c r="AH15" s="198">
        <v>0</v>
      </c>
      <c r="AI15" s="198">
        <v>1</v>
      </c>
      <c r="AJ15" s="198">
        <v>1</v>
      </c>
      <c r="AK15" s="198">
        <v>0</v>
      </c>
      <c r="AL15" s="198">
        <v>0</v>
      </c>
      <c r="AM15" s="198">
        <v>0</v>
      </c>
      <c r="AN15" s="198">
        <v>1</v>
      </c>
      <c r="AO15" s="198">
        <v>1</v>
      </c>
      <c r="AP15" s="198">
        <v>1</v>
      </c>
      <c r="AQ15" s="198">
        <v>1</v>
      </c>
      <c r="AR15" s="198">
        <v>2</v>
      </c>
      <c r="AS15" s="198">
        <v>0</v>
      </c>
      <c r="AT15" s="198">
        <v>0</v>
      </c>
      <c r="AU15" s="198">
        <v>0</v>
      </c>
      <c r="AV15" s="198">
        <v>0</v>
      </c>
      <c r="AW15" s="198">
        <v>2</v>
      </c>
      <c r="AX15" s="198">
        <v>1</v>
      </c>
      <c r="AY15" s="198">
        <v>3</v>
      </c>
      <c r="AZ15" s="198">
        <v>0</v>
      </c>
      <c r="BA15" s="198">
        <v>0</v>
      </c>
      <c r="BB15" s="369">
        <v>1</v>
      </c>
      <c r="BC15" s="201">
        <v>1</v>
      </c>
      <c r="BD15" s="201">
        <v>0</v>
      </c>
      <c r="BE15" s="201">
        <v>3</v>
      </c>
      <c r="BF15" s="201">
        <v>0</v>
      </c>
      <c r="BG15" s="201">
        <v>1</v>
      </c>
      <c r="BH15" s="201">
        <v>0</v>
      </c>
      <c r="BI15" s="197">
        <v>3</v>
      </c>
      <c r="BJ15" s="197">
        <v>2</v>
      </c>
      <c r="BK15" s="197">
        <v>1</v>
      </c>
      <c r="BL15" s="197">
        <v>2</v>
      </c>
      <c r="BM15" s="197">
        <v>2</v>
      </c>
      <c r="BN15" s="197">
        <v>1</v>
      </c>
      <c r="BO15" s="197">
        <v>1</v>
      </c>
      <c r="BP15" s="197">
        <v>2</v>
      </c>
      <c r="BQ15" s="197">
        <v>1</v>
      </c>
      <c r="BR15" s="197">
        <v>0</v>
      </c>
      <c r="BS15" s="197">
        <v>1</v>
      </c>
      <c r="BT15" s="197">
        <v>1</v>
      </c>
      <c r="BU15" s="197">
        <v>1</v>
      </c>
      <c r="BV15" s="197">
        <v>0</v>
      </c>
      <c r="BW15" s="197">
        <v>1</v>
      </c>
      <c r="BX15" s="197">
        <v>0</v>
      </c>
      <c r="BY15" s="197">
        <v>2</v>
      </c>
      <c r="BZ15" s="197">
        <v>1</v>
      </c>
      <c r="CA15" s="197">
        <v>0</v>
      </c>
      <c r="CB15" s="197">
        <v>0</v>
      </c>
      <c r="CC15" s="197">
        <v>1</v>
      </c>
      <c r="CD15" s="197">
        <v>1</v>
      </c>
      <c r="CE15" s="197">
        <v>0</v>
      </c>
      <c r="CF15" s="197">
        <v>1</v>
      </c>
      <c r="CG15" s="197">
        <v>2</v>
      </c>
      <c r="CH15" s="197">
        <v>1</v>
      </c>
      <c r="CI15" s="197">
        <v>0</v>
      </c>
      <c r="CJ15" s="197">
        <v>0</v>
      </c>
      <c r="CK15" s="197">
        <v>1</v>
      </c>
      <c r="CL15" s="197">
        <v>0</v>
      </c>
      <c r="CM15" s="197">
        <v>0</v>
      </c>
      <c r="CN15" s="197">
        <v>1</v>
      </c>
      <c r="CO15" s="197">
        <v>2</v>
      </c>
      <c r="CP15" s="197">
        <v>0</v>
      </c>
      <c r="CQ15" s="197">
        <v>2</v>
      </c>
      <c r="CR15" s="197">
        <v>1</v>
      </c>
      <c r="CS15" s="197">
        <v>1</v>
      </c>
      <c r="CT15" s="197">
        <v>1</v>
      </c>
      <c r="CU15" s="197">
        <v>0</v>
      </c>
      <c r="CV15" s="197">
        <v>0</v>
      </c>
      <c r="CW15" s="197">
        <v>0</v>
      </c>
      <c r="CX15" s="197">
        <v>1</v>
      </c>
      <c r="CY15" s="197">
        <v>2</v>
      </c>
      <c r="CZ15" s="197">
        <v>1</v>
      </c>
      <c r="DA15" s="197">
        <v>2</v>
      </c>
      <c r="DB15" s="197">
        <v>1</v>
      </c>
      <c r="DC15" s="197">
        <v>1</v>
      </c>
      <c r="DD15" s="197">
        <v>1</v>
      </c>
      <c r="DE15" s="197">
        <v>2</v>
      </c>
      <c r="DF15" s="197">
        <v>1</v>
      </c>
      <c r="DG15" s="197">
        <v>1</v>
      </c>
      <c r="DH15" s="197">
        <v>2</v>
      </c>
      <c r="DI15" s="197">
        <v>3</v>
      </c>
      <c r="DJ15" s="197">
        <v>1</v>
      </c>
      <c r="DK15" s="197">
        <v>1</v>
      </c>
      <c r="DL15" s="197">
        <v>1</v>
      </c>
      <c r="DM15" s="197">
        <v>2</v>
      </c>
      <c r="DN15" s="197">
        <v>1</v>
      </c>
      <c r="DO15" s="197">
        <v>1</v>
      </c>
      <c r="DP15" s="197">
        <v>1</v>
      </c>
      <c r="DQ15" s="197">
        <v>2</v>
      </c>
      <c r="DR15" s="197">
        <v>1</v>
      </c>
      <c r="DS15" s="197">
        <v>3</v>
      </c>
      <c r="DT15" s="197">
        <v>3</v>
      </c>
      <c r="DU15" s="197">
        <v>1</v>
      </c>
      <c r="DV15" s="197">
        <v>1</v>
      </c>
      <c r="DW15" s="197">
        <v>1</v>
      </c>
      <c r="DX15" s="197">
        <v>0</v>
      </c>
      <c r="DY15" s="197">
        <v>1</v>
      </c>
      <c r="DZ15" s="197">
        <v>0</v>
      </c>
      <c r="EA15" s="197">
        <v>1</v>
      </c>
      <c r="EB15" s="197">
        <v>1</v>
      </c>
      <c r="EC15" s="197">
        <v>1</v>
      </c>
      <c r="ED15" s="197">
        <v>3</v>
      </c>
      <c r="EE15" s="197">
        <v>0</v>
      </c>
      <c r="EF15" s="197">
        <v>1</v>
      </c>
      <c r="EG15" s="197">
        <v>0</v>
      </c>
      <c r="EH15" s="197">
        <v>0</v>
      </c>
      <c r="EI15" s="197">
        <v>1</v>
      </c>
      <c r="EJ15" s="197">
        <v>1</v>
      </c>
      <c r="EK15" s="197">
        <v>2</v>
      </c>
      <c r="EL15" s="197">
        <v>0</v>
      </c>
      <c r="EM15" s="197">
        <v>1</v>
      </c>
      <c r="EN15" s="197">
        <v>1</v>
      </c>
      <c r="EO15" s="197">
        <v>1</v>
      </c>
      <c r="EP15" s="197">
        <v>1</v>
      </c>
      <c r="EQ15" s="197">
        <v>1</v>
      </c>
      <c r="ER15" s="197">
        <v>0</v>
      </c>
      <c r="ES15" s="197">
        <v>1</v>
      </c>
      <c r="ET15" s="197">
        <v>1</v>
      </c>
      <c r="EU15" s="197">
        <v>1</v>
      </c>
      <c r="EV15" s="197">
        <v>2</v>
      </c>
      <c r="EW15" s="197">
        <v>1</v>
      </c>
      <c r="EX15" s="197">
        <v>0</v>
      </c>
      <c r="EY15" s="197">
        <v>0</v>
      </c>
      <c r="EZ15" s="197">
        <v>1</v>
      </c>
      <c r="FA15" s="197">
        <v>2</v>
      </c>
      <c r="FB15" s="197">
        <v>1</v>
      </c>
      <c r="FC15" s="197">
        <v>2</v>
      </c>
      <c r="FD15" s="197">
        <v>0</v>
      </c>
      <c r="FE15" s="197">
        <v>1</v>
      </c>
      <c r="FF15" s="197">
        <v>1</v>
      </c>
      <c r="FG15" s="197">
        <v>0</v>
      </c>
      <c r="FH15" s="197">
        <v>1</v>
      </c>
      <c r="FI15" s="197">
        <v>0</v>
      </c>
      <c r="FJ15" s="197">
        <v>1</v>
      </c>
      <c r="FK15" s="197">
        <v>1</v>
      </c>
      <c r="FL15" s="197">
        <v>0</v>
      </c>
      <c r="FM15" s="197">
        <v>0</v>
      </c>
      <c r="FN15" s="197">
        <v>2</v>
      </c>
      <c r="FO15" s="197">
        <v>1</v>
      </c>
      <c r="FP15" s="197">
        <v>0</v>
      </c>
      <c r="FQ15" s="197">
        <v>1</v>
      </c>
      <c r="FR15" s="197">
        <v>0</v>
      </c>
      <c r="FS15" s="197">
        <v>1</v>
      </c>
      <c r="FT15" s="197">
        <v>1</v>
      </c>
      <c r="FU15" s="197">
        <v>0</v>
      </c>
      <c r="FV15" s="197">
        <v>0</v>
      </c>
      <c r="FW15" s="197">
        <v>0</v>
      </c>
      <c r="FX15" s="197">
        <v>0</v>
      </c>
      <c r="FY15" s="197">
        <v>0</v>
      </c>
      <c r="FZ15" s="197">
        <v>1</v>
      </c>
      <c r="GA15" s="197">
        <v>1</v>
      </c>
      <c r="GB15" s="197">
        <v>0</v>
      </c>
      <c r="GC15" s="197">
        <v>0</v>
      </c>
      <c r="GD15" s="197">
        <v>0</v>
      </c>
      <c r="GE15" s="197">
        <v>0</v>
      </c>
      <c r="GF15" s="197">
        <v>0</v>
      </c>
      <c r="GG15" s="197">
        <v>0</v>
      </c>
      <c r="GH15" s="197">
        <v>0</v>
      </c>
      <c r="GI15" s="197">
        <v>0</v>
      </c>
      <c r="GJ15" s="197">
        <v>0</v>
      </c>
      <c r="GK15" s="197">
        <v>0</v>
      </c>
      <c r="GL15" s="197">
        <v>0</v>
      </c>
      <c r="GM15" s="197">
        <v>0</v>
      </c>
      <c r="GN15" s="197">
        <v>0</v>
      </c>
      <c r="GO15" s="197">
        <v>0</v>
      </c>
      <c r="GP15" s="197">
        <v>0</v>
      </c>
      <c r="GQ15" s="197">
        <v>0</v>
      </c>
      <c r="GR15" s="197">
        <v>0</v>
      </c>
      <c r="GS15" s="197">
        <v>0</v>
      </c>
      <c r="GT15" s="197">
        <v>0</v>
      </c>
      <c r="GU15" s="197">
        <v>0</v>
      </c>
      <c r="GV15" s="197">
        <v>0</v>
      </c>
      <c r="GW15" s="197">
        <v>0</v>
      </c>
      <c r="GX15" s="197">
        <v>0</v>
      </c>
      <c r="GY15" s="197">
        <v>0</v>
      </c>
      <c r="GZ15" s="197">
        <v>0</v>
      </c>
      <c r="HA15" s="197">
        <v>0</v>
      </c>
      <c r="HB15" s="274">
        <f t="shared" si="3"/>
        <v>152</v>
      </c>
      <c r="HC15" s="6"/>
      <c r="HD15" s="364"/>
      <c r="HE15" s="309">
        <f t="shared" si="0"/>
        <v>66</v>
      </c>
      <c r="HF15" s="364"/>
      <c r="HG15" s="309">
        <f t="shared" si="1"/>
        <v>86</v>
      </c>
      <c r="HH15" s="165"/>
      <c r="HI15" s="310">
        <f t="shared" si="2"/>
        <v>152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21" x14ac:dyDescent="0.6">
      <c r="A16" s="40">
        <v>11</v>
      </c>
      <c r="B16" s="363" t="s">
        <v>284</v>
      </c>
      <c r="C16" s="365">
        <v>121</v>
      </c>
      <c r="D16" s="364">
        <v>121</v>
      </c>
      <c r="E16" s="364">
        <v>189</v>
      </c>
      <c r="F16" s="364">
        <v>222</v>
      </c>
      <c r="G16" s="370">
        <v>411</v>
      </c>
      <c r="H16" s="365">
        <v>3</v>
      </c>
      <c r="I16" s="365">
        <v>1</v>
      </c>
      <c r="J16" s="365">
        <v>1</v>
      </c>
      <c r="K16" s="365">
        <v>1</v>
      </c>
      <c r="L16" s="365">
        <v>1</v>
      </c>
      <c r="M16" s="365">
        <v>1</v>
      </c>
      <c r="N16" s="365">
        <v>1</v>
      </c>
      <c r="O16" s="365">
        <v>0</v>
      </c>
      <c r="P16" s="365">
        <v>3</v>
      </c>
      <c r="Q16" s="365">
        <v>3</v>
      </c>
      <c r="R16" s="365">
        <v>3</v>
      </c>
      <c r="S16" s="365">
        <v>5</v>
      </c>
      <c r="T16" s="365">
        <v>4</v>
      </c>
      <c r="U16" s="365">
        <v>2</v>
      </c>
      <c r="V16" s="365">
        <v>2</v>
      </c>
      <c r="W16" s="365">
        <v>1</v>
      </c>
      <c r="X16" s="198">
        <v>1</v>
      </c>
      <c r="Y16" s="198">
        <v>6</v>
      </c>
      <c r="Z16" s="198">
        <v>1</v>
      </c>
      <c r="AA16" s="198">
        <v>1</v>
      </c>
      <c r="AB16" s="198">
        <v>3</v>
      </c>
      <c r="AC16" s="198">
        <v>5</v>
      </c>
      <c r="AD16" s="198">
        <v>3</v>
      </c>
      <c r="AE16" s="198">
        <v>3</v>
      </c>
      <c r="AF16" s="198">
        <v>2</v>
      </c>
      <c r="AG16" s="198">
        <v>1</v>
      </c>
      <c r="AH16" s="198">
        <v>3</v>
      </c>
      <c r="AI16" s="198">
        <v>2</v>
      </c>
      <c r="AJ16" s="198">
        <v>2</v>
      </c>
      <c r="AK16" s="198">
        <v>0</v>
      </c>
      <c r="AL16" s="198">
        <v>4</v>
      </c>
      <c r="AM16" s="198">
        <v>0</v>
      </c>
      <c r="AN16" s="198">
        <v>3</v>
      </c>
      <c r="AO16" s="198">
        <v>2</v>
      </c>
      <c r="AP16" s="198">
        <v>1</v>
      </c>
      <c r="AQ16" s="198">
        <v>3</v>
      </c>
      <c r="AR16" s="198">
        <v>2</v>
      </c>
      <c r="AS16" s="198">
        <v>3</v>
      </c>
      <c r="AT16" s="198">
        <v>6</v>
      </c>
      <c r="AU16" s="198">
        <v>2</v>
      </c>
      <c r="AV16" s="198">
        <v>2</v>
      </c>
      <c r="AW16" s="198">
        <v>3</v>
      </c>
      <c r="AX16" s="198">
        <v>1</v>
      </c>
      <c r="AY16" s="198">
        <v>2</v>
      </c>
      <c r="AZ16" s="198">
        <v>4</v>
      </c>
      <c r="BA16" s="198">
        <v>2</v>
      </c>
      <c r="BB16" s="369">
        <v>7</v>
      </c>
      <c r="BC16" s="201">
        <v>4</v>
      </c>
      <c r="BD16" s="201">
        <v>1</v>
      </c>
      <c r="BE16" s="201">
        <v>10</v>
      </c>
      <c r="BF16" s="201">
        <v>3</v>
      </c>
      <c r="BG16" s="201">
        <v>0</v>
      </c>
      <c r="BH16" s="201">
        <v>2</v>
      </c>
      <c r="BI16" s="197">
        <v>7</v>
      </c>
      <c r="BJ16" s="197">
        <v>2</v>
      </c>
      <c r="BK16" s="197">
        <v>1</v>
      </c>
      <c r="BL16" s="197">
        <v>2</v>
      </c>
      <c r="BM16" s="197">
        <v>2</v>
      </c>
      <c r="BN16" s="197">
        <v>3</v>
      </c>
      <c r="BO16" s="197">
        <v>2</v>
      </c>
      <c r="BP16" s="197">
        <v>5</v>
      </c>
      <c r="BQ16" s="197">
        <v>5</v>
      </c>
      <c r="BR16" s="197">
        <v>2</v>
      </c>
      <c r="BS16" s="197">
        <v>3</v>
      </c>
      <c r="BT16" s="197">
        <v>2</v>
      </c>
      <c r="BU16" s="197">
        <v>2</v>
      </c>
      <c r="BV16" s="197">
        <v>3</v>
      </c>
      <c r="BW16" s="197">
        <v>0</v>
      </c>
      <c r="BX16" s="197">
        <v>5</v>
      </c>
      <c r="BY16" s="197">
        <v>2</v>
      </c>
      <c r="BZ16" s="197">
        <v>1</v>
      </c>
      <c r="CA16" s="197">
        <v>1</v>
      </c>
      <c r="CB16" s="197">
        <v>3</v>
      </c>
      <c r="CC16" s="197">
        <v>3</v>
      </c>
      <c r="CD16" s="197">
        <v>4</v>
      </c>
      <c r="CE16" s="197">
        <v>4</v>
      </c>
      <c r="CF16" s="197">
        <v>2</v>
      </c>
      <c r="CG16" s="197">
        <v>2</v>
      </c>
      <c r="CH16" s="197">
        <v>1</v>
      </c>
      <c r="CI16" s="197">
        <v>3</v>
      </c>
      <c r="CJ16" s="197">
        <v>2</v>
      </c>
      <c r="CK16" s="197">
        <v>1</v>
      </c>
      <c r="CL16" s="197">
        <v>6</v>
      </c>
      <c r="CM16" s="197">
        <v>1</v>
      </c>
      <c r="CN16" s="197">
        <v>0</v>
      </c>
      <c r="CO16" s="197">
        <v>5</v>
      </c>
      <c r="CP16" s="197">
        <v>3</v>
      </c>
      <c r="CQ16" s="197">
        <v>1</v>
      </c>
      <c r="CR16" s="197">
        <v>0</v>
      </c>
      <c r="CS16" s="197">
        <v>1</v>
      </c>
      <c r="CT16" s="197">
        <v>4</v>
      </c>
      <c r="CU16" s="197">
        <v>2</v>
      </c>
      <c r="CV16" s="197">
        <v>7</v>
      </c>
      <c r="CW16" s="197">
        <v>2</v>
      </c>
      <c r="CX16" s="197">
        <v>3</v>
      </c>
      <c r="CY16" s="197">
        <v>4</v>
      </c>
      <c r="CZ16" s="197">
        <v>1</v>
      </c>
      <c r="DA16" s="197">
        <v>2</v>
      </c>
      <c r="DB16" s="197">
        <v>2</v>
      </c>
      <c r="DC16" s="197">
        <v>7</v>
      </c>
      <c r="DD16" s="197">
        <v>2</v>
      </c>
      <c r="DE16" s="197">
        <v>5</v>
      </c>
      <c r="DF16" s="197">
        <v>0</v>
      </c>
      <c r="DG16" s="197">
        <v>7</v>
      </c>
      <c r="DH16" s="197">
        <v>5</v>
      </c>
      <c r="DI16" s="197">
        <v>4</v>
      </c>
      <c r="DJ16" s="197">
        <v>3</v>
      </c>
      <c r="DK16" s="197">
        <v>3</v>
      </c>
      <c r="DL16" s="197">
        <v>2</v>
      </c>
      <c r="DM16" s="197">
        <v>4</v>
      </c>
      <c r="DN16" s="197">
        <v>3</v>
      </c>
      <c r="DO16" s="197">
        <v>7</v>
      </c>
      <c r="DP16" s="197">
        <v>3</v>
      </c>
      <c r="DQ16" s="197">
        <v>3</v>
      </c>
      <c r="DR16" s="197">
        <v>4</v>
      </c>
      <c r="DS16" s="197">
        <v>5</v>
      </c>
      <c r="DT16" s="197">
        <v>2</v>
      </c>
      <c r="DU16" s="197">
        <v>2</v>
      </c>
      <c r="DV16" s="197">
        <v>2</v>
      </c>
      <c r="DW16" s="197">
        <v>2</v>
      </c>
      <c r="DX16" s="197">
        <v>2</v>
      </c>
      <c r="DY16" s="197">
        <v>5</v>
      </c>
      <c r="DZ16" s="197">
        <v>1</v>
      </c>
      <c r="EA16" s="197">
        <v>5</v>
      </c>
      <c r="EB16" s="197">
        <v>2</v>
      </c>
      <c r="EC16" s="197">
        <v>2</v>
      </c>
      <c r="ED16" s="197">
        <v>3</v>
      </c>
      <c r="EE16" s="197">
        <v>3</v>
      </c>
      <c r="EF16" s="197">
        <v>1</v>
      </c>
      <c r="EG16" s="197">
        <v>3</v>
      </c>
      <c r="EH16" s="197">
        <v>4</v>
      </c>
      <c r="EI16" s="197">
        <v>3</v>
      </c>
      <c r="EJ16" s="197">
        <v>2</v>
      </c>
      <c r="EK16" s="197">
        <v>4</v>
      </c>
      <c r="EL16" s="197">
        <v>3</v>
      </c>
      <c r="EM16" s="197">
        <v>2</v>
      </c>
      <c r="EN16" s="197">
        <v>2</v>
      </c>
      <c r="EO16" s="197">
        <v>1</v>
      </c>
      <c r="EP16" s="197">
        <v>2</v>
      </c>
      <c r="EQ16" s="197">
        <v>3</v>
      </c>
      <c r="ER16" s="197">
        <v>2</v>
      </c>
      <c r="ES16" s="197">
        <v>4</v>
      </c>
      <c r="ET16" s="197">
        <v>0</v>
      </c>
      <c r="EU16" s="197">
        <v>0</v>
      </c>
      <c r="EV16" s="197">
        <v>2</v>
      </c>
      <c r="EW16" s="197">
        <v>2</v>
      </c>
      <c r="EX16" s="197">
        <v>0</v>
      </c>
      <c r="EY16" s="197">
        <v>3</v>
      </c>
      <c r="EZ16" s="197">
        <v>0</v>
      </c>
      <c r="FA16" s="197">
        <v>1</v>
      </c>
      <c r="FB16" s="197">
        <v>1</v>
      </c>
      <c r="FC16" s="197">
        <v>1</v>
      </c>
      <c r="FD16" s="197">
        <v>1</v>
      </c>
      <c r="FE16" s="197">
        <v>1</v>
      </c>
      <c r="FF16" s="197">
        <v>0</v>
      </c>
      <c r="FG16" s="197">
        <v>0</v>
      </c>
      <c r="FH16" s="197">
        <v>1</v>
      </c>
      <c r="FI16" s="197">
        <v>0</v>
      </c>
      <c r="FJ16" s="197">
        <v>0</v>
      </c>
      <c r="FK16" s="197">
        <v>2</v>
      </c>
      <c r="FL16" s="197">
        <v>0</v>
      </c>
      <c r="FM16" s="197">
        <v>2</v>
      </c>
      <c r="FN16" s="197">
        <v>0</v>
      </c>
      <c r="FO16" s="197">
        <v>1</v>
      </c>
      <c r="FP16" s="197">
        <v>1</v>
      </c>
      <c r="FQ16" s="197">
        <v>0</v>
      </c>
      <c r="FR16" s="197">
        <v>0</v>
      </c>
      <c r="FS16" s="197">
        <v>0</v>
      </c>
      <c r="FT16" s="197">
        <v>0</v>
      </c>
      <c r="FU16" s="197">
        <v>3</v>
      </c>
      <c r="FV16" s="197">
        <v>0</v>
      </c>
      <c r="FW16" s="197">
        <v>0</v>
      </c>
      <c r="FX16" s="197">
        <v>0</v>
      </c>
      <c r="FY16" s="197">
        <v>0</v>
      </c>
      <c r="FZ16" s="197">
        <v>0</v>
      </c>
      <c r="GA16" s="197">
        <v>0</v>
      </c>
      <c r="GB16" s="197">
        <v>1</v>
      </c>
      <c r="GC16" s="197">
        <v>1</v>
      </c>
      <c r="GD16" s="197">
        <v>0</v>
      </c>
      <c r="GE16" s="197">
        <v>0</v>
      </c>
      <c r="GF16" s="197">
        <v>0</v>
      </c>
      <c r="GG16" s="197">
        <v>1</v>
      </c>
      <c r="GH16" s="197">
        <v>0</v>
      </c>
      <c r="GI16" s="197">
        <v>1</v>
      </c>
      <c r="GJ16" s="197">
        <v>0</v>
      </c>
      <c r="GK16" s="197">
        <v>0</v>
      </c>
      <c r="GL16" s="197">
        <v>0</v>
      </c>
      <c r="GM16" s="197">
        <v>0</v>
      </c>
      <c r="GN16" s="197">
        <v>0</v>
      </c>
      <c r="GO16" s="197">
        <v>0</v>
      </c>
      <c r="GP16" s="197">
        <v>0</v>
      </c>
      <c r="GQ16" s="197">
        <v>0</v>
      </c>
      <c r="GR16" s="197">
        <v>0</v>
      </c>
      <c r="GS16" s="197">
        <v>0</v>
      </c>
      <c r="GT16" s="197">
        <v>0</v>
      </c>
      <c r="GU16" s="197">
        <v>0</v>
      </c>
      <c r="GV16" s="197">
        <v>0</v>
      </c>
      <c r="GW16" s="197">
        <v>0</v>
      </c>
      <c r="GX16" s="197">
        <v>0</v>
      </c>
      <c r="GY16" s="197">
        <v>0</v>
      </c>
      <c r="GZ16" s="197">
        <v>0</v>
      </c>
      <c r="HA16" s="197">
        <v>0</v>
      </c>
      <c r="HB16" s="274">
        <f t="shared" si="3"/>
        <v>411</v>
      </c>
      <c r="HC16" s="6"/>
      <c r="HD16" s="364"/>
      <c r="HE16" s="309">
        <f t="shared" si="0"/>
        <v>189</v>
      </c>
      <c r="HF16" s="364"/>
      <c r="HG16" s="309">
        <f t="shared" si="1"/>
        <v>222</v>
      </c>
      <c r="HH16" s="165"/>
      <c r="HI16" s="310">
        <f t="shared" si="2"/>
        <v>411</v>
      </c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21" x14ac:dyDescent="0.6">
      <c r="A17" s="40">
        <v>12</v>
      </c>
      <c r="B17" s="363" t="s">
        <v>285</v>
      </c>
      <c r="C17" s="365">
        <v>102</v>
      </c>
      <c r="D17" s="364">
        <v>102</v>
      </c>
      <c r="E17" s="364">
        <v>163</v>
      </c>
      <c r="F17" s="364">
        <v>174</v>
      </c>
      <c r="G17" s="370">
        <v>337</v>
      </c>
      <c r="H17" s="365">
        <v>1</v>
      </c>
      <c r="I17" s="365">
        <v>3</v>
      </c>
      <c r="J17" s="365">
        <v>1</v>
      </c>
      <c r="K17" s="365">
        <v>0</v>
      </c>
      <c r="L17" s="365">
        <v>2</v>
      </c>
      <c r="M17" s="365">
        <v>1</v>
      </c>
      <c r="N17" s="365">
        <v>0</v>
      </c>
      <c r="O17" s="365">
        <v>1</v>
      </c>
      <c r="P17" s="365">
        <v>3</v>
      </c>
      <c r="Q17" s="365">
        <v>1</v>
      </c>
      <c r="R17" s="365">
        <v>1</v>
      </c>
      <c r="S17" s="365">
        <v>1</v>
      </c>
      <c r="T17" s="365">
        <v>0</v>
      </c>
      <c r="U17" s="365">
        <v>2</v>
      </c>
      <c r="V17" s="365">
        <v>2</v>
      </c>
      <c r="W17" s="365">
        <v>2</v>
      </c>
      <c r="X17" s="198">
        <v>1</v>
      </c>
      <c r="Y17" s="198">
        <v>2</v>
      </c>
      <c r="Z17" s="198">
        <v>0</v>
      </c>
      <c r="AA17" s="198">
        <v>1</v>
      </c>
      <c r="AB17" s="198">
        <v>1</v>
      </c>
      <c r="AC17" s="198">
        <v>1</v>
      </c>
      <c r="AD17" s="198">
        <v>4</v>
      </c>
      <c r="AE17" s="198">
        <v>3</v>
      </c>
      <c r="AF17" s="198">
        <v>1</v>
      </c>
      <c r="AG17" s="198">
        <v>0</v>
      </c>
      <c r="AH17" s="198">
        <v>2</v>
      </c>
      <c r="AI17" s="198">
        <v>2</v>
      </c>
      <c r="AJ17" s="198">
        <v>0</v>
      </c>
      <c r="AK17" s="198">
        <v>2</v>
      </c>
      <c r="AL17" s="198">
        <v>2</v>
      </c>
      <c r="AM17" s="198">
        <v>1</v>
      </c>
      <c r="AN17" s="198">
        <v>2</v>
      </c>
      <c r="AO17" s="198">
        <v>3</v>
      </c>
      <c r="AP17" s="198">
        <v>2</v>
      </c>
      <c r="AQ17" s="198">
        <v>2</v>
      </c>
      <c r="AR17" s="198">
        <v>2</v>
      </c>
      <c r="AS17" s="198">
        <v>1</v>
      </c>
      <c r="AT17" s="198">
        <v>2</v>
      </c>
      <c r="AU17" s="198">
        <v>1</v>
      </c>
      <c r="AV17" s="198">
        <v>1</v>
      </c>
      <c r="AW17" s="198">
        <v>2</v>
      </c>
      <c r="AX17" s="198">
        <v>1</v>
      </c>
      <c r="AY17" s="198">
        <v>0</v>
      </c>
      <c r="AZ17" s="198">
        <v>2</v>
      </c>
      <c r="BA17" s="198">
        <v>2</v>
      </c>
      <c r="BB17" s="369">
        <v>2</v>
      </c>
      <c r="BC17" s="201">
        <v>3</v>
      </c>
      <c r="BD17" s="201">
        <v>0</v>
      </c>
      <c r="BE17" s="201">
        <v>1</v>
      </c>
      <c r="BF17" s="201">
        <v>4</v>
      </c>
      <c r="BG17" s="201">
        <v>1</v>
      </c>
      <c r="BH17" s="201">
        <v>5</v>
      </c>
      <c r="BI17" s="197">
        <v>1</v>
      </c>
      <c r="BJ17" s="197">
        <v>1</v>
      </c>
      <c r="BK17" s="197">
        <v>3</v>
      </c>
      <c r="BL17" s="197">
        <v>1</v>
      </c>
      <c r="BM17" s="197">
        <v>3</v>
      </c>
      <c r="BN17" s="197">
        <v>1</v>
      </c>
      <c r="BO17" s="197">
        <v>0</v>
      </c>
      <c r="BP17" s="197">
        <v>1</v>
      </c>
      <c r="BQ17" s="197">
        <v>3</v>
      </c>
      <c r="BR17" s="197">
        <v>2</v>
      </c>
      <c r="BS17" s="197">
        <v>3</v>
      </c>
      <c r="BT17" s="197">
        <v>0</v>
      </c>
      <c r="BU17" s="197">
        <v>4</v>
      </c>
      <c r="BV17" s="197">
        <v>3</v>
      </c>
      <c r="BW17" s="197">
        <v>4</v>
      </c>
      <c r="BX17" s="197">
        <v>3</v>
      </c>
      <c r="BY17" s="197">
        <v>4</v>
      </c>
      <c r="BZ17" s="197">
        <v>3</v>
      </c>
      <c r="CA17" s="197">
        <v>1</v>
      </c>
      <c r="CB17" s="197">
        <v>4</v>
      </c>
      <c r="CC17" s="197">
        <v>0</v>
      </c>
      <c r="CD17" s="197">
        <v>3</v>
      </c>
      <c r="CE17" s="197">
        <v>3</v>
      </c>
      <c r="CF17" s="197">
        <v>1</v>
      </c>
      <c r="CG17" s="197">
        <v>1</v>
      </c>
      <c r="CH17" s="197">
        <v>1</v>
      </c>
      <c r="CI17" s="197">
        <v>2</v>
      </c>
      <c r="CJ17" s="197">
        <v>6</v>
      </c>
      <c r="CK17" s="197">
        <v>2</v>
      </c>
      <c r="CL17" s="197">
        <v>1</v>
      </c>
      <c r="CM17" s="197">
        <v>2</v>
      </c>
      <c r="CN17" s="197">
        <v>3</v>
      </c>
      <c r="CO17" s="197">
        <v>2</v>
      </c>
      <c r="CP17" s="197">
        <v>4</v>
      </c>
      <c r="CQ17" s="197">
        <v>2</v>
      </c>
      <c r="CR17" s="197">
        <v>4</v>
      </c>
      <c r="CS17" s="197">
        <v>3</v>
      </c>
      <c r="CT17" s="197">
        <v>2</v>
      </c>
      <c r="CU17" s="197">
        <v>4</v>
      </c>
      <c r="CV17" s="197">
        <v>2</v>
      </c>
      <c r="CW17" s="197">
        <v>3</v>
      </c>
      <c r="CX17" s="197">
        <v>3</v>
      </c>
      <c r="CY17" s="197">
        <v>3</v>
      </c>
      <c r="CZ17" s="197">
        <v>3</v>
      </c>
      <c r="DA17" s="197">
        <v>2</v>
      </c>
      <c r="DB17" s="197">
        <v>2</v>
      </c>
      <c r="DC17" s="197">
        <v>6</v>
      </c>
      <c r="DD17" s="197">
        <v>3</v>
      </c>
      <c r="DE17" s="197">
        <v>2</v>
      </c>
      <c r="DF17" s="197">
        <v>3</v>
      </c>
      <c r="DG17" s="197">
        <v>5</v>
      </c>
      <c r="DH17" s="197">
        <v>1</v>
      </c>
      <c r="DI17" s="197">
        <v>2</v>
      </c>
      <c r="DJ17" s="197">
        <v>4</v>
      </c>
      <c r="DK17" s="197">
        <v>6</v>
      </c>
      <c r="DL17" s="197">
        <v>2</v>
      </c>
      <c r="DM17" s="197">
        <v>2</v>
      </c>
      <c r="DN17" s="197">
        <v>4</v>
      </c>
      <c r="DO17" s="197">
        <v>2</v>
      </c>
      <c r="DP17" s="197">
        <v>2</v>
      </c>
      <c r="DQ17" s="197">
        <v>2</v>
      </c>
      <c r="DR17" s="197">
        <v>2</v>
      </c>
      <c r="DS17" s="197">
        <v>3</v>
      </c>
      <c r="DT17" s="197">
        <v>1</v>
      </c>
      <c r="DU17" s="197">
        <v>1</v>
      </c>
      <c r="DV17" s="197">
        <v>3</v>
      </c>
      <c r="DW17" s="197">
        <v>2</v>
      </c>
      <c r="DX17" s="197">
        <v>1</v>
      </c>
      <c r="DY17" s="197">
        <v>4</v>
      </c>
      <c r="DZ17" s="197">
        <v>0</v>
      </c>
      <c r="EA17" s="197">
        <v>3</v>
      </c>
      <c r="EB17" s="197">
        <v>4</v>
      </c>
      <c r="EC17" s="197">
        <v>1</v>
      </c>
      <c r="ED17" s="197">
        <v>0</v>
      </c>
      <c r="EE17" s="197">
        <v>3</v>
      </c>
      <c r="EF17" s="197">
        <v>2</v>
      </c>
      <c r="EG17" s="197">
        <v>1</v>
      </c>
      <c r="EH17" s="197">
        <v>2</v>
      </c>
      <c r="EI17" s="197">
        <v>4</v>
      </c>
      <c r="EJ17" s="197">
        <v>1</v>
      </c>
      <c r="EK17" s="197">
        <v>1</v>
      </c>
      <c r="EL17" s="197">
        <v>3</v>
      </c>
      <c r="EM17" s="197">
        <v>4</v>
      </c>
      <c r="EN17" s="197">
        <v>2</v>
      </c>
      <c r="EO17" s="197">
        <v>4</v>
      </c>
      <c r="EP17" s="197">
        <v>3</v>
      </c>
      <c r="EQ17" s="197">
        <v>1</v>
      </c>
      <c r="ER17" s="197">
        <v>2</v>
      </c>
      <c r="ES17" s="197">
        <v>1</v>
      </c>
      <c r="ET17" s="197">
        <v>2</v>
      </c>
      <c r="EU17" s="197">
        <v>4</v>
      </c>
      <c r="EV17" s="197">
        <v>2</v>
      </c>
      <c r="EW17" s="197">
        <v>4</v>
      </c>
      <c r="EX17" s="197">
        <v>1</v>
      </c>
      <c r="EY17" s="197">
        <v>0</v>
      </c>
      <c r="EZ17" s="197">
        <v>2</v>
      </c>
      <c r="FA17" s="197">
        <v>1</v>
      </c>
      <c r="FB17" s="197">
        <v>1</v>
      </c>
      <c r="FC17" s="197">
        <v>1</v>
      </c>
      <c r="FD17" s="197">
        <v>1</v>
      </c>
      <c r="FE17" s="197">
        <v>2</v>
      </c>
      <c r="FF17" s="197">
        <v>0</v>
      </c>
      <c r="FG17" s="197">
        <v>2</v>
      </c>
      <c r="FH17" s="197">
        <v>1</v>
      </c>
      <c r="FI17" s="197">
        <v>0</v>
      </c>
      <c r="FJ17" s="197">
        <v>3</v>
      </c>
      <c r="FK17" s="197">
        <v>0</v>
      </c>
      <c r="FL17" s="197">
        <v>2</v>
      </c>
      <c r="FM17" s="197">
        <v>1</v>
      </c>
      <c r="FN17" s="197">
        <v>0</v>
      </c>
      <c r="FO17" s="197">
        <v>0</v>
      </c>
      <c r="FP17" s="197">
        <v>1</v>
      </c>
      <c r="FQ17" s="197">
        <v>0</v>
      </c>
      <c r="FR17" s="197">
        <v>1</v>
      </c>
      <c r="FS17" s="197">
        <v>0</v>
      </c>
      <c r="FT17" s="197">
        <v>2</v>
      </c>
      <c r="FU17" s="197">
        <v>1</v>
      </c>
      <c r="FV17" s="197">
        <v>0</v>
      </c>
      <c r="FW17" s="197">
        <v>1</v>
      </c>
      <c r="FX17" s="197">
        <v>1</v>
      </c>
      <c r="FY17" s="197">
        <v>0</v>
      </c>
      <c r="FZ17" s="197">
        <v>0</v>
      </c>
      <c r="GA17" s="197">
        <v>2</v>
      </c>
      <c r="GB17" s="197">
        <v>0</v>
      </c>
      <c r="GC17" s="197">
        <v>0</v>
      </c>
      <c r="GD17" s="197">
        <v>0</v>
      </c>
      <c r="GE17" s="197">
        <v>1</v>
      </c>
      <c r="GF17" s="197">
        <v>0</v>
      </c>
      <c r="GG17" s="197">
        <v>0</v>
      </c>
      <c r="GH17" s="197">
        <v>0</v>
      </c>
      <c r="GI17" s="197">
        <v>0</v>
      </c>
      <c r="GJ17" s="197">
        <v>0</v>
      </c>
      <c r="GK17" s="197">
        <v>0</v>
      </c>
      <c r="GL17" s="197">
        <v>0</v>
      </c>
      <c r="GM17" s="197">
        <v>0</v>
      </c>
      <c r="GN17" s="197">
        <v>0</v>
      </c>
      <c r="GO17" s="197">
        <v>0</v>
      </c>
      <c r="GP17" s="197">
        <v>0</v>
      </c>
      <c r="GQ17" s="197">
        <v>0</v>
      </c>
      <c r="GR17" s="197">
        <v>0</v>
      </c>
      <c r="GS17" s="197">
        <v>0</v>
      </c>
      <c r="GT17" s="197">
        <v>0</v>
      </c>
      <c r="GU17" s="197">
        <v>0</v>
      </c>
      <c r="GV17" s="197">
        <v>0</v>
      </c>
      <c r="GW17" s="197">
        <v>0</v>
      </c>
      <c r="GX17" s="197">
        <v>0</v>
      </c>
      <c r="GY17" s="197">
        <v>0</v>
      </c>
      <c r="GZ17" s="197">
        <v>0</v>
      </c>
      <c r="HA17" s="197">
        <v>0</v>
      </c>
      <c r="HB17" s="274">
        <f t="shared" si="3"/>
        <v>337</v>
      </c>
      <c r="HC17" s="6"/>
      <c r="HD17" s="364"/>
      <c r="HE17" s="309">
        <f t="shared" si="0"/>
        <v>163</v>
      </c>
      <c r="HF17" s="364"/>
      <c r="HG17" s="309">
        <f t="shared" si="1"/>
        <v>174</v>
      </c>
      <c r="HH17" s="165"/>
      <c r="HI17" s="310">
        <f t="shared" si="2"/>
        <v>337</v>
      </c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66" customFormat="1" ht="21" x14ac:dyDescent="0.6">
      <c r="A18" s="40">
        <v>13</v>
      </c>
      <c r="B18" s="363" t="s">
        <v>286</v>
      </c>
      <c r="C18" s="365">
        <v>117</v>
      </c>
      <c r="D18" s="364">
        <v>117</v>
      </c>
      <c r="E18" s="364">
        <v>144</v>
      </c>
      <c r="F18" s="364">
        <v>198</v>
      </c>
      <c r="G18" s="370">
        <v>342</v>
      </c>
      <c r="H18" s="365">
        <v>1</v>
      </c>
      <c r="I18" s="365">
        <v>0</v>
      </c>
      <c r="J18" s="365">
        <v>1</v>
      </c>
      <c r="K18" s="365">
        <v>2</v>
      </c>
      <c r="L18" s="365">
        <v>0</v>
      </c>
      <c r="M18" s="365">
        <v>2</v>
      </c>
      <c r="N18" s="365">
        <v>0</v>
      </c>
      <c r="O18" s="365">
        <v>2</v>
      </c>
      <c r="P18" s="365">
        <v>1</v>
      </c>
      <c r="Q18" s="365">
        <v>2</v>
      </c>
      <c r="R18" s="365">
        <v>1</v>
      </c>
      <c r="S18" s="365">
        <v>1</v>
      </c>
      <c r="T18" s="365">
        <v>2</v>
      </c>
      <c r="U18" s="365">
        <v>0</v>
      </c>
      <c r="V18" s="365">
        <v>0</v>
      </c>
      <c r="W18" s="365">
        <v>0</v>
      </c>
      <c r="X18" s="198">
        <v>2</v>
      </c>
      <c r="Y18" s="198">
        <v>2</v>
      </c>
      <c r="Z18" s="198">
        <v>0</v>
      </c>
      <c r="AA18" s="198">
        <v>2</v>
      </c>
      <c r="AB18" s="198">
        <v>2</v>
      </c>
      <c r="AC18" s="198">
        <v>3</v>
      </c>
      <c r="AD18" s="198">
        <v>2</v>
      </c>
      <c r="AE18" s="198">
        <v>1</v>
      </c>
      <c r="AF18" s="198">
        <v>2</v>
      </c>
      <c r="AG18" s="198">
        <v>2</v>
      </c>
      <c r="AH18" s="198">
        <v>0</v>
      </c>
      <c r="AI18" s="198">
        <v>5</v>
      </c>
      <c r="AJ18" s="198">
        <v>0</v>
      </c>
      <c r="AK18" s="198">
        <v>0</v>
      </c>
      <c r="AL18" s="198">
        <v>2</v>
      </c>
      <c r="AM18" s="198">
        <v>3</v>
      </c>
      <c r="AN18" s="198">
        <v>1</v>
      </c>
      <c r="AO18" s="198">
        <v>2</v>
      </c>
      <c r="AP18" s="198">
        <v>0</v>
      </c>
      <c r="AQ18" s="198">
        <v>3</v>
      </c>
      <c r="AR18" s="198">
        <v>1</v>
      </c>
      <c r="AS18" s="198">
        <v>1</v>
      </c>
      <c r="AT18" s="198">
        <v>0</v>
      </c>
      <c r="AU18" s="198">
        <v>5</v>
      </c>
      <c r="AV18" s="198">
        <v>0</v>
      </c>
      <c r="AW18" s="198">
        <v>2</v>
      </c>
      <c r="AX18" s="198">
        <v>2</v>
      </c>
      <c r="AY18" s="198">
        <v>0</v>
      </c>
      <c r="AZ18" s="198">
        <v>5</v>
      </c>
      <c r="BA18" s="198">
        <v>1</v>
      </c>
      <c r="BB18" s="369">
        <v>2</v>
      </c>
      <c r="BC18" s="201">
        <v>2</v>
      </c>
      <c r="BD18" s="201">
        <v>2</v>
      </c>
      <c r="BE18" s="201">
        <v>5</v>
      </c>
      <c r="BF18" s="201">
        <v>3</v>
      </c>
      <c r="BG18" s="201">
        <v>2</v>
      </c>
      <c r="BH18" s="201">
        <v>1</v>
      </c>
      <c r="BI18" s="197">
        <v>0</v>
      </c>
      <c r="BJ18" s="197">
        <v>3</v>
      </c>
      <c r="BK18" s="197">
        <v>3</v>
      </c>
      <c r="BL18" s="197">
        <v>2</v>
      </c>
      <c r="BM18" s="197">
        <v>2</v>
      </c>
      <c r="BN18" s="197">
        <v>4</v>
      </c>
      <c r="BO18" s="197">
        <v>6</v>
      </c>
      <c r="BP18" s="197">
        <v>1</v>
      </c>
      <c r="BQ18" s="197">
        <v>0</v>
      </c>
      <c r="BR18" s="197">
        <v>2</v>
      </c>
      <c r="BS18" s="197">
        <v>0</v>
      </c>
      <c r="BT18" s="197">
        <v>2</v>
      </c>
      <c r="BU18" s="197">
        <v>2</v>
      </c>
      <c r="BV18" s="197">
        <v>0</v>
      </c>
      <c r="BW18" s="197">
        <v>1</v>
      </c>
      <c r="BX18" s="197">
        <v>2</v>
      </c>
      <c r="BY18" s="197">
        <v>1</v>
      </c>
      <c r="BZ18" s="197">
        <v>2</v>
      </c>
      <c r="CA18" s="197">
        <v>0</v>
      </c>
      <c r="CB18" s="197">
        <v>1</v>
      </c>
      <c r="CC18" s="197">
        <v>3</v>
      </c>
      <c r="CD18" s="197">
        <v>3</v>
      </c>
      <c r="CE18" s="197">
        <v>1</v>
      </c>
      <c r="CF18" s="197">
        <v>0</v>
      </c>
      <c r="CG18" s="197">
        <v>4</v>
      </c>
      <c r="CH18" s="197">
        <v>3</v>
      </c>
      <c r="CI18" s="197">
        <v>6</v>
      </c>
      <c r="CJ18" s="197">
        <v>0</v>
      </c>
      <c r="CK18" s="197">
        <v>0</v>
      </c>
      <c r="CL18" s="197">
        <v>2</v>
      </c>
      <c r="CM18" s="197">
        <v>2</v>
      </c>
      <c r="CN18" s="197">
        <v>3</v>
      </c>
      <c r="CO18" s="197">
        <v>5</v>
      </c>
      <c r="CP18" s="197">
        <v>4</v>
      </c>
      <c r="CQ18" s="197">
        <v>4</v>
      </c>
      <c r="CR18" s="197">
        <v>3</v>
      </c>
      <c r="CS18" s="197">
        <v>4</v>
      </c>
      <c r="CT18" s="197">
        <v>3</v>
      </c>
      <c r="CU18" s="197">
        <v>5</v>
      </c>
      <c r="CV18" s="197">
        <v>2</v>
      </c>
      <c r="CW18" s="197">
        <v>3</v>
      </c>
      <c r="CX18" s="197">
        <v>1</v>
      </c>
      <c r="CY18" s="197">
        <v>1</v>
      </c>
      <c r="CZ18" s="197">
        <v>4</v>
      </c>
      <c r="DA18" s="197">
        <v>2</v>
      </c>
      <c r="DB18" s="197">
        <v>2</v>
      </c>
      <c r="DC18" s="197">
        <v>0</v>
      </c>
      <c r="DD18" s="197">
        <v>1</v>
      </c>
      <c r="DE18" s="197">
        <v>4</v>
      </c>
      <c r="DF18" s="197">
        <v>2</v>
      </c>
      <c r="DG18" s="197">
        <v>5</v>
      </c>
      <c r="DH18" s="197">
        <v>2</v>
      </c>
      <c r="DI18" s="197">
        <v>8</v>
      </c>
      <c r="DJ18" s="197">
        <v>1</v>
      </c>
      <c r="DK18" s="197">
        <v>2</v>
      </c>
      <c r="DL18" s="197">
        <v>4</v>
      </c>
      <c r="DM18" s="197">
        <v>1</v>
      </c>
      <c r="DN18" s="197">
        <v>0</v>
      </c>
      <c r="DO18" s="197">
        <v>7</v>
      </c>
      <c r="DP18" s="197">
        <v>1</v>
      </c>
      <c r="DQ18" s="197">
        <v>1</v>
      </c>
      <c r="DR18" s="197">
        <v>4</v>
      </c>
      <c r="DS18" s="197">
        <v>0</v>
      </c>
      <c r="DT18" s="197">
        <v>4</v>
      </c>
      <c r="DU18" s="197">
        <v>5</v>
      </c>
      <c r="DV18" s="197">
        <v>3</v>
      </c>
      <c r="DW18" s="197">
        <v>5</v>
      </c>
      <c r="DX18" s="197">
        <v>1</v>
      </c>
      <c r="DY18" s="197">
        <v>1</v>
      </c>
      <c r="DZ18" s="197">
        <v>3</v>
      </c>
      <c r="EA18" s="197">
        <v>1</v>
      </c>
      <c r="EB18" s="197">
        <v>1</v>
      </c>
      <c r="EC18" s="197">
        <v>4</v>
      </c>
      <c r="ED18" s="197">
        <v>3</v>
      </c>
      <c r="EE18" s="197">
        <v>4</v>
      </c>
      <c r="EF18" s="197">
        <v>2</v>
      </c>
      <c r="EG18" s="197">
        <v>2</v>
      </c>
      <c r="EH18" s="197">
        <v>0</v>
      </c>
      <c r="EI18" s="197">
        <v>0</v>
      </c>
      <c r="EJ18" s="197">
        <v>5</v>
      </c>
      <c r="EK18" s="197">
        <v>4</v>
      </c>
      <c r="EL18" s="197">
        <v>2</v>
      </c>
      <c r="EM18" s="197">
        <v>2</v>
      </c>
      <c r="EN18" s="197">
        <v>3</v>
      </c>
      <c r="EO18" s="197">
        <v>4</v>
      </c>
      <c r="EP18" s="197">
        <v>3</v>
      </c>
      <c r="EQ18" s="197">
        <v>3</v>
      </c>
      <c r="ER18" s="197">
        <v>0</v>
      </c>
      <c r="ES18" s="197">
        <v>2</v>
      </c>
      <c r="ET18" s="197">
        <v>2</v>
      </c>
      <c r="EU18" s="197">
        <v>6</v>
      </c>
      <c r="EV18" s="197">
        <v>1</v>
      </c>
      <c r="EW18" s="197">
        <v>1</v>
      </c>
      <c r="EX18" s="197">
        <v>1</v>
      </c>
      <c r="EY18" s="197">
        <v>4</v>
      </c>
      <c r="EZ18" s="197">
        <v>2</v>
      </c>
      <c r="FA18" s="197">
        <v>0</v>
      </c>
      <c r="FB18" s="197">
        <v>0</v>
      </c>
      <c r="FC18" s="197">
        <v>2</v>
      </c>
      <c r="FD18" s="197">
        <v>0</v>
      </c>
      <c r="FE18" s="197">
        <v>2</v>
      </c>
      <c r="FF18" s="197">
        <v>1</v>
      </c>
      <c r="FG18" s="197">
        <v>1</v>
      </c>
      <c r="FH18" s="197">
        <v>4</v>
      </c>
      <c r="FI18" s="197">
        <v>0</v>
      </c>
      <c r="FJ18" s="197">
        <v>1</v>
      </c>
      <c r="FK18" s="197">
        <v>1</v>
      </c>
      <c r="FL18" s="197">
        <v>1</v>
      </c>
      <c r="FM18" s="197">
        <v>1</v>
      </c>
      <c r="FN18" s="197">
        <v>0</v>
      </c>
      <c r="FO18" s="197">
        <v>2</v>
      </c>
      <c r="FP18" s="197">
        <v>2</v>
      </c>
      <c r="FQ18" s="197">
        <v>2</v>
      </c>
      <c r="FR18" s="197">
        <v>0</v>
      </c>
      <c r="FS18" s="197">
        <v>2</v>
      </c>
      <c r="FT18" s="197">
        <v>0</v>
      </c>
      <c r="FU18" s="197">
        <v>1</v>
      </c>
      <c r="FV18" s="197">
        <v>0</v>
      </c>
      <c r="FW18" s="197">
        <v>0</v>
      </c>
      <c r="FX18" s="197">
        <v>0</v>
      </c>
      <c r="FY18" s="197">
        <v>1</v>
      </c>
      <c r="FZ18" s="197">
        <v>1</v>
      </c>
      <c r="GA18" s="197">
        <v>0</v>
      </c>
      <c r="GB18" s="197">
        <v>0</v>
      </c>
      <c r="GC18" s="197">
        <v>1</v>
      </c>
      <c r="GD18" s="197">
        <v>0</v>
      </c>
      <c r="GE18" s="197">
        <v>1</v>
      </c>
      <c r="GF18" s="197">
        <v>0</v>
      </c>
      <c r="GG18" s="197">
        <v>0</v>
      </c>
      <c r="GH18" s="197">
        <v>0</v>
      </c>
      <c r="GI18" s="197">
        <v>0</v>
      </c>
      <c r="GJ18" s="197">
        <v>0</v>
      </c>
      <c r="GK18" s="197">
        <v>0</v>
      </c>
      <c r="GL18" s="197">
        <v>1</v>
      </c>
      <c r="GM18" s="197">
        <v>0</v>
      </c>
      <c r="GN18" s="197">
        <v>0</v>
      </c>
      <c r="GO18" s="197">
        <v>0</v>
      </c>
      <c r="GP18" s="197">
        <v>0</v>
      </c>
      <c r="GQ18" s="197">
        <v>0</v>
      </c>
      <c r="GR18" s="197">
        <v>0</v>
      </c>
      <c r="GS18" s="197">
        <v>0</v>
      </c>
      <c r="GT18" s="197">
        <v>0</v>
      </c>
      <c r="GU18" s="197">
        <v>0</v>
      </c>
      <c r="GV18" s="197">
        <v>0</v>
      </c>
      <c r="GW18" s="197">
        <v>0</v>
      </c>
      <c r="GX18" s="197">
        <v>0</v>
      </c>
      <c r="GY18" s="197">
        <v>0</v>
      </c>
      <c r="GZ18" s="197">
        <v>0</v>
      </c>
      <c r="HA18" s="197">
        <v>0</v>
      </c>
      <c r="HB18" s="274">
        <f t="shared" si="3"/>
        <v>342</v>
      </c>
      <c r="HC18" s="6">
        <f>SUM(HB6:HB18)</f>
        <v>4432</v>
      </c>
      <c r="HD18" s="364"/>
      <c r="HE18" s="309">
        <f t="shared" si="0"/>
        <v>144</v>
      </c>
      <c r="HF18" s="364"/>
      <c r="HG18" s="309">
        <f t="shared" si="1"/>
        <v>198</v>
      </c>
      <c r="HH18" s="165"/>
      <c r="HI18" s="310">
        <f t="shared" si="2"/>
        <v>342</v>
      </c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3" customFormat="1" ht="21" x14ac:dyDescent="0.6">
      <c r="A19" s="167"/>
      <c r="B19" s="168" t="s">
        <v>5</v>
      </c>
      <c r="C19" s="169">
        <f>SUM(C6:C18)</f>
        <v>1667</v>
      </c>
      <c r="D19" s="169">
        <v>1652</v>
      </c>
      <c r="E19" s="169">
        <f>SUM(E6:E18)</f>
        <v>2050</v>
      </c>
      <c r="F19" s="169">
        <f>SUM(F6:F18)</f>
        <v>2382</v>
      </c>
      <c r="G19" s="169">
        <f>SUM(G6:G18)</f>
        <v>4432</v>
      </c>
      <c r="H19" s="169">
        <f>SUM(H6:H18)</f>
        <v>14</v>
      </c>
      <c r="I19" s="169">
        <f t="shared" ref="I19:BT19" si="4">SUM(I6:I18)</f>
        <v>14</v>
      </c>
      <c r="J19" s="169">
        <f t="shared" si="4"/>
        <v>16</v>
      </c>
      <c r="K19" s="169">
        <f t="shared" si="4"/>
        <v>15</v>
      </c>
      <c r="L19" s="169">
        <f t="shared" si="4"/>
        <v>17</v>
      </c>
      <c r="M19" s="169">
        <f t="shared" si="4"/>
        <v>16</v>
      </c>
      <c r="N19" s="169">
        <f t="shared" si="4"/>
        <v>10</v>
      </c>
      <c r="O19" s="169">
        <f t="shared" si="4"/>
        <v>11</v>
      </c>
      <c r="P19" s="169">
        <f t="shared" si="4"/>
        <v>18</v>
      </c>
      <c r="Q19" s="169">
        <f t="shared" si="4"/>
        <v>22</v>
      </c>
      <c r="R19" s="169">
        <f t="shared" si="4"/>
        <v>18</v>
      </c>
      <c r="S19" s="169">
        <f t="shared" si="4"/>
        <v>22</v>
      </c>
      <c r="T19" s="169">
        <f t="shared" si="4"/>
        <v>19</v>
      </c>
      <c r="U19" s="169">
        <f t="shared" si="4"/>
        <v>16</v>
      </c>
      <c r="V19" s="169">
        <f t="shared" si="4"/>
        <v>21</v>
      </c>
      <c r="W19" s="169">
        <f t="shared" si="4"/>
        <v>17</v>
      </c>
      <c r="X19" s="169">
        <f t="shared" si="4"/>
        <v>23</v>
      </c>
      <c r="Y19" s="169">
        <f t="shared" si="4"/>
        <v>24</v>
      </c>
      <c r="Z19" s="169">
        <f t="shared" si="4"/>
        <v>17</v>
      </c>
      <c r="AA19" s="169">
        <f t="shared" si="4"/>
        <v>24</v>
      </c>
      <c r="AB19" s="169">
        <f t="shared" si="4"/>
        <v>24</v>
      </c>
      <c r="AC19" s="169">
        <f t="shared" si="4"/>
        <v>23</v>
      </c>
      <c r="AD19" s="169">
        <f t="shared" si="4"/>
        <v>21</v>
      </c>
      <c r="AE19" s="169">
        <f t="shared" si="4"/>
        <v>19</v>
      </c>
      <c r="AF19" s="169">
        <f t="shared" si="4"/>
        <v>20</v>
      </c>
      <c r="AG19" s="169">
        <f t="shared" si="4"/>
        <v>21</v>
      </c>
      <c r="AH19" s="169">
        <f t="shared" si="4"/>
        <v>20</v>
      </c>
      <c r="AI19" s="169">
        <f t="shared" si="4"/>
        <v>26</v>
      </c>
      <c r="AJ19" s="169">
        <f t="shared" si="4"/>
        <v>15</v>
      </c>
      <c r="AK19" s="169">
        <f t="shared" si="4"/>
        <v>21</v>
      </c>
      <c r="AL19" s="169">
        <f t="shared" si="4"/>
        <v>23</v>
      </c>
      <c r="AM19" s="169">
        <f t="shared" si="4"/>
        <v>21</v>
      </c>
      <c r="AN19" s="169">
        <f t="shared" si="4"/>
        <v>21</v>
      </c>
      <c r="AO19" s="169">
        <f t="shared" si="4"/>
        <v>24</v>
      </c>
      <c r="AP19" s="169">
        <f t="shared" si="4"/>
        <v>27</v>
      </c>
      <c r="AQ19" s="169">
        <f t="shared" si="4"/>
        <v>21</v>
      </c>
      <c r="AR19" s="169">
        <f t="shared" si="4"/>
        <v>19</v>
      </c>
      <c r="AS19" s="169">
        <f t="shared" si="4"/>
        <v>16</v>
      </c>
      <c r="AT19" s="169">
        <f t="shared" si="4"/>
        <v>23</v>
      </c>
      <c r="AU19" s="169">
        <f t="shared" si="4"/>
        <v>22</v>
      </c>
      <c r="AV19" s="169">
        <f t="shared" si="4"/>
        <v>19</v>
      </c>
      <c r="AW19" s="169">
        <f t="shared" si="4"/>
        <v>25</v>
      </c>
      <c r="AX19" s="169">
        <f t="shared" si="4"/>
        <v>23</v>
      </c>
      <c r="AY19" s="169">
        <f t="shared" si="4"/>
        <v>21</v>
      </c>
      <c r="AZ19" s="169">
        <f t="shared" si="4"/>
        <v>32</v>
      </c>
      <c r="BA19" s="169">
        <f t="shared" si="4"/>
        <v>32</v>
      </c>
      <c r="BB19" s="169">
        <f t="shared" si="4"/>
        <v>32</v>
      </c>
      <c r="BC19" s="169">
        <f t="shared" si="4"/>
        <v>29</v>
      </c>
      <c r="BD19" s="169">
        <f t="shared" si="4"/>
        <v>21</v>
      </c>
      <c r="BE19" s="169">
        <f t="shared" si="4"/>
        <v>36</v>
      </c>
      <c r="BF19" s="169">
        <f t="shared" si="4"/>
        <v>30</v>
      </c>
      <c r="BG19" s="169">
        <f t="shared" si="4"/>
        <v>26</v>
      </c>
      <c r="BH19" s="169">
        <f t="shared" si="4"/>
        <v>25</v>
      </c>
      <c r="BI19" s="169">
        <f t="shared" si="4"/>
        <v>31</v>
      </c>
      <c r="BJ19" s="169">
        <f t="shared" si="4"/>
        <v>19</v>
      </c>
      <c r="BK19" s="169">
        <f t="shared" si="4"/>
        <v>31</v>
      </c>
      <c r="BL19" s="169">
        <f t="shared" si="4"/>
        <v>28</v>
      </c>
      <c r="BM19" s="169">
        <f t="shared" si="4"/>
        <v>29</v>
      </c>
      <c r="BN19" s="169">
        <f t="shared" si="4"/>
        <v>24</v>
      </c>
      <c r="BO19" s="169">
        <f t="shared" si="4"/>
        <v>31</v>
      </c>
      <c r="BP19" s="169">
        <f t="shared" si="4"/>
        <v>31</v>
      </c>
      <c r="BQ19" s="169">
        <f t="shared" si="4"/>
        <v>30</v>
      </c>
      <c r="BR19" s="169">
        <f t="shared" si="4"/>
        <v>23</v>
      </c>
      <c r="BS19" s="169">
        <f t="shared" si="4"/>
        <v>28</v>
      </c>
      <c r="BT19" s="169">
        <f t="shared" si="4"/>
        <v>20</v>
      </c>
      <c r="BU19" s="169">
        <f t="shared" ref="BU19:EF19" si="5">SUM(BU6:BU18)</f>
        <v>31</v>
      </c>
      <c r="BV19" s="169">
        <f t="shared" si="5"/>
        <v>32</v>
      </c>
      <c r="BW19" s="169">
        <f t="shared" si="5"/>
        <v>25</v>
      </c>
      <c r="BX19" s="169">
        <f t="shared" si="5"/>
        <v>39</v>
      </c>
      <c r="BY19" s="169">
        <f t="shared" si="5"/>
        <v>35</v>
      </c>
      <c r="BZ19" s="169">
        <f t="shared" si="5"/>
        <v>28</v>
      </c>
      <c r="CA19" s="169">
        <f t="shared" si="5"/>
        <v>16</v>
      </c>
      <c r="CB19" s="169">
        <f t="shared" si="5"/>
        <v>32</v>
      </c>
      <c r="CC19" s="169">
        <f t="shared" si="5"/>
        <v>22</v>
      </c>
      <c r="CD19" s="169">
        <f t="shared" si="5"/>
        <v>33</v>
      </c>
      <c r="CE19" s="169">
        <f t="shared" si="5"/>
        <v>41</v>
      </c>
      <c r="CF19" s="169">
        <f t="shared" si="5"/>
        <v>27</v>
      </c>
      <c r="CG19" s="169">
        <f t="shared" si="5"/>
        <v>28</v>
      </c>
      <c r="CH19" s="169">
        <f t="shared" si="5"/>
        <v>25</v>
      </c>
      <c r="CI19" s="169">
        <f t="shared" si="5"/>
        <v>24</v>
      </c>
      <c r="CJ19" s="169">
        <f t="shared" si="5"/>
        <v>23</v>
      </c>
      <c r="CK19" s="169">
        <f t="shared" si="5"/>
        <v>22</v>
      </c>
      <c r="CL19" s="169">
        <f t="shared" si="5"/>
        <v>33</v>
      </c>
      <c r="CM19" s="169">
        <f t="shared" si="5"/>
        <v>31</v>
      </c>
      <c r="CN19" s="169">
        <f t="shared" si="5"/>
        <v>24</v>
      </c>
      <c r="CO19" s="169">
        <f t="shared" si="5"/>
        <v>46</v>
      </c>
      <c r="CP19" s="169">
        <f t="shared" si="5"/>
        <v>31</v>
      </c>
      <c r="CQ19" s="169">
        <f t="shared" si="5"/>
        <v>38</v>
      </c>
      <c r="CR19" s="169">
        <f t="shared" si="5"/>
        <v>22</v>
      </c>
      <c r="CS19" s="169">
        <f t="shared" si="5"/>
        <v>36</v>
      </c>
      <c r="CT19" s="169">
        <f t="shared" si="5"/>
        <v>31</v>
      </c>
      <c r="CU19" s="169">
        <f t="shared" si="5"/>
        <v>33</v>
      </c>
      <c r="CV19" s="169">
        <f t="shared" si="5"/>
        <v>36</v>
      </c>
      <c r="CW19" s="169">
        <f t="shared" si="5"/>
        <v>30</v>
      </c>
      <c r="CX19" s="169">
        <f t="shared" si="5"/>
        <v>25</v>
      </c>
      <c r="CY19" s="169">
        <f t="shared" si="5"/>
        <v>27</v>
      </c>
      <c r="CZ19" s="169">
        <f t="shared" si="5"/>
        <v>30</v>
      </c>
      <c r="DA19" s="169">
        <f t="shared" si="5"/>
        <v>22</v>
      </c>
      <c r="DB19" s="169">
        <f t="shared" si="5"/>
        <v>34</v>
      </c>
      <c r="DC19" s="169">
        <f t="shared" si="5"/>
        <v>40</v>
      </c>
      <c r="DD19" s="169">
        <f t="shared" si="5"/>
        <v>38</v>
      </c>
      <c r="DE19" s="169">
        <f t="shared" si="5"/>
        <v>35</v>
      </c>
      <c r="DF19" s="169">
        <f t="shared" si="5"/>
        <v>23</v>
      </c>
      <c r="DG19" s="169">
        <f t="shared" si="5"/>
        <v>38</v>
      </c>
      <c r="DH19" s="169">
        <f t="shared" si="5"/>
        <v>31</v>
      </c>
      <c r="DI19" s="169">
        <f t="shared" si="5"/>
        <v>42</v>
      </c>
      <c r="DJ19" s="169">
        <f t="shared" si="5"/>
        <v>31</v>
      </c>
      <c r="DK19" s="169">
        <f t="shared" si="5"/>
        <v>42</v>
      </c>
      <c r="DL19" s="169">
        <f t="shared" si="5"/>
        <v>33</v>
      </c>
      <c r="DM19" s="169">
        <f t="shared" si="5"/>
        <v>32</v>
      </c>
      <c r="DN19" s="169">
        <f t="shared" si="5"/>
        <v>40</v>
      </c>
      <c r="DO19" s="169">
        <f t="shared" si="5"/>
        <v>43</v>
      </c>
      <c r="DP19" s="169">
        <f t="shared" si="5"/>
        <v>31</v>
      </c>
      <c r="DQ19" s="169">
        <f t="shared" si="5"/>
        <v>43</v>
      </c>
      <c r="DR19" s="169">
        <f t="shared" si="5"/>
        <v>47</v>
      </c>
      <c r="DS19" s="169">
        <f t="shared" si="5"/>
        <v>41</v>
      </c>
      <c r="DT19" s="169">
        <f t="shared" si="5"/>
        <v>41</v>
      </c>
      <c r="DU19" s="169">
        <f t="shared" si="5"/>
        <v>30</v>
      </c>
      <c r="DV19" s="169">
        <f t="shared" si="5"/>
        <v>35</v>
      </c>
      <c r="DW19" s="169">
        <f t="shared" si="5"/>
        <v>51</v>
      </c>
      <c r="DX19" s="169">
        <f t="shared" si="5"/>
        <v>28</v>
      </c>
      <c r="DY19" s="169">
        <f t="shared" si="5"/>
        <v>47</v>
      </c>
      <c r="DZ19" s="169">
        <f t="shared" si="5"/>
        <v>30</v>
      </c>
      <c r="EA19" s="169">
        <f t="shared" si="5"/>
        <v>34</v>
      </c>
      <c r="EB19" s="169">
        <f t="shared" si="5"/>
        <v>29</v>
      </c>
      <c r="EC19" s="169">
        <f t="shared" si="5"/>
        <v>36</v>
      </c>
      <c r="ED19" s="169">
        <f t="shared" si="5"/>
        <v>26</v>
      </c>
      <c r="EE19" s="169">
        <f t="shared" si="5"/>
        <v>31</v>
      </c>
      <c r="EF19" s="169">
        <f t="shared" si="5"/>
        <v>18</v>
      </c>
      <c r="EG19" s="169">
        <f t="shared" ref="EG19:GR19" si="6">SUM(EG6:EG18)</f>
        <v>44</v>
      </c>
      <c r="EH19" s="169">
        <f t="shared" si="6"/>
        <v>25</v>
      </c>
      <c r="EI19" s="169">
        <f t="shared" si="6"/>
        <v>33</v>
      </c>
      <c r="EJ19" s="169">
        <f t="shared" si="6"/>
        <v>28</v>
      </c>
      <c r="EK19" s="169">
        <f t="shared" si="6"/>
        <v>39</v>
      </c>
      <c r="EL19" s="169">
        <f t="shared" si="6"/>
        <v>31</v>
      </c>
      <c r="EM19" s="169">
        <f t="shared" si="6"/>
        <v>36</v>
      </c>
      <c r="EN19" s="169">
        <f t="shared" si="6"/>
        <v>18</v>
      </c>
      <c r="EO19" s="169">
        <f t="shared" si="6"/>
        <v>31</v>
      </c>
      <c r="EP19" s="169">
        <f t="shared" si="6"/>
        <v>23</v>
      </c>
      <c r="EQ19" s="169">
        <f t="shared" si="6"/>
        <v>35</v>
      </c>
      <c r="ER19" s="169">
        <f t="shared" si="6"/>
        <v>16</v>
      </c>
      <c r="ES19" s="169">
        <f t="shared" si="6"/>
        <v>26</v>
      </c>
      <c r="ET19" s="169">
        <f t="shared" si="6"/>
        <v>21</v>
      </c>
      <c r="EU19" s="169">
        <f t="shared" si="6"/>
        <v>28</v>
      </c>
      <c r="EV19" s="169">
        <f t="shared" si="6"/>
        <v>20</v>
      </c>
      <c r="EW19" s="169">
        <f t="shared" si="6"/>
        <v>27</v>
      </c>
      <c r="EX19" s="169">
        <f t="shared" si="6"/>
        <v>14</v>
      </c>
      <c r="EY19" s="169">
        <f t="shared" si="6"/>
        <v>28</v>
      </c>
      <c r="EZ19" s="169">
        <f t="shared" si="6"/>
        <v>13</v>
      </c>
      <c r="FA19" s="169">
        <f t="shared" si="6"/>
        <v>20</v>
      </c>
      <c r="FB19" s="169">
        <f t="shared" si="6"/>
        <v>10</v>
      </c>
      <c r="FC19" s="169">
        <f t="shared" si="6"/>
        <v>19</v>
      </c>
      <c r="FD19" s="169">
        <f t="shared" si="6"/>
        <v>15</v>
      </c>
      <c r="FE19" s="169">
        <f t="shared" si="6"/>
        <v>20</v>
      </c>
      <c r="FF19" s="169">
        <f t="shared" si="6"/>
        <v>13</v>
      </c>
      <c r="FG19" s="169">
        <f t="shared" si="6"/>
        <v>14</v>
      </c>
      <c r="FH19" s="169">
        <f t="shared" si="6"/>
        <v>15</v>
      </c>
      <c r="FI19" s="169">
        <f t="shared" si="6"/>
        <v>13</v>
      </c>
      <c r="FJ19" s="169">
        <f t="shared" si="6"/>
        <v>11</v>
      </c>
      <c r="FK19" s="169">
        <f t="shared" si="6"/>
        <v>10</v>
      </c>
      <c r="FL19" s="169">
        <f t="shared" si="6"/>
        <v>13</v>
      </c>
      <c r="FM19" s="169">
        <f t="shared" si="6"/>
        <v>18</v>
      </c>
      <c r="FN19" s="169">
        <f t="shared" si="6"/>
        <v>9</v>
      </c>
      <c r="FO19" s="169">
        <f t="shared" si="6"/>
        <v>23</v>
      </c>
      <c r="FP19" s="169">
        <f t="shared" si="6"/>
        <v>10</v>
      </c>
      <c r="FQ19" s="169">
        <f t="shared" si="6"/>
        <v>11</v>
      </c>
      <c r="FR19" s="169">
        <f t="shared" si="6"/>
        <v>8</v>
      </c>
      <c r="FS19" s="169">
        <f t="shared" si="6"/>
        <v>16</v>
      </c>
      <c r="FT19" s="169">
        <f t="shared" si="6"/>
        <v>12</v>
      </c>
      <c r="FU19" s="169">
        <f t="shared" si="6"/>
        <v>16</v>
      </c>
      <c r="FV19" s="169">
        <f t="shared" si="6"/>
        <v>4</v>
      </c>
      <c r="FW19" s="169">
        <f t="shared" si="6"/>
        <v>5</v>
      </c>
      <c r="FX19" s="169">
        <f t="shared" si="6"/>
        <v>6</v>
      </c>
      <c r="FY19" s="169">
        <f t="shared" si="6"/>
        <v>2</v>
      </c>
      <c r="FZ19" s="169">
        <f t="shared" si="6"/>
        <v>5</v>
      </c>
      <c r="GA19" s="169">
        <f t="shared" si="6"/>
        <v>4</v>
      </c>
      <c r="GB19" s="169">
        <f t="shared" si="6"/>
        <v>3</v>
      </c>
      <c r="GC19" s="169">
        <f t="shared" si="6"/>
        <v>8</v>
      </c>
      <c r="GD19" s="169">
        <f t="shared" si="6"/>
        <v>3</v>
      </c>
      <c r="GE19" s="169">
        <f t="shared" si="6"/>
        <v>6</v>
      </c>
      <c r="GF19" s="169">
        <f t="shared" si="6"/>
        <v>1</v>
      </c>
      <c r="GG19" s="169">
        <f t="shared" si="6"/>
        <v>1</v>
      </c>
      <c r="GH19" s="169">
        <f t="shared" si="6"/>
        <v>1</v>
      </c>
      <c r="GI19" s="169">
        <f t="shared" si="6"/>
        <v>6</v>
      </c>
      <c r="GJ19" s="169">
        <f t="shared" si="6"/>
        <v>0</v>
      </c>
      <c r="GK19" s="169">
        <f t="shared" si="6"/>
        <v>2</v>
      </c>
      <c r="GL19" s="169">
        <f t="shared" si="6"/>
        <v>1</v>
      </c>
      <c r="GM19" s="169">
        <f t="shared" si="6"/>
        <v>3</v>
      </c>
      <c r="GN19" s="169">
        <f t="shared" si="6"/>
        <v>0</v>
      </c>
      <c r="GO19" s="169">
        <f t="shared" si="6"/>
        <v>0</v>
      </c>
      <c r="GP19" s="169">
        <f t="shared" si="6"/>
        <v>1</v>
      </c>
      <c r="GQ19" s="169">
        <f t="shared" si="6"/>
        <v>0</v>
      </c>
      <c r="GR19" s="169">
        <f t="shared" si="6"/>
        <v>1</v>
      </c>
      <c r="GS19" s="169">
        <f t="shared" ref="GS19:HA19" si="7">SUM(GS6:GS18)</f>
        <v>0</v>
      </c>
      <c r="GT19" s="169">
        <f t="shared" si="7"/>
        <v>0</v>
      </c>
      <c r="GU19" s="169">
        <f t="shared" si="7"/>
        <v>0</v>
      </c>
      <c r="GV19" s="169">
        <f t="shared" si="7"/>
        <v>0</v>
      </c>
      <c r="GW19" s="169">
        <f t="shared" si="7"/>
        <v>2</v>
      </c>
      <c r="GX19" s="169">
        <f t="shared" si="7"/>
        <v>0</v>
      </c>
      <c r="GY19" s="169">
        <f t="shared" si="7"/>
        <v>0</v>
      </c>
      <c r="GZ19" s="169">
        <f t="shared" si="7"/>
        <v>0</v>
      </c>
      <c r="HA19" s="169">
        <f t="shared" si="7"/>
        <v>0</v>
      </c>
      <c r="HB19" s="274">
        <f>SUM(HB6:HB18)</f>
        <v>4432</v>
      </c>
      <c r="HC19" s="6"/>
      <c r="HD19" s="6">
        <f>SUM(HD6:HD18)</f>
        <v>0</v>
      </c>
      <c r="HE19" s="309">
        <f>SUM(HE6:HE18)</f>
        <v>2050</v>
      </c>
      <c r="HF19" s="309">
        <f>SUM(HF6:HF18)</f>
        <v>0</v>
      </c>
      <c r="HG19" s="309">
        <f t="shared" ref="HG19:HI19" si="8">SUM(HG6:HG18)</f>
        <v>2382</v>
      </c>
      <c r="HH19" s="309">
        <f t="shared" si="8"/>
        <v>0</v>
      </c>
      <c r="HI19" s="309">
        <f t="shared" si="8"/>
        <v>4432</v>
      </c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1" x14ac:dyDescent="0.6">
      <c r="A20" s="170"/>
      <c r="B20" s="170"/>
      <c r="HB20" s="274">
        <f t="shared" ref="HB20:HB21" si="9">SUM(H20:HA20)</f>
        <v>0</v>
      </c>
      <c r="HC20" s="6"/>
      <c r="HD20" s="6"/>
      <c r="HE20" s="309">
        <f t="shared" ref="HE20:HE21" si="10">GZ20+GX20+GV20+GT20+GR20+GP20+GN20+GL20+GJ20+GH20+GF20+GD20+GB20+FZ20+FX20+FV20+FT20+FR20+FP20+FN20+FL20+FJ20+FH20+FF20+FD20+FB20+EZ20+EX20+EV20+ET20+ER20+EP20+EN20+EL20+EJ20+EH20+EF20+ED20+EB20+DZ20+DX20+DV20+DT20+DR20+DP20+DN20+DL20+DJ20+DH20+DF20+DD20+DB20+CZ20+CX20+CV20+CT20+CR20+CP20+CN20+CL20+CJ20+CH20+CF20+CD20+CB20+BZ20+BX20+BV20+BT20+BR20+BP20+BN20+BL20+BJ20+BH20+BF20+BD20+BB20+AZ20+AX20+AV20+AT20+AR20+AP20+AN20+AL20+AJ20+AH20+AF20+AD20+AB20+Z20+X20+V20+T20+R20+P20+N20+L20+J20+H20</f>
        <v>0</v>
      </c>
      <c r="HF20"/>
      <c r="HG20" s="309">
        <f t="shared" ref="HG20:HG21" si="11">HA20+GY20+GW20+GU20+GS20+GQ20+GO20+GM20+GK20+GI20+GG20+GE20+GC20+GA20+FY20+FW20+FU20+FS20+FQ20+FO20+FM20+FK20+FI20+FG20+FE20+FC20+FA20+EY20+EW20+EU20+ES20+EQ20+EO20+EM20+EK20+EI20+EG20+EE20+EC20+EA20+DY20+DW20+DU20+DS20+DQ20+DO20+DM20+DK20+DI20+DG20+DE20+DC20+DA20+CY20+CW20+CU20+CS20+CQ20+CO20+CM20+CK20+CI20+CG20+CE20+CC20+CA20+BY20+BW20+BU20+BS20+BQ20+BO20+BM20+BK20+BI20+BG20+BE20+BC20+BA20+AY20+AW20+AU20+AS20+AQ20+AO20+AM20+AK20+AI20+AG20+AE20+AC20+AA20+Y20+W20+U20+S20+Q20+O20+M20+K20+I20</f>
        <v>0</v>
      </c>
      <c r="HH20"/>
      <c r="HI20" s="310">
        <f t="shared" ref="HI20:HI21" si="12">HG20+HE20</f>
        <v>0</v>
      </c>
    </row>
    <row r="21" spans="1:255" ht="21" x14ac:dyDescent="0.6">
      <c r="A21" s="170"/>
      <c r="B21" s="170"/>
      <c r="C21" s="5" t="s">
        <v>110</v>
      </c>
      <c r="D21" s="5" t="s">
        <v>110</v>
      </c>
      <c r="HB21" s="274">
        <f t="shared" si="9"/>
        <v>0</v>
      </c>
      <c r="HC21" s="6"/>
      <c r="HD21" s="6"/>
      <c r="HE21" s="275">
        <f t="shared" si="10"/>
        <v>0</v>
      </c>
      <c r="HF21"/>
      <c r="HG21" s="277">
        <f t="shared" si="11"/>
        <v>0</v>
      </c>
      <c r="HH21"/>
      <c r="HI21" s="278">
        <f t="shared" si="12"/>
        <v>0</v>
      </c>
    </row>
    <row r="22" spans="1:255" ht="21" x14ac:dyDescent="0.6">
      <c r="A22" s="170"/>
      <c r="B22" s="170"/>
      <c r="E22" s="172">
        <f>E19+F19</f>
        <v>4432</v>
      </c>
    </row>
    <row r="23" spans="1:255" ht="21" x14ac:dyDescent="0.6">
      <c r="A23" s="170"/>
      <c r="B23" s="170"/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IB61"/>
  <sheetViews>
    <sheetView topLeftCell="A18" zoomScaleNormal="100" workbookViewId="0">
      <selection activeCell="B6" sqref="B6:HA22"/>
    </sheetView>
  </sheetViews>
  <sheetFormatPr defaultColWidth="9.125" defaultRowHeight="13.8" x14ac:dyDescent="0.25"/>
  <cols>
    <col min="1" max="1" width="24.125" style="18" bestFit="1" customWidth="1"/>
    <col min="2" max="4" width="9.125" style="18"/>
    <col min="5" max="5" width="9.125" style="18" customWidth="1"/>
    <col min="6" max="6" width="9.125" style="18"/>
    <col min="7" max="207" width="4.375" style="18" customWidth="1"/>
    <col min="208" max="208" width="5.125" style="18" customWidth="1"/>
    <col min="209" max="209" width="9.25" style="18" bestFit="1" customWidth="1"/>
    <col min="210" max="16384" width="9.125" style="18"/>
  </cols>
  <sheetData>
    <row r="3" spans="1:216" s="11" customFormat="1" ht="26.4" x14ac:dyDescent="0.7">
      <c r="A3" s="836" t="s">
        <v>276</v>
      </c>
      <c r="B3" s="836"/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836"/>
      <c r="S3" s="836"/>
      <c r="T3" s="836"/>
      <c r="U3" s="836"/>
      <c r="V3" s="836"/>
      <c r="W3" s="836"/>
      <c r="X3" s="836"/>
      <c r="Y3" s="836"/>
      <c r="Z3" s="836"/>
      <c r="AA3" s="836"/>
      <c r="AB3" s="836"/>
      <c r="AC3" s="836"/>
      <c r="AD3" s="836"/>
    </row>
    <row r="4" spans="1:216" s="11" customFormat="1" ht="26.4" x14ac:dyDescent="0.7">
      <c r="A4" s="836" t="s">
        <v>154</v>
      </c>
      <c r="B4" s="836"/>
      <c r="C4" s="836"/>
      <c r="D4" s="836"/>
      <c r="E4" s="836"/>
      <c r="F4" s="836"/>
      <c r="G4" s="836"/>
      <c r="H4" s="836"/>
      <c r="I4" s="836"/>
      <c r="J4" s="836"/>
      <c r="K4" s="836"/>
      <c r="L4" s="836"/>
      <c r="M4" s="836"/>
      <c r="N4" s="836"/>
      <c r="O4" s="836"/>
      <c r="P4" s="836"/>
      <c r="Q4" s="836"/>
      <c r="R4" s="836"/>
      <c r="S4" s="836"/>
      <c r="T4" s="836"/>
      <c r="U4" s="836"/>
      <c r="V4" s="836"/>
      <c r="W4" s="836"/>
      <c r="X4" s="836"/>
      <c r="Y4" s="836"/>
      <c r="Z4" s="836"/>
      <c r="AA4" s="836"/>
      <c r="AB4" s="836"/>
      <c r="AC4" s="836"/>
      <c r="AD4" s="836"/>
    </row>
    <row r="5" spans="1:216" s="11" customFormat="1" ht="23.4" x14ac:dyDescent="0.6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6" ht="19.8" x14ac:dyDescent="0.5">
      <c r="A6" s="837" t="s">
        <v>155</v>
      </c>
      <c r="B6" s="828" t="s">
        <v>156</v>
      </c>
      <c r="C6" s="840"/>
      <c r="D6" s="840"/>
      <c r="E6" s="840"/>
      <c r="F6" s="829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5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5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5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3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4"/>
      <c r="GJ6" s="14"/>
      <c r="GK6" s="14"/>
      <c r="GL6" s="14"/>
      <c r="GM6" s="14"/>
      <c r="GN6" s="15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6"/>
      <c r="GZ6" s="17"/>
    </row>
    <row r="7" spans="1:216" ht="21" x14ac:dyDescent="0.6">
      <c r="A7" s="838"/>
      <c r="B7" s="837" t="s">
        <v>157</v>
      </c>
      <c r="C7" s="837" t="s">
        <v>158</v>
      </c>
      <c r="D7" s="828" t="s">
        <v>1</v>
      </c>
      <c r="E7" s="840"/>
      <c r="F7" s="829"/>
      <c r="G7" s="834" t="s">
        <v>7</v>
      </c>
      <c r="H7" s="834"/>
      <c r="I7" s="834" t="s">
        <v>8</v>
      </c>
      <c r="J7" s="834"/>
      <c r="K7" s="834" t="s">
        <v>9</v>
      </c>
      <c r="L7" s="834"/>
      <c r="M7" s="834" t="s">
        <v>10</v>
      </c>
      <c r="N7" s="834"/>
      <c r="O7" s="834" t="s">
        <v>11</v>
      </c>
      <c r="P7" s="834"/>
      <c r="Q7" s="834" t="s">
        <v>14</v>
      </c>
      <c r="R7" s="834"/>
      <c r="S7" s="834" t="s">
        <v>15</v>
      </c>
      <c r="T7" s="834"/>
      <c r="U7" s="834" t="s">
        <v>16</v>
      </c>
      <c r="V7" s="834"/>
      <c r="W7" s="834" t="s">
        <v>17</v>
      </c>
      <c r="X7" s="834"/>
      <c r="Y7" s="834" t="s">
        <v>18</v>
      </c>
      <c r="Z7" s="834"/>
      <c r="AA7" s="834" t="s">
        <v>19</v>
      </c>
      <c r="AB7" s="834"/>
      <c r="AC7" s="834" t="s">
        <v>20</v>
      </c>
      <c r="AD7" s="834"/>
      <c r="AE7" s="834" t="s">
        <v>21</v>
      </c>
      <c r="AF7" s="834"/>
      <c r="AG7" s="834" t="s">
        <v>22</v>
      </c>
      <c r="AH7" s="834"/>
      <c r="AI7" s="834" t="s">
        <v>23</v>
      </c>
      <c r="AJ7" s="834"/>
      <c r="AK7" s="834" t="s">
        <v>24</v>
      </c>
      <c r="AL7" s="834"/>
      <c r="AM7" s="834" t="s">
        <v>25</v>
      </c>
      <c r="AN7" s="834"/>
      <c r="AO7" s="834" t="s">
        <v>26</v>
      </c>
      <c r="AP7" s="834"/>
      <c r="AQ7" s="834" t="s">
        <v>27</v>
      </c>
      <c r="AR7" s="834"/>
      <c r="AS7" s="834" t="s">
        <v>28</v>
      </c>
      <c r="AT7" s="834"/>
      <c r="AU7" s="834" t="s">
        <v>29</v>
      </c>
      <c r="AV7" s="834"/>
      <c r="AW7" s="834" t="s">
        <v>30</v>
      </c>
      <c r="AX7" s="834"/>
      <c r="AY7" s="834" t="s">
        <v>31</v>
      </c>
      <c r="AZ7" s="834"/>
      <c r="BA7" s="834" t="s">
        <v>32</v>
      </c>
      <c r="BB7" s="834"/>
      <c r="BC7" s="834" t="s">
        <v>33</v>
      </c>
      <c r="BD7" s="834"/>
      <c r="BE7" s="834" t="s">
        <v>34</v>
      </c>
      <c r="BF7" s="834"/>
      <c r="BG7" s="834" t="s">
        <v>35</v>
      </c>
      <c r="BH7" s="834"/>
      <c r="BI7" s="834" t="s">
        <v>36</v>
      </c>
      <c r="BJ7" s="834"/>
      <c r="BK7" s="834" t="s">
        <v>37</v>
      </c>
      <c r="BL7" s="834"/>
      <c r="BM7" s="834" t="s">
        <v>38</v>
      </c>
      <c r="BN7" s="834"/>
      <c r="BO7" s="834" t="s">
        <v>39</v>
      </c>
      <c r="BP7" s="834"/>
      <c r="BQ7" s="834" t="s">
        <v>40</v>
      </c>
      <c r="BR7" s="834"/>
      <c r="BS7" s="834" t="s">
        <v>41</v>
      </c>
      <c r="BT7" s="834"/>
      <c r="BU7" s="834" t="s">
        <v>42</v>
      </c>
      <c r="BV7" s="834"/>
      <c r="BW7" s="834" t="s">
        <v>43</v>
      </c>
      <c r="BX7" s="834"/>
      <c r="BY7" s="834" t="s">
        <v>44</v>
      </c>
      <c r="BZ7" s="834"/>
      <c r="CA7" s="834" t="s">
        <v>45</v>
      </c>
      <c r="CB7" s="834"/>
      <c r="CC7" s="834" t="s">
        <v>46</v>
      </c>
      <c r="CD7" s="834"/>
      <c r="CE7" s="834" t="s">
        <v>47</v>
      </c>
      <c r="CF7" s="834"/>
      <c r="CG7" s="834" t="s">
        <v>159</v>
      </c>
      <c r="CH7" s="834"/>
      <c r="CI7" s="834" t="s">
        <v>160</v>
      </c>
      <c r="CJ7" s="834"/>
      <c r="CK7" s="834" t="s">
        <v>50</v>
      </c>
      <c r="CL7" s="834"/>
      <c r="CM7" s="834" t="s">
        <v>51</v>
      </c>
      <c r="CN7" s="834"/>
      <c r="CO7" s="834" t="s">
        <v>52</v>
      </c>
      <c r="CP7" s="834"/>
      <c r="CQ7" s="834" t="s">
        <v>53</v>
      </c>
      <c r="CR7" s="834"/>
      <c r="CS7" s="834" t="s">
        <v>161</v>
      </c>
      <c r="CT7" s="834"/>
      <c r="CU7" s="834" t="s">
        <v>55</v>
      </c>
      <c r="CV7" s="834"/>
      <c r="CW7" s="834" t="s">
        <v>56</v>
      </c>
      <c r="CX7" s="834"/>
      <c r="CY7" s="834" t="s">
        <v>57</v>
      </c>
      <c r="CZ7" s="834"/>
      <c r="DA7" s="834" t="s">
        <v>58</v>
      </c>
      <c r="DB7" s="834"/>
      <c r="DC7" s="834" t="s">
        <v>59</v>
      </c>
      <c r="DD7" s="834"/>
      <c r="DE7" s="834" t="s">
        <v>60</v>
      </c>
      <c r="DF7" s="834"/>
      <c r="DG7" s="834" t="s">
        <v>61</v>
      </c>
      <c r="DH7" s="834"/>
      <c r="DI7" s="834" t="s">
        <v>62</v>
      </c>
      <c r="DJ7" s="834"/>
      <c r="DK7" s="834" t="s">
        <v>63</v>
      </c>
      <c r="DL7" s="834"/>
      <c r="DM7" s="834" t="s">
        <v>64</v>
      </c>
      <c r="DN7" s="834"/>
      <c r="DO7" s="834" t="s">
        <v>65</v>
      </c>
      <c r="DP7" s="834"/>
      <c r="DQ7" s="834" t="s">
        <v>66</v>
      </c>
      <c r="DR7" s="834"/>
      <c r="DS7" s="834" t="s">
        <v>67</v>
      </c>
      <c r="DT7" s="834"/>
      <c r="DU7" s="834" t="s">
        <v>68</v>
      </c>
      <c r="DV7" s="834"/>
      <c r="DW7" s="834" t="s">
        <v>69</v>
      </c>
      <c r="DX7" s="834"/>
      <c r="DY7" s="834" t="s">
        <v>70</v>
      </c>
      <c r="DZ7" s="834"/>
      <c r="EA7" s="834" t="s">
        <v>71</v>
      </c>
      <c r="EB7" s="834"/>
      <c r="EC7" s="834" t="s">
        <v>72</v>
      </c>
      <c r="ED7" s="834"/>
      <c r="EE7" s="834" t="s">
        <v>73</v>
      </c>
      <c r="EF7" s="834"/>
      <c r="EG7" s="834" t="s">
        <v>74</v>
      </c>
      <c r="EH7" s="834"/>
      <c r="EI7" s="834" t="s">
        <v>75</v>
      </c>
      <c r="EJ7" s="834"/>
      <c r="EK7" s="834" t="s">
        <v>76</v>
      </c>
      <c r="EL7" s="834"/>
      <c r="EM7" s="834" t="s">
        <v>77</v>
      </c>
      <c r="EN7" s="834"/>
      <c r="EO7" s="834" t="s">
        <v>78</v>
      </c>
      <c r="EP7" s="834"/>
      <c r="EQ7" s="834" t="s">
        <v>79</v>
      </c>
      <c r="ER7" s="834"/>
      <c r="ES7" s="834" t="s">
        <v>162</v>
      </c>
      <c r="ET7" s="834"/>
      <c r="EU7" s="834" t="s">
        <v>163</v>
      </c>
      <c r="EV7" s="834"/>
      <c r="EW7" s="834" t="s">
        <v>82</v>
      </c>
      <c r="EX7" s="834"/>
      <c r="EY7" s="834" t="s">
        <v>83</v>
      </c>
      <c r="EZ7" s="834"/>
      <c r="FA7" s="834" t="s">
        <v>84</v>
      </c>
      <c r="FB7" s="834"/>
      <c r="FC7" s="834" t="s">
        <v>164</v>
      </c>
      <c r="FD7" s="834"/>
      <c r="FE7" s="834" t="s">
        <v>165</v>
      </c>
      <c r="FF7" s="834"/>
      <c r="FG7" s="834" t="s">
        <v>87</v>
      </c>
      <c r="FH7" s="834"/>
      <c r="FI7" s="834" t="s">
        <v>88</v>
      </c>
      <c r="FJ7" s="834"/>
      <c r="FK7" s="835" t="s">
        <v>89</v>
      </c>
      <c r="FL7" s="835"/>
      <c r="FM7" s="835" t="s">
        <v>90</v>
      </c>
      <c r="FN7" s="835"/>
      <c r="FO7" s="835" t="s">
        <v>91</v>
      </c>
      <c r="FP7" s="835"/>
      <c r="FQ7" s="835" t="s">
        <v>92</v>
      </c>
      <c r="FR7" s="835"/>
      <c r="FS7" s="835" t="s">
        <v>166</v>
      </c>
      <c r="FT7" s="835"/>
      <c r="FU7" s="835" t="s">
        <v>94</v>
      </c>
      <c r="FV7" s="835"/>
      <c r="FW7" s="835" t="s">
        <v>95</v>
      </c>
      <c r="FX7" s="835"/>
      <c r="FY7" s="835" t="s">
        <v>167</v>
      </c>
      <c r="FZ7" s="835"/>
      <c r="GA7" s="835" t="s">
        <v>168</v>
      </c>
      <c r="GB7" s="835"/>
      <c r="GC7" s="835" t="s">
        <v>169</v>
      </c>
      <c r="GD7" s="835"/>
      <c r="GE7" s="835" t="s">
        <v>170</v>
      </c>
      <c r="GF7" s="835"/>
      <c r="GG7" s="835" t="s">
        <v>100</v>
      </c>
      <c r="GH7" s="835"/>
      <c r="GI7" s="834" t="s">
        <v>171</v>
      </c>
      <c r="GJ7" s="834"/>
      <c r="GK7" s="834" t="s">
        <v>102</v>
      </c>
      <c r="GL7" s="834"/>
      <c r="GM7" s="834" t="s">
        <v>103</v>
      </c>
      <c r="GN7" s="834"/>
      <c r="GO7" s="834" t="s">
        <v>104</v>
      </c>
      <c r="GP7" s="834"/>
      <c r="GQ7" s="834" t="s">
        <v>172</v>
      </c>
      <c r="GR7" s="834"/>
      <c r="GS7" s="834" t="s">
        <v>173</v>
      </c>
      <c r="GT7" s="834"/>
      <c r="GU7" s="834" t="s">
        <v>107</v>
      </c>
      <c r="GV7" s="834"/>
      <c r="GW7" s="834" t="s">
        <v>108</v>
      </c>
      <c r="GX7" s="834"/>
      <c r="GY7" s="828" t="s">
        <v>174</v>
      </c>
      <c r="GZ7" s="829"/>
      <c r="HA7" s="1"/>
      <c r="HB7"/>
      <c r="HC7" s="272" t="s">
        <v>247</v>
      </c>
      <c r="HD7" s="273" t="s">
        <v>248</v>
      </c>
      <c r="HE7" s="272" t="s">
        <v>247</v>
      </c>
      <c r="HF7" s="273" t="s">
        <v>248</v>
      </c>
      <c r="HG7" s="272" t="s">
        <v>247</v>
      </c>
      <c r="HH7" s="273" t="s">
        <v>248</v>
      </c>
    </row>
    <row r="8" spans="1:216" ht="21" x14ac:dyDescent="0.6">
      <c r="A8" s="839"/>
      <c r="B8" s="839"/>
      <c r="C8" s="839"/>
      <c r="D8" s="19" t="s">
        <v>4</v>
      </c>
      <c r="E8" s="19" t="s">
        <v>2</v>
      </c>
      <c r="F8" s="19" t="s">
        <v>5</v>
      </c>
      <c r="G8" s="19" t="s">
        <v>12</v>
      </c>
      <c r="H8" s="19" t="s">
        <v>13</v>
      </c>
      <c r="I8" s="19" t="s">
        <v>12</v>
      </c>
      <c r="J8" s="19" t="s">
        <v>13</v>
      </c>
      <c r="K8" s="19" t="s">
        <v>12</v>
      </c>
      <c r="L8" s="19" t="s">
        <v>13</v>
      </c>
      <c r="M8" s="19" t="s">
        <v>12</v>
      </c>
      <c r="N8" s="19" t="s">
        <v>13</v>
      </c>
      <c r="O8" s="19" t="s">
        <v>12</v>
      </c>
      <c r="P8" s="19" t="s">
        <v>13</v>
      </c>
      <c r="Q8" s="19" t="s">
        <v>12</v>
      </c>
      <c r="R8" s="19" t="s">
        <v>13</v>
      </c>
      <c r="S8" s="19" t="s">
        <v>12</v>
      </c>
      <c r="T8" s="19" t="s">
        <v>13</v>
      </c>
      <c r="U8" s="19" t="s">
        <v>12</v>
      </c>
      <c r="V8" s="19" t="s">
        <v>13</v>
      </c>
      <c r="W8" s="19" t="s">
        <v>12</v>
      </c>
      <c r="X8" s="19" t="s">
        <v>13</v>
      </c>
      <c r="Y8" s="19" t="s">
        <v>12</v>
      </c>
      <c r="Z8" s="19" t="s">
        <v>13</v>
      </c>
      <c r="AA8" s="19" t="s">
        <v>12</v>
      </c>
      <c r="AB8" s="19" t="s">
        <v>13</v>
      </c>
      <c r="AC8" s="19" t="s">
        <v>12</v>
      </c>
      <c r="AD8" s="19" t="s">
        <v>13</v>
      </c>
      <c r="AE8" s="19" t="s">
        <v>12</v>
      </c>
      <c r="AF8" s="19" t="s">
        <v>13</v>
      </c>
      <c r="AG8" s="19" t="s">
        <v>12</v>
      </c>
      <c r="AH8" s="19" t="s">
        <v>13</v>
      </c>
      <c r="AI8" s="19" t="s">
        <v>12</v>
      </c>
      <c r="AJ8" s="19" t="s">
        <v>13</v>
      </c>
      <c r="AK8" s="19" t="s">
        <v>12</v>
      </c>
      <c r="AL8" s="19" t="s">
        <v>13</v>
      </c>
      <c r="AM8" s="19" t="s">
        <v>12</v>
      </c>
      <c r="AN8" s="19" t="s">
        <v>13</v>
      </c>
      <c r="AO8" s="19" t="s">
        <v>12</v>
      </c>
      <c r="AP8" s="19" t="s">
        <v>13</v>
      </c>
      <c r="AQ8" s="19" t="s">
        <v>12</v>
      </c>
      <c r="AR8" s="19" t="s">
        <v>13</v>
      </c>
      <c r="AS8" s="19" t="s">
        <v>12</v>
      </c>
      <c r="AT8" s="19" t="s">
        <v>13</v>
      </c>
      <c r="AU8" s="19" t="s">
        <v>12</v>
      </c>
      <c r="AV8" s="19" t="s">
        <v>13</v>
      </c>
      <c r="AW8" s="19" t="s">
        <v>12</v>
      </c>
      <c r="AX8" s="19" t="s">
        <v>13</v>
      </c>
      <c r="AY8" s="19" t="s">
        <v>12</v>
      </c>
      <c r="AZ8" s="19" t="s">
        <v>13</v>
      </c>
      <c r="BA8" s="19" t="s">
        <v>12</v>
      </c>
      <c r="BB8" s="19" t="s">
        <v>13</v>
      </c>
      <c r="BC8" s="19" t="s">
        <v>12</v>
      </c>
      <c r="BD8" s="19" t="s">
        <v>13</v>
      </c>
      <c r="BE8" s="19" t="s">
        <v>12</v>
      </c>
      <c r="BF8" s="19" t="s">
        <v>13</v>
      </c>
      <c r="BG8" s="19" t="s">
        <v>12</v>
      </c>
      <c r="BH8" s="19" t="s">
        <v>13</v>
      </c>
      <c r="BI8" s="19" t="s">
        <v>12</v>
      </c>
      <c r="BJ8" s="19" t="s">
        <v>13</v>
      </c>
      <c r="BK8" s="19" t="s">
        <v>12</v>
      </c>
      <c r="BL8" s="19" t="s">
        <v>13</v>
      </c>
      <c r="BM8" s="19" t="s">
        <v>12</v>
      </c>
      <c r="BN8" s="19" t="s">
        <v>13</v>
      </c>
      <c r="BO8" s="19" t="s">
        <v>12</v>
      </c>
      <c r="BP8" s="19" t="s">
        <v>13</v>
      </c>
      <c r="BQ8" s="19" t="s">
        <v>12</v>
      </c>
      <c r="BR8" s="19" t="s">
        <v>13</v>
      </c>
      <c r="BS8" s="19" t="s">
        <v>12</v>
      </c>
      <c r="BT8" s="19" t="s">
        <v>13</v>
      </c>
      <c r="BU8" s="19" t="s">
        <v>12</v>
      </c>
      <c r="BV8" s="19" t="s">
        <v>13</v>
      </c>
      <c r="BW8" s="19" t="s">
        <v>12</v>
      </c>
      <c r="BX8" s="19" t="s">
        <v>13</v>
      </c>
      <c r="BY8" s="19" t="s">
        <v>12</v>
      </c>
      <c r="BZ8" s="19" t="s">
        <v>13</v>
      </c>
      <c r="CA8" s="19" t="s">
        <v>12</v>
      </c>
      <c r="CB8" s="19" t="s">
        <v>13</v>
      </c>
      <c r="CC8" s="19" t="s">
        <v>12</v>
      </c>
      <c r="CD8" s="19" t="s">
        <v>13</v>
      </c>
      <c r="CE8" s="19" t="s">
        <v>12</v>
      </c>
      <c r="CF8" s="19" t="s">
        <v>13</v>
      </c>
      <c r="CG8" s="19" t="s">
        <v>12</v>
      </c>
      <c r="CH8" s="19" t="s">
        <v>13</v>
      </c>
      <c r="CI8" s="19" t="s">
        <v>12</v>
      </c>
      <c r="CJ8" s="19" t="s">
        <v>13</v>
      </c>
      <c r="CK8" s="19" t="s">
        <v>12</v>
      </c>
      <c r="CL8" s="19" t="s">
        <v>13</v>
      </c>
      <c r="CM8" s="19" t="s">
        <v>12</v>
      </c>
      <c r="CN8" s="19" t="s">
        <v>13</v>
      </c>
      <c r="CO8" s="19" t="s">
        <v>12</v>
      </c>
      <c r="CP8" s="19" t="s">
        <v>13</v>
      </c>
      <c r="CQ8" s="19" t="s">
        <v>12</v>
      </c>
      <c r="CR8" s="19" t="s">
        <v>13</v>
      </c>
      <c r="CS8" s="19" t="s">
        <v>12</v>
      </c>
      <c r="CT8" s="19" t="s">
        <v>13</v>
      </c>
      <c r="CU8" s="19" t="s">
        <v>12</v>
      </c>
      <c r="CV8" s="19" t="s">
        <v>13</v>
      </c>
      <c r="CW8" s="19" t="s">
        <v>12</v>
      </c>
      <c r="CX8" s="19" t="s">
        <v>13</v>
      </c>
      <c r="CY8" s="19" t="s">
        <v>12</v>
      </c>
      <c r="CZ8" s="19" t="s">
        <v>13</v>
      </c>
      <c r="DA8" s="19" t="s">
        <v>12</v>
      </c>
      <c r="DB8" s="19" t="s">
        <v>13</v>
      </c>
      <c r="DC8" s="19" t="s">
        <v>12</v>
      </c>
      <c r="DD8" s="19" t="s">
        <v>13</v>
      </c>
      <c r="DE8" s="19" t="s">
        <v>12</v>
      </c>
      <c r="DF8" s="19" t="s">
        <v>13</v>
      </c>
      <c r="DG8" s="19" t="s">
        <v>12</v>
      </c>
      <c r="DH8" s="19" t="s">
        <v>13</v>
      </c>
      <c r="DI8" s="19" t="s">
        <v>12</v>
      </c>
      <c r="DJ8" s="19" t="s">
        <v>13</v>
      </c>
      <c r="DK8" s="19" t="s">
        <v>12</v>
      </c>
      <c r="DL8" s="19" t="s">
        <v>13</v>
      </c>
      <c r="DM8" s="19" t="s">
        <v>12</v>
      </c>
      <c r="DN8" s="19" t="s">
        <v>13</v>
      </c>
      <c r="DO8" s="19" t="s">
        <v>12</v>
      </c>
      <c r="DP8" s="19" t="s">
        <v>13</v>
      </c>
      <c r="DQ8" s="19" t="s">
        <v>12</v>
      </c>
      <c r="DR8" s="19" t="s">
        <v>13</v>
      </c>
      <c r="DS8" s="19" t="s">
        <v>12</v>
      </c>
      <c r="DT8" s="19" t="s">
        <v>13</v>
      </c>
      <c r="DU8" s="19" t="s">
        <v>12</v>
      </c>
      <c r="DV8" s="19" t="s">
        <v>13</v>
      </c>
      <c r="DW8" s="19" t="s">
        <v>12</v>
      </c>
      <c r="DX8" s="19" t="s">
        <v>13</v>
      </c>
      <c r="DY8" s="19" t="s">
        <v>12</v>
      </c>
      <c r="DZ8" s="19" t="s">
        <v>13</v>
      </c>
      <c r="EA8" s="19" t="s">
        <v>12</v>
      </c>
      <c r="EB8" s="19" t="s">
        <v>13</v>
      </c>
      <c r="EC8" s="19" t="s">
        <v>12</v>
      </c>
      <c r="ED8" s="19" t="s">
        <v>13</v>
      </c>
      <c r="EE8" s="19" t="s">
        <v>12</v>
      </c>
      <c r="EF8" s="19" t="s">
        <v>13</v>
      </c>
      <c r="EG8" s="19" t="s">
        <v>12</v>
      </c>
      <c r="EH8" s="19" t="s">
        <v>13</v>
      </c>
      <c r="EI8" s="19" t="s">
        <v>12</v>
      </c>
      <c r="EJ8" s="19" t="s">
        <v>13</v>
      </c>
      <c r="EK8" s="19" t="s">
        <v>12</v>
      </c>
      <c r="EL8" s="19" t="s">
        <v>13</v>
      </c>
      <c r="EM8" s="19" t="s">
        <v>12</v>
      </c>
      <c r="EN8" s="19" t="s">
        <v>13</v>
      </c>
      <c r="EO8" s="19" t="s">
        <v>12</v>
      </c>
      <c r="EP8" s="19" t="s">
        <v>13</v>
      </c>
      <c r="EQ8" s="19" t="s">
        <v>12</v>
      </c>
      <c r="ER8" s="19" t="s">
        <v>13</v>
      </c>
      <c r="ES8" s="19" t="s">
        <v>12</v>
      </c>
      <c r="ET8" s="19" t="s">
        <v>13</v>
      </c>
      <c r="EU8" s="19" t="s">
        <v>12</v>
      </c>
      <c r="EV8" s="19" t="s">
        <v>13</v>
      </c>
      <c r="EW8" s="19" t="s">
        <v>12</v>
      </c>
      <c r="EX8" s="19" t="s">
        <v>13</v>
      </c>
      <c r="EY8" s="19" t="s">
        <v>12</v>
      </c>
      <c r="EZ8" s="19" t="s">
        <v>13</v>
      </c>
      <c r="FA8" s="19" t="s">
        <v>12</v>
      </c>
      <c r="FB8" s="19" t="s">
        <v>13</v>
      </c>
      <c r="FC8" s="19" t="s">
        <v>12</v>
      </c>
      <c r="FD8" s="19" t="s">
        <v>13</v>
      </c>
      <c r="FE8" s="19" t="s">
        <v>12</v>
      </c>
      <c r="FF8" s="19" t="s">
        <v>13</v>
      </c>
      <c r="FG8" s="19" t="s">
        <v>12</v>
      </c>
      <c r="FH8" s="19" t="s">
        <v>13</v>
      </c>
      <c r="FI8" s="19" t="s">
        <v>12</v>
      </c>
      <c r="FJ8" s="19" t="s">
        <v>13</v>
      </c>
      <c r="FK8" s="19" t="s">
        <v>12</v>
      </c>
      <c r="FL8" s="19" t="s">
        <v>13</v>
      </c>
      <c r="FM8" s="19" t="s">
        <v>12</v>
      </c>
      <c r="FN8" s="19" t="s">
        <v>13</v>
      </c>
      <c r="FO8" s="19" t="s">
        <v>12</v>
      </c>
      <c r="FP8" s="19" t="s">
        <v>13</v>
      </c>
      <c r="FQ8" s="19" t="s">
        <v>12</v>
      </c>
      <c r="FR8" s="19" t="s">
        <v>13</v>
      </c>
      <c r="FS8" s="19" t="s">
        <v>12</v>
      </c>
      <c r="FT8" s="19" t="s">
        <v>13</v>
      </c>
      <c r="FU8" s="19" t="s">
        <v>12</v>
      </c>
      <c r="FV8" s="19" t="s">
        <v>13</v>
      </c>
      <c r="FW8" s="19" t="s">
        <v>12</v>
      </c>
      <c r="FX8" s="19" t="s">
        <v>13</v>
      </c>
      <c r="FY8" s="19" t="s">
        <v>12</v>
      </c>
      <c r="FZ8" s="19" t="s">
        <v>13</v>
      </c>
      <c r="GA8" s="19" t="s">
        <v>12</v>
      </c>
      <c r="GB8" s="19" t="s">
        <v>13</v>
      </c>
      <c r="GC8" s="19" t="s">
        <v>12</v>
      </c>
      <c r="GD8" s="19" t="s">
        <v>13</v>
      </c>
      <c r="GE8" s="19" t="s">
        <v>12</v>
      </c>
      <c r="GF8" s="19" t="s">
        <v>13</v>
      </c>
      <c r="GG8" s="19" t="s">
        <v>12</v>
      </c>
      <c r="GH8" s="19" t="s">
        <v>13</v>
      </c>
      <c r="GI8" s="19" t="s">
        <v>12</v>
      </c>
      <c r="GJ8" s="19" t="s">
        <v>13</v>
      </c>
      <c r="GK8" s="19" t="s">
        <v>12</v>
      </c>
      <c r="GL8" s="19" t="s">
        <v>13</v>
      </c>
      <c r="GM8" s="19" t="s">
        <v>12</v>
      </c>
      <c r="GN8" s="19" t="s">
        <v>13</v>
      </c>
      <c r="GO8" s="19" t="s">
        <v>12</v>
      </c>
      <c r="GP8" s="19" t="s">
        <v>13</v>
      </c>
      <c r="GQ8" s="19" t="s">
        <v>12</v>
      </c>
      <c r="GR8" s="19" t="s">
        <v>13</v>
      </c>
      <c r="GS8" s="19" t="s">
        <v>12</v>
      </c>
      <c r="GT8" s="19" t="s">
        <v>13</v>
      </c>
      <c r="GU8" s="19" t="s">
        <v>12</v>
      </c>
      <c r="GV8" s="19" t="s">
        <v>13</v>
      </c>
      <c r="GW8" s="19" t="s">
        <v>12</v>
      </c>
      <c r="GX8" s="19" t="s">
        <v>13</v>
      </c>
      <c r="GY8" s="19" t="s">
        <v>12</v>
      </c>
      <c r="GZ8" s="19" t="s">
        <v>13</v>
      </c>
      <c r="HA8" s="1"/>
      <c r="HB8"/>
      <c r="HC8" s="272" t="s">
        <v>4</v>
      </c>
      <c r="HD8" s="273" t="s">
        <v>4</v>
      </c>
      <c r="HE8" s="272" t="s">
        <v>2</v>
      </c>
      <c r="HF8" s="273" t="s">
        <v>2</v>
      </c>
      <c r="HG8" s="272" t="s">
        <v>5</v>
      </c>
      <c r="HH8" s="273" t="s">
        <v>5</v>
      </c>
    </row>
    <row r="9" spans="1:216" ht="24.6" x14ac:dyDescent="0.7">
      <c r="A9" s="173" t="s">
        <v>211</v>
      </c>
      <c r="B9" s="174">
        <v>185</v>
      </c>
      <c r="C9" s="174"/>
      <c r="D9" s="174">
        <v>259</v>
      </c>
      <c r="E9" s="174">
        <v>292</v>
      </c>
      <c r="F9" s="174">
        <f>E9+D9</f>
        <v>551</v>
      </c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274">
        <f>SUM(G9:GZ9)</f>
        <v>0</v>
      </c>
      <c r="HB9"/>
      <c r="HC9" s="165"/>
      <c r="HD9" s="275">
        <f t="shared" ref="HD9:HD25" si="0">GY9+GW9+GU9+GS9+GQ9+GO9+GM9+GK9+GI9+GG9+GE9+GC9+GA9+FY9+FW9+FU9+FS9+FQ9+FO9+FM9+FK9+FI9+FG9+FE9+FC9+FA9+EY9+EW9+EU9+ES9+EQ9+EO9+EM9+EK9+EI9+EG9+EE9+EC9+EA9+DY9+DW9+DU9+DS9+DQ9+DO9+DM9+DK9+DI9+DG9+DE9+DC9+DA9+CY9+CW9+CU9+CS9+CQ9+CO9+CM9+CK9+CI9+CG9+CE9+CC9+CA9+BY9+BW9+BU9+BS9+BQ9+BO9+BM9+BK9+BI9+BG9+BE9+BC9+BA9+AY9+AW9+AU9+AS9+AQ9+AO9+AM9+AK9+AI9+AG9+AE9+AC9+AA9+Y9+W9+U9+S9+Q9+O9+M9+K9+I9+G9</f>
        <v>0</v>
      </c>
      <c r="HE9" s="276"/>
      <c r="HF9" s="277">
        <f t="shared" ref="HF9:HF25" si="1">GZ9+GX9+GV9+GT9+GR9+GP9+GN9+GL9+GJ9+GH9+GF9+GD9+GB9+FZ9+FX9+FV9+FT9+FR9+FP9+FN9+FL9+FJ9+FH9+FF9+FD9+FB9+EZ9+EX9+EV9+ET9+ER9+EP9+EN9+EL9+EJ9+EH9+EF9+ED9+EB9+DZ9+DX9+DV9+DT9+DR9+DP9+DN9+DL9+DJ9+DH9+DF9+DD9+DB9+CZ9+CX9+CV9+CT9+CR9+CP9+CN9+CL9+CJ9+CH9+CF9+CD9+CB9+BZ9+BX9+BV9+BT9+BR9+BP9+BN9+BL9+BJ9+BH9+BF9+BD9+BB9+AZ9+AX9+AV9+AT9+AR9+AP9+AN9+AL9+AJ9+AH9+AF9+AD9+AB9+Z9+X9+V9+T9+R9+P9+N9+L9+J9+H9</f>
        <v>0</v>
      </c>
      <c r="HG9" s="276">
        <f t="shared" ref="HG9:HG13" si="2">HC9+HE9</f>
        <v>0</v>
      </c>
      <c r="HH9" s="278">
        <f t="shared" ref="HH9:HH25" si="3">HF9+HD9</f>
        <v>0</v>
      </c>
    </row>
    <row r="10" spans="1:216" ht="24.6" x14ac:dyDescent="0.7">
      <c r="A10" s="173" t="s">
        <v>212</v>
      </c>
      <c r="B10" s="174">
        <v>396</v>
      </c>
      <c r="C10" s="174"/>
      <c r="D10" s="174">
        <v>474</v>
      </c>
      <c r="E10" s="174">
        <v>544</v>
      </c>
      <c r="F10" s="174">
        <f t="shared" ref="F10:F23" si="4">E10+D10</f>
        <v>1018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274">
        <f t="shared" ref="HA10:HA25" si="5">SUM(G10:GZ10)</f>
        <v>0</v>
      </c>
      <c r="HB10"/>
      <c r="HC10" s="165"/>
      <c r="HD10" s="275">
        <f t="shared" si="0"/>
        <v>0</v>
      </c>
      <c r="HE10" s="276"/>
      <c r="HF10" s="277">
        <f t="shared" si="1"/>
        <v>0</v>
      </c>
      <c r="HG10" s="276">
        <f t="shared" si="2"/>
        <v>0</v>
      </c>
      <c r="HH10" s="278">
        <f t="shared" si="3"/>
        <v>0</v>
      </c>
    </row>
    <row r="11" spans="1:216" ht="24.6" x14ac:dyDescent="0.7">
      <c r="A11" s="173" t="s">
        <v>213</v>
      </c>
      <c r="B11" s="174">
        <v>1347</v>
      </c>
      <c r="C11" s="174"/>
      <c r="D11" s="174">
        <v>1378</v>
      </c>
      <c r="E11" s="174">
        <v>1584</v>
      </c>
      <c r="F11" s="174">
        <f t="shared" si="4"/>
        <v>2962</v>
      </c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274">
        <f t="shared" si="5"/>
        <v>0</v>
      </c>
      <c r="HB11"/>
      <c r="HC11" s="165"/>
      <c r="HD11" s="275">
        <f t="shared" si="0"/>
        <v>0</v>
      </c>
      <c r="HE11" s="276"/>
      <c r="HF11" s="277">
        <f t="shared" si="1"/>
        <v>0</v>
      </c>
      <c r="HG11" s="276">
        <f t="shared" si="2"/>
        <v>0</v>
      </c>
      <c r="HH11" s="278">
        <f t="shared" si="3"/>
        <v>0</v>
      </c>
    </row>
    <row r="12" spans="1:216" ht="24.6" x14ac:dyDescent="0.7">
      <c r="A12" s="173" t="s">
        <v>214</v>
      </c>
      <c r="B12" s="174">
        <v>659</v>
      </c>
      <c r="C12" s="174"/>
      <c r="D12" s="174">
        <v>484</v>
      </c>
      <c r="E12" s="174">
        <v>542</v>
      </c>
      <c r="F12" s="174">
        <f t="shared" si="4"/>
        <v>1026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274">
        <f t="shared" si="5"/>
        <v>0</v>
      </c>
      <c r="HB12"/>
      <c r="HC12" s="165">
        <v>459</v>
      </c>
      <c r="HD12" s="275">
        <f t="shared" si="0"/>
        <v>0</v>
      </c>
      <c r="HE12" s="276">
        <v>475</v>
      </c>
      <c r="HF12" s="277">
        <f t="shared" si="1"/>
        <v>0</v>
      </c>
      <c r="HG12" s="276">
        <f t="shared" si="2"/>
        <v>934</v>
      </c>
      <c r="HH12" s="278">
        <f t="shared" si="3"/>
        <v>0</v>
      </c>
    </row>
    <row r="13" spans="1:216" ht="24.6" x14ac:dyDescent="0.7">
      <c r="A13" s="173" t="s">
        <v>215</v>
      </c>
      <c r="B13" s="174">
        <v>366</v>
      </c>
      <c r="C13" s="174"/>
      <c r="D13" s="174">
        <v>395</v>
      </c>
      <c r="E13" s="174">
        <v>392</v>
      </c>
      <c r="F13" s="174">
        <f t="shared" si="4"/>
        <v>787</v>
      </c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274">
        <f t="shared" si="5"/>
        <v>0</v>
      </c>
      <c r="HB13"/>
      <c r="HC13" s="165">
        <v>249</v>
      </c>
      <c r="HD13" s="275">
        <f t="shared" si="0"/>
        <v>0</v>
      </c>
      <c r="HE13" s="276">
        <v>285</v>
      </c>
      <c r="HF13" s="277">
        <f t="shared" si="1"/>
        <v>0</v>
      </c>
      <c r="HG13" s="276">
        <f t="shared" si="2"/>
        <v>534</v>
      </c>
      <c r="HH13" s="278">
        <f t="shared" si="3"/>
        <v>0</v>
      </c>
    </row>
    <row r="14" spans="1:216" ht="24.6" x14ac:dyDescent="0.7">
      <c r="A14" s="173" t="s">
        <v>216</v>
      </c>
      <c r="B14" s="174">
        <v>602</v>
      </c>
      <c r="C14" s="174"/>
      <c r="D14" s="174">
        <v>597</v>
      </c>
      <c r="E14" s="174">
        <v>710</v>
      </c>
      <c r="F14" s="174">
        <f t="shared" si="4"/>
        <v>1307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274">
        <f t="shared" si="5"/>
        <v>0</v>
      </c>
      <c r="HB14" s="6"/>
      <c r="HC14" s="6"/>
      <c r="HD14" s="275">
        <f t="shared" si="0"/>
        <v>0</v>
      </c>
      <c r="HE14"/>
      <c r="HF14" s="277">
        <f t="shared" si="1"/>
        <v>0</v>
      </c>
      <c r="HG14"/>
      <c r="HH14" s="278">
        <f t="shared" si="3"/>
        <v>0</v>
      </c>
    </row>
    <row r="15" spans="1:216" ht="24.6" x14ac:dyDescent="0.7">
      <c r="A15" s="173" t="s">
        <v>217</v>
      </c>
      <c r="B15" s="174">
        <v>279</v>
      </c>
      <c r="C15" s="174"/>
      <c r="D15" s="174">
        <v>340</v>
      </c>
      <c r="E15" s="174">
        <v>371</v>
      </c>
      <c r="F15" s="174">
        <f t="shared" si="4"/>
        <v>711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75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5"/>
      <c r="EA15" s="175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5"/>
      <c r="EO15" s="175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5"/>
      <c r="FF15" s="175"/>
      <c r="FG15" s="175"/>
      <c r="FH15" s="175"/>
      <c r="FI15" s="175"/>
      <c r="FJ15" s="175"/>
      <c r="FK15" s="175"/>
      <c r="FL15" s="175"/>
      <c r="FM15" s="175"/>
      <c r="FN15" s="175"/>
      <c r="FO15" s="175"/>
      <c r="FP15" s="175"/>
      <c r="FQ15" s="175"/>
      <c r="FR15" s="175"/>
      <c r="FS15" s="175"/>
      <c r="FT15" s="175"/>
      <c r="FU15" s="175"/>
      <c r="FV15" s="175"/>
      <c r="FW15" s="175"/>
      <c r="FX15" s="175"/>
      <c r="FY15" s="175"/>
      <c r="FZ15" s="175"/>
      <c r="GA15" s="175"/>
      <c r="GB15" s="175"/>
      <c r="GC15" s="175"/>
      <c r="GD15" s="175"/>
      <c r="GE15" s="175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5"/>
      <c r="GT15" s="175"/>
      <c r="GU15" s="175"/>
      <c r="GV15" s="175"/>
      <c r="GW15" s="175"/>
      <c r="GX15" s="175"/>
      <c r="GY15" s="175"/>
      <c r="GZ15" s="175"/>
      <c r="HA15" s="274">
        <f t="shared" si="5"/>
        <v>0</v>
      </c>
      <c r="HB15" s="6"/>
      <c r="HC15" s="6"/>
      <c r="HD15" s="275">
        <f t="shared" si="0"/>
        <v>0</v>
      </c>
      <c r="HE15"/>
      <c r="HF15" s="277">
        <f t="shared" si="1"/>
        <v>0</v>
      </c>
      <c r="HG15"/>
      <c r="HH15" s="278">
        <f t="shared" si="3"/>
        <v>0</v>
      </c>
    </row>
    <row r="16" spans="1:216" ht="24.6" x14ac:dyDescent="0.7">
      <c r="A16" s="173" t="s">
        <v>218</v>
      </c>
      <c r="B16" s="174">
        <v>501</v>
      </c>
      <c r="C16" s="174"/>
      <c r="D16" s="174">
        <v>513</v>
      </c>
      <c r="E16" s="174">
        <v>644</v>
      </c>
      <c r="F16" s="174">
        <f t="shared" si="4"/>
        <v>1157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  <c r="FH16" s="175"/>
      <c r="FI16" s="175"/>
      <c r="FJ16" s="175"/>
      <c r="FK16" s="175"/>
      <c r="FL16" s="175"/>
      <c r="FM16" s="175"/>
      <c r="FN16" s="175"/>
      <c r="FO16" s="175"/>
      <c r="FP16" s="175"/>
      <c r="FQ16" s="175"/>
      <c r="FR16" s="175"/>
      <c r="FS16" s="175"/>
      <c r="FT16" s="175"/>
      <c r="FU16" s="175"/>
      <c r="FV16" s="175"/>
      <c r="FW16" s="175"/>
      <c r="FX16" s="175"/>
      <c r="FY16" s="175"/>
      <c r="FZ16" s="175"/>
      <c r="GA16" s="175"/>
      <c r="GB16" s="175"/>
      <c r="GC16" s="175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274">
        <f t="shared" si="5"/>
        <v>0</v>
      </c>
      <c r="HB16" s="6"/>
      <c r="HC16" s="6"/>
      <c r="HD16" s="275">
        <f t="shared" si="0"/>
        <v>0</v>
      </c>
      <c r="HE16"/>
      <c r="HF16" s="277">
        <f t="shared" si="1"/>
        <v>0</v>
      </c>
      <c r="HG16"/>
      <c r="HH16" s="278">
        <f t="shared" si="3"/>
        <v>0</v>
      </c>
    </row>
    <row r="17" spans="1:236" ht="24.6" x14ac:dyDescent="0.7">
      <c r="A17" s="173" t="s">
        <v>219</v>
      </c>
      <c r="B17" s="174">
        <v>1201</v>
      </c>
      <c r="C17" s="174"/>
      <c r="D17" s="174">
        <v>816</v>
      </c>
      <c r="E17" s="174">
        <v>904</v>
      </c>
      <c r="F17" s="174">
        <f t="shared" si="4"/>
        <v>1720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5"/>
      <c r="FL17" s="175"/>
      <c r="FM17" s="175"/>
      <c r="FN17" s="175"/>
      <c r="FO17" s="175"/>
      <c r="FP17" s="175"/>
      <c r="FQ17" s="175"/>
      <c r="FR17" s="175"/>
      <c r="FS17" s="175"/>
      <c r="FT17" s="175"/>
      <c r="FU17" s="175"/>
      <c r="FV17" s="175"/>
      <c r="FW17" s="175"/>
      <c r="FX17" s="175"/>
      <c r="FY17" s="175"/>
      <c r="FZ17" s="175"/>
      <c r="GA17" s="175"/>
      <c r="GB17" s="175"/>
      <c r="GC17" s="175"/>
      <c r="GD17" s="175"/>
      <c r="GE17" s="175"/>
      <c r="GF17" s="175"/>
      <c r="GG17" s="175"/>
      <c r="GH17" s="175"/>
      <c r="GI17" s="175"/>
      <c r="GJ17" s="175"/>
      <c r="GK17" s="175"/>
      <c r="GL17" s="175"/>
      <c r="GM17" s="175"/>
      <c r="GN17" s="175"/>
      <c r="GO17" s="175"/>
      <c r="GP17" s="175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274">
        <f t="shared" si="5"/>
        <v>0</v>
      </c>
      <c r="HB17" s="6"/>
      <c r="HC17" s="6"/>
      <c r="HD17" s="275">
        <f t="shared" si="0"/>
        <v>0</v>
      </c>
      <c r="HE17"/>
      <c r="HF17" s="277">
        <f t="shared" si="1"/>
        <v>0</v>
      </c>
      <c r="HG17"/>
      <c r="HH17" s="278">
        <f t="shared" si="3"/>
        <v>0</v>
      </c>
    </row>
    <row r="18" spans="1:236" ht="24.6" x14ac:dyDescent="0.7">
      <c r="A18" s="173" t="s">
        <v>220</v>
      </c>
      <c r="B18" s="174">
        <v>1507</v>
      </c>
      <c r="C18" s="174"/>
      <c r="D18" s="174">
        <v>861</v>
      </c>
      <c r="E18" s="174">
        <v>1020</v>
      </c>
      <c r="F18" s="174">
        <f t="shared" si="4"/>
        <v>1881</v>
      </c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DW18" s="175"/>
      <c r="DX18" s="175"/>
      <c r="DY18" s="175"/>
      <c r="DZ18" s="175"/>
      <c r="EA18" s="175"/>
      <c r="EB18" s="175"/>
      <c r="EC18" s="175"/>
      <c r="ED18" s="175"/>
      <c r="EE18" s="175"/>
      <c r="EF18" s="175"/>
      <c r="EG18" s="175"/>
      <c r="EH18" s="175"/>
      <c r="EI18" s="175"/>
      <c r="EJ18" s="175"/>
      <c r="EK18" s="175"/>
      <c r="EL18" s="175"/>
      <c r="EM18" s="175"/>
      <c r="EN18" s="175"/>
      <c r="EO18" s="175"/>
      <c r="EP18" s="175"/>
      <c r="EQ18" s="175"/>
      <c r="ER18" s="175"/>
      <c r="ES18" s="175"/>
      <c r="ET18" s="175"/>
      <c r="EU18" s="175"/>
      <c r="EV18" s="175"/>
      <c r="EW18" s="175"/>
      <c r="EX18" s="175"/>
      <c r="EY18" s="175"/>
      <c r="EZ18" s="175"/>
      <c r="FA18" s="175"/>
      <c r="FB18" s="175"/>
      <c r="FC18" s="175"/>
      <c r="FD18" s="175"/>
      <c r="FE18" s="175"/>
      <c r="FF18" s="175"/>
      <c r="FG18" s="175"/>
      <c r="FH18" s="175"/>
      <c r="FI18" s="175"/>
      <c r="FJ18" s="175"/>
      <c r="FK18" s="175"/>
      <c r="FL18" s="175"/>
      <c r="FM18" s="175"/>
      <c r="FN18" s="175"/>
      <c r="FO18" s="175"/>
      <c r="FP18" s="175"/>
      <c r="FQ18" s="175"/>
      <c r="FR18" s="175"/>
      <c r="FS18" s="175"/>
      <c r="FT18" s="175"/>
      <c r="FU18" s="175"/>
      <c r="FV18" s="175"/>
      <c r="FW18" s="175"/>
      <c r="FX18" s="175"/>
      <c r="FY18" s="175"/>
      <c r="FZ18" s="175"/>
      <c r="GA18" s="175"/>
      <c r="GB18" s="175"/>
      <c r="GC18" s="175"/>
      <c r="GD18" s="175"/>
      <c r="GE18" s="175"/>
      <c r="GF18" s="175"/>
      <c r="GG18" s="175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274">
        <f t="shared" si="5"/>
        <v>0</v>
      </c>
      <c r="HB18" s="6"/>
      <c r="HC18" s="6"/>
      <c r="HD18" s="275">
        <f t="shared" si="0"/>
        <v>0</v>
      </c>
      <c r="HE18"/>
      <c r="HF18" s="277">
        <f t="shared" si="1"/>
        <v>0</v>
      </c>
      <c r="HG18"/>
      <c r="HH18" s="278">
        <f t="shared" si="3"/>
        <v>0</v>
      </c>
    </row>
    <row r="19" spans="1:236" ht="24.6" x14ac:dyDescent="0.7">
      <c r="A19" s="173" t="s">
        <v>221</v>
      </c>
      <c r="B19" s="174">
        <v>751</v>
      </c>
      <c r="C19" s="174"/>
      <c r="D19" s="174">
        <v>745</v>
      </c>
      <c r="E19" s="174">
        <v>838</v>
      </c>
      <c r="F19" s="174">
        <f t="shared" si="4"/>
        <v>1583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5"/>
      <c r="DP19" s="175"/>
      <c r="DQ19" s="175"/>
      <c r="DR19" s="175"/>
      <c r="DS19" s="175"/>
      <c r="DT19" s="175"/>
      <c r="DU19" s="175"/>
      <c r="DV19" s="175"/>
      <c r="DW19" s="175"/>
      <c r="DX19" s="175"/>
      <c r="DY19" s="175"/>
      <c r="DZ19" s="175"/>
      <c r="EA19" s="175"/>
      <c r="EB19" s="175"/>
      <c r="EC19" s="175"/>
      <c r="ED19" s="175"/>
      <c r="EE19" s="175"/>
      <c r="EF19" s="175"/>
      <c r="EG19" s="175"/>
      <c r="EH19" s="175"/>
      <c r="EI19" s="175"/>
      <c r="EJ19" s="175"/>
      <c r="EK19" s="175"/>
      <c r="EL19" s="175"/>
      <c r="EM19" s="175"/>
      <c r="EN19" s="175"/>
      <c r="EO19" s="175"/>
      <c r="EP19" s="175"/>
      <c r="EQ19" s="175"/>
      <c r="ER19" s="175"/>
      <c r="ES19" s="175"/>
      <c r="ET19" s="175"/>
      <c r="EU19" s="175"/>
      <c r="EV19" s="175"/>
      <c r="EW19" s="175"/>
      <c r="EX19" s="175"/>
      <c r="EY19" s="175"/>
      <c r="EZ19" s="175"/>
      <c r="FA19" s="175"/>
      <c r="FB19" s="175"/>
      <c r="FC19" s="175"/>
      <c r="FD19" s="175"/>
      <c r="FE19" s="175"/>
      <c r="FF19" s="175"/>
      <c r="FG19" s="175"/>
      <c r="FH19" s="175"/>
      <c r="FI19" s="175"/>
      <c r="FJ19" s="175"/>
      <c r="FK19" s="175"/>
      <c r="FL19" s="175"/>
      <c r="FM19" s="175"/>
      <c r="FN19" s="175"/>
      <c r="FO19" s="175"/>
      <c r="FP19" s="175"/>
      <c r="FQ19" s="175"/>
      <c r="FR19" s="175"/>
      <c r="FS19" s="175"/>
      <c r="FT19" s="175"/>
      <c r="FU19" s="175"/>
      <c r="FV19" s="175"/>
      <c r="FW19" s="175"/>
      <c r="FX19" s="175"/>
      <c r="FY19" s="175"/>
      <c r="FZ19" s="175"/>
      <c r="GA19" s="175"/>
      <c r="GB19" s="175"/>
      <c r="GC19" s="175"/>
      <c r="GD19" s="175"/>
      <c r="GE19" s="175"/>
      <c r="GF19" s="175"/>
      <c r="GG19" s="175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274">
        <f t="shared" si="5"/>
        <v>0</v>
      </c>
      <c r="HB19" s="6"/>
      <c r="HC19" s="6"/>
      <c r="HD19" s="275">
        <f t="shared" si="0"/>
        <v>0</v>
      </c>
      <c r="HE19"/>
      <c r="HF19" s="277">
        <f t="shared" si="1"/>
        <v>0</v>
      </c>
      <c r="HG19"/>
      <c r="HH19" s="278">
        <f t="shared" si="3"/>
        <v>0</v>
      </c>
    </row>
    <row r="20" spans="1:236" ht="24.6" x14ac:dyDescent="0.7">
      <c r="A20" s="173" t="s">
        <v>222</v>
      </c>
      <c r="B20" s="174">
        <v>549</v>
      </c>
      <c r="C20" s="174"/>
      <c r="D20" s="174">
        <v>502</v>
      </c>
      <c r="E20" s="174">
        <v>591</v>
      </c>
      <c r="F20" s="174">
        <f t="shared" si="4"/>
        <v>1093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75"/>
      <c r="DO20" s="175"/>
      <c r="DP20" s="175"/>
      <c r="DQ20" s="175"/>
      <c r="DR20" s="175"/>
      <c r="DS20" s="175"/>
      <c r="DT20" s="175"/>
      <c r="DU20" s="175"/>
      <c r="DV20" s="175"/>
      <c r="DW20" s="175"/>
      <c r="DX20" s="175"/>
      <c r="DY20" s="175"/>
      <c r="DZ20" s="175"/>
      <c r="EA20" s="175"/>
      <c r="EB20" s="175"/>
      <c r="EC20" s="175"/>
      <c r="ED20" s="175"/>
      <c r="EE20" s="175"/>
      <c r="EF20" s="175"/>
      <c r="EG20" s="175"/>
      <c r="EH20" s="175"/>
      <c r="EI20" s="175"/>
      <c r="EJ20" s="175"/>
      <c r="EK20" s="175"/>
      <c r="EL20" s="175"/>
      <c r="EM20" s="175"/>
      <c r="EN20" s="175"/>
      <c r="EO20" s="175"/>
      <c r="EP20" s="175"/>
      <c r="EQ20" s="175"/>
      <c r="ER20" s="175"/>
      <c r="ES20" s="175"/>
      <c r="ET20" s="175"/>
      <c r="EU20" s="175"/>
      <c r="EV20" s="175"/>
      <c r="EW20" s="175"/>
      <c r="EX20" s="175"/>
      <c r="EY20" s="175"/>
      <c r="EZ20" s="175"/>
      <c r="FA20" s="175"/>
      <c r="FB20" s="175"/>
      <c r="FC20" s="175"/>
      <c r="FD20" s="175"/>
      <c r="FE20" s="175"/>
      <c r="FF20" s="175"/>
      <c r="FG20" s="175"/>
      <c r="FH20" s="175"/>
      <c r="FI20" s="175"/>
      <c r="FJ20" s="175"/>
      <c r="FK20" s="175"/>
      <c r="FL20" s="175"/>
      <c r="FM20" s="175"/>
      <c r="FN20" s="175"/>
      <c r="FO20" s="175"/>
      <c r="FP20" s="175"/>
      <c r="FQ20" s="175"/>
      <c r="FR20" s="175"/>
      <c r="FS20" s="175"/>
      <c r="FT20" s="175"/>
      <c r="FU20" s="175"/>
      <c r="FV20" s="175"/>
      <c r="FW20" s="175"/>
      <c r="FX20" s="175"/>
      <c r="FY20" s="175"/>
      <c r="FZ20" s="175"/>
      <c r="GA20" s="175"/>
      <c r="GB20" s="175"/>
      <c r="GC20" s="175"/>
      <c r="GD20" s="175"/>
      <c r="GE20" s="175"/>
      <c r="GF20" s="175"/>
      <c r="GG20" s="175"/>
      <c r="GH20" s="175"/>
      <c r="GI20" s="175"/>
      <c r="GJ20" s="175"/>
      <c r="GK20" s="175"/>
      <c r="GL20" s="175"/>
      <c r="GM20" s="175"/>
      <c r="GN20" s="175"/>
      <c r="GO20" s="175"/>
      <c r="GP20" s="175"/>
      <c r="GQ20" s="175"/>
      <c r="GR20" s="175"/>
      <c r="GS20" s="175"/>
      <c r="GT20" s="175"/>
      <c r="GU20" s="175"/>
      <c r="GV20" s="175"/>
      <c r="GW20" s="175"/>
      <c r="GX20" s="175"/>
      <c r="GY20" s="175"/>
      <c r="GZ20" s="175"/>
      <c r="HA20" s="274">
        <f t="shared" si="5"/>
        <v>0</v>
      </c>
      <c r="HB20" s="6"/>
      <c r="HC20" s="6"/>
      <c r="HD20" s="275">
        <f t="shared" si="0"/>
        <v>0</v>
      </c>
      <c r="HE20"/>
      <c r="HF20" s="277">
        <f t="shared" si="1"/>
        <v>0</v>
      </c>
      <c r="HG20"/>
      <c r="HH20" s="278">
        <f t="shared" si="3"/>
        <v>0</v>
      </c>
    </row>
    <row r="21" spans="1:236" ht="24.6" x14ac:dyDescent="0.7">
      <c r="A21" s="173" t="s">
        <v>223</v>
      </c>
      <c r="B21" s="174">
        <v>268</v>
      </c>
      <c r="C21" s="174"/>
      <c r="D21" s="174">
        <v>305</v>
      </c>
      <c r="E21" s="174">
        <v>360</v>
      </c>
      <c r="F21" s="174">
        <f t="shared" si="4"/>
        <v>665</v>
      </c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175"/>
      <c r="BS21" s="175"/>
      <c r="BT21" s="175"/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75"/>
      <c r="CJ21" s="175"/>
      <c r="CK21" s="175"/>
      <c r="CL21" s="175"/>
      <c r="CM21" s="175"/>
      <c r="CN21" s="175"/>
      <c r="CO21" s="175"/>
      <c r="CP21" s="175"/>
      <c r="CQ21" s="175"/>
      <c r="CR21" s="175"/>
      <c r="CS21" s="175"/>
      <c r="CT21" s="175"/>
      <c r="CU21" s="175"/>
      <c r="CV21" s="175"/>
      <c r="CW21" s="175"/>
      <c r="CX21" s="175"/>
      <c r="CY21" s="175"/>
      <c r="CZ21" s="175"/>
      <c r="DA21" s="175"/>
      <c r="DB21" s="175"/>
      <c r="DC21" s="175"/>
      <c r="DD21" s="175"/>
      <c r="DE21" s="175"/>
      <c r="DF21" s="175"/>
      <c r="DG21" s="175"/>
      <c r="DH21" s="175"/>
      <c r="DI21" s="175"/>
      <c r="DJ21" s="175"/>
      <c r="DK21" s="175"/>
      <c r="DL21" s="175"/>
      <c r="DM21" s="175"/>
      <c r="DN21" s="175"/>
      <c r="DO21" s="175"/>
      <c r="DP21" s="175"/>
      <c r="DQ21" s="175"/>
      <c r="DR21" s="175"/>
      <c r="DS21" s="175"/>
      <c r="DT21" s="175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5"/>
      <c r="EM21" s="175"/>
      <c r="EN21" s="175"/>
      <c r="EO21" s="175"/>
      <c r="EP21" s="175"/>
      <c r="EQ21" s="175"/>
      <c r="ER21" s="175"/>
      <c r="ES21" s="175"/>
      <c r="ET21" s="175"/>
      <c r="EU21" s="175"/>
      <c r="EV21" s="175"/>
      <c r="EW21" s="175"/>
      <c r="EX21" s="175"/>
      <c r="EY21" s="175"/>
      <c r="EZ21" s="175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75"/>
      <c r="FL21" s="175"/>
      <c r="FM21" s="175"/>
      <c r="FN21" s="175"/>
      <c r="FO21" s="175"/>
      <c r="FP21" s="175"/>
      <c r="FQ21" s="175"/>
      <c r="FR21" s="175"/>
      <c r="FS21" s="175"/>
      <c r="FT21" s="175"/>
      <c r="FU21" s="175"/>
      <c r="FV21" s="175"/>
      <c r="FW21" s="175"/>
      <c r="FX21" s="175"/>
      <c r="FY21" s="175"/>
      <c r="FZ21" s="175"/>
      <c r="GA21" s="175"/>
      <c r="GB21" s="175"/>
      <c r="GC21" s="175"/>
      <c r="GD21" s="175"/>
      <c r="GE21" s="175"/>
      <c r="GF21" s="175"/>
      <c r="GG21" s="175"/>
      <c r="GH21" s="175"/>
      <c r="GI21" s="175"/>
      <c r="GJ21" s="175"/>
      <c r="GK21" s="175"/>
      <c r="GL21" s="175"/>
      <c r="GM21" s="175"/>
      <c r="GN21" s="175"/>
      <c r="GO21" s="175"/>
      <c r="GP21" s="175"/>
      <c r="GQ21" s="175"/>
      <c r="GR21" s="175"/>
      <c r="GS21" s="175"/>
      <c r="GT21" s="175"/>
      <c r="GU21" s="175"/>
      <c r="GV21" s="175"/>
      <c r="GW21" s="175"/>
      <c r="GX21" s="175"/>
      <c r="GY21" s="175"/>
      <c r="GZ21" s="175"/>
      <c r="HA21" s="274">
        <f t="shared" si="5"/>
        <v>0</v>
      </c>
      <c r="HB21" s="6"/>
      <c r="HC21" s="6"/>
      <c r="HD21" s="275">
        <f t="shared" si="0"/>
        <v>0</v>
      </c>
      <c r="HE21"/>
      <c r="HF21" s="277">
        <f t="shared" si="1"/>
        <v>0</v>
      </c>
      <c r="HG21"/>
      <c r="HH21" s="278">
        <f t="shared" si="3"/>
        <v>0</v>
      </c>
    </row>
    <row r="22" spans="1:236" ht="24.6" x14ac:dyDescent="0.7">
      <c r="A22" s="173" t="s">
        <v>224</v>
      </c>
      <c r="B22" s="174">
        <v>467</v>
      </c>
      <c r="C22" s="174"/>
      <c r="D22" s="174">
        <v>287</v>
      </c>
      <c r="E22" s="174">
        <v>358</v>
      </c>
      <c r="F22" s="174">
        <f t="shared" si="4"/>
        <v>645</v>
      </c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  <c r="DD22" s="175"/>
      <c r="DE22" s="175"/>
      <c r="DF22" s="175"/>
      <c r="DG22" s="175"/>
      <c r="DH22" s="175"/>
      <c r="DI22" s="175"/>
      <c r="DJ22" s="175"/>
      <c r="DK22" s="175"/>
      <c r="DL22" s="175"/>
      <c r="DM22" s="175"/>
      <c r="DN22" s="175"/>
      <c r="DO22" s="175"/>
      <c r="DP22" s="175"/>
      <c r="DQ22" s="175"/>
      <c r="DR22" s="175"/>
      <c r="DS22" s="175"/>
      <c r="DT22" s="175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5"/>
      <c r="EM22" s="175"/>
      <c r="EN22" s="175"/>
      <c r="EO22" s="175"/>
      <c r="EP22" s="175"/>
      <c r="EQ22" s="175"/>
      <c r="ER22" s="175"/>
      <c r="ES22" s="175"/>
      <c r="ET22" s="175"/>
      <c r="EU22" s="175"/>
      <c r="EV22" s="175"/>
      <c r="EW22" s="175"/>
      <c r="EX22" s="175"/>
      <c r="EY22" s="175"/>
      <c r="EZ22" s="175"/>
      <c r="FA22" s="175"/>
      <c r="FB22" s="175"/>
      <c r="FC22" s="175"/>
      <c r="FD22" s="175"/>
      <c r="FE22" s="175"/>
      <c r="FF22" s="175"/>
      <c r="FG22" s="175"/>
      <c r="FH22" s="175"/>
      <c r="FI22" s="175"/>
      <c r="FJ22" s="175"/>
      <c r="FK22" s="175"/>
      <c r="FL22" s="175"/>
      <c r="FM22" s="175"/>
      <c r="FN22" s="175"/>
      <c r="FO22" s="175"/>
      <c r="FP22" s="175"/>
      <c r="FQ22" s="175"/>
      <c r="FR22" s="175"/>
      <c r="FS22" s="175"/>
      <c r="FT22" s="175"/>
      <c r="FU22" s="175"/>
      <c r="FV22" s="175"/>
      <c r="FW22" s="175"/>
      <c r="FX22" s="175"/>
      <c r="FY22" s="175"/>
      <c r="FZ22" s="175"/>
      <c r="GA22" s="175"/>
      <c r="GB22" s="175"/>
      <c r="GC22" s="175"/>
      <c r="GD22" s="175"/>
      <c r="GE22" s="175"/>
      <c r="GF22" s="175"/>
      <c r="GG22" s="175"/>
      <c r="GH22" s="175"/>
      <c r="GI22" s="175"/>
      <c r="GJ22" s="175"/>
      <c r="GK22" s="175"/>
      <c r="GL22" s="175"/>
      <c r="GM22" s="175"/>
      <c r="GN22" s="175"/>
      <c r="GO22" s="175"/>
      <c r="GP22" s="175"/>
      <c r="GQ22" s="175"/>
      <c r="GR22" s="175"/>
      <c r="GS22" s="175"/>
      <c r="GT22" s="175"/>
      <c r="GU22" s="175"/>
      <c r="GV22" s="175"/>
      <c r="GW22" s="175"/>
      <c r="GX22" s="175"/>
      <c r="GY22" s="175"/>
      <c r="GZ22" s="175"/>
      <c r="HA22" s="274">
        <f t="shared" si="5"/>
        <v>0</v>
      </c>
      <c r="HB22" s="6"/>
      <c r="HC22" s="6"/>
      <c r="HD22" s="275">
        <f t="shared" si="0"/>
        <v>0</v>
      </c>
      <c r="HE22"/>
      <c r="HF22" s="277">
        <f t="shared" si="1"/>
        <v>0</v>
      </c>
      <c r="HG22"/>
      <c r="HH22" s="278">
        <f t="shared" si="3"/>
        <v>0</v>
      </c>
    </row>
    <row r="23" spans="1:236" ht="24.6" x14ac:dyDescent="0.7">
      <c r="A23" s="173" t="s">
        <v>175</v>
      </c>
      <c r="B23" s="174">
        <v>7</v>
      </c>
      <c r="C23" s="174"/>
      <c r="D23" s="174">
        <v>94</v>
      </c>
      <c r="E23" s="174">
        <v>85</v>
      </c>
      <c r="F23" s="174">
        <f t="shared" si="4"/>
        <v>179</v>
      </c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274">
        <f t="shared" si="5"/>
        <v>0</v>
      </c>
      <c r="HB23" s="6"/>
      <c r="HC23" s="6"/>
      <c r="HD23" s="275">
        <f t="shared" si="0"/>
        <v>0</v>
      </c>
      <c r="HE23"/>
      <c r="HF23" s="277">
        <f t="shared" si="1"/>
        <v>0</v>
      </c>
      <c r="HG23"/>
      <c r="HH23" s="278">
        <f t="shared" si="3"/>
        <v>0</v>
      </c>
    </row>
    <row r="24" spans="1:236" s="20" customFormat="1" ht="24.6" x14ac:dyDescent="0.6">
      <c r="A24" s="176" t="s">
        <v>5</v>
      </c>
      <c r="B24" s="301">
        <f>SUM(B9:B23)</f>
        <v>9085</v>
      </c>
      <c r="C24" s="301">
        <f>C9+C10+C11+C12+C13+C14+C15+C16+C17+C18+C19+C20+C21+C22</f>
        <v>0</v>
      </c>
      <c r="D24" s="301">
        <f>SUM(D9:D23)</f>
        <v>8050</v>
      </c>
      <c r="E24" s="301">
        <f>SUM(E9:E23)</f>
        <v>9235</v>
      </c>
      <c r="F24" s="279">
        <f>E24+D24</f>
        <v>17285</v>
      </c>
      <c r="G24" s="375">
        <v>69</v>
      </c>
      <c r="H24" s="375">
        <v>63</v>
      </c>
      <c r="I24" s="375">
        <v>72</v>
      </c>
      <c r="J24" s="375">
        <v>57</v>
      </c>
      <c r="K24" s="375">
        <v>78</v>
      </c>
      <c r="L24" s="375">
        <v>56</v>
      </c>
      <c r="M24" s="375">
        <v>88</v>
      </c>
      <c r="N24" s="375">
        <v>73</v>
      </c>
      <c r="O24" s="375">
        <v>82</v>
      </c>
      <c r="P24" s="375">
        <v>60</v>
      </c>
      <c r="Q24" s="375">
        <v>89</v>
      </c>
      <c r="R24" s="375">
        <v>64</v>
      </c>
      <c r="S24" s="375">
        <v>74</v>
      </c>
      <c r="T24" s="375">
        <v>79</v>
      </c>
      <c r="U24" s="375">
        <v>101</v>
      </c>
      <c r="V24" s="375">
        <v>88</v>
      </c>
      <c r="W24" s="375">
        <v>88</v>
      </c>
      <c r="X24" s="375">
        <v>97</v>
      </c>
      <c r="Y24" s="375">
        <v>98</v>
      </c>
      <c r="Z24" s="375">
        <v>77</v>
      </c>
      <c r="AA24" s="375">
        <v>99</v>
      </c>
      <c r="AB24" s="375">
        <v>84</v>
      </c>
      <c r="AC24" s="375">
        <v>94</v>
      </c>
      <c r="AD24" s="375">
        <v>108</v>
      </c>
      <c r="AE24" s="375">
        <v>102</v>
      </c>
      <c r="AF24" s="375">
        <v>83</v>
      </c>
      <c r="AG24" s="375">
        <v>100</v>
      </c>
      <c r="AH24" s="375">
        <v>91</v>
      </c>
      <c r="AI24" s="375">
        <v>95</v>
      </c>
      <c r="AJ24" s="375">
        <v>85</v>
      </c>
      <c r="AK24" s="375">
        <v>90</v>
      </c>
      <c r="AL24" s="375">
        <v>87</v>
      </c>
      <c r="AM24" s="375">
        <v>97</v>
      </c>
      <c r="AN24" s="375">
        <v>88</v>
      </c>
      <c r="AO24" s="375">
        <v>94</v>
      </c>
      <c r="AP24" s="375">
        <v>85</v>
      </c>
      <c r="AQ24" s="375">
        <v>81</v>
      </c>
      <c r="AR24" s="375">
        <v>90</v>
      </c>
      <c r="AS24" s="375">
        <v>82</v>
      </c>
      <c r="AT24" s="375">
        <v>109</v>
      </c>
      <c r="AU24" s="375">
        <v>106</v>
      </c>
      <c r="AV24" s="375">
        <v>98</v>
      </c>
      <c r="AW24" s="375">
        <v>94</v>
      </c>
      <c r="AX24" s="375">
        <v>110</v>
      </c>
      <c r="AY24" s="375">
        <v>104</v>
      </c>
      <c r="AZ24" s="375">
        <v>95</v>
      </c>
      <c r="BA24" s="375">
        <v>102</v>
      </c>
      <c r="BB24" s="375">
        <v>123</v>
      </c>
      <c r="BC24" s="375">
        <v>115</v>
      </c>
      <c r="BD24" s="375">
        <v>112</v>
      </c>
      <c r="BE24" s="375">
        <v>116</v>
      </c>
      <c r="BF24" s="375">
        <v>97</v>
      </c>
      <c r="BG24" s="375">
        <v>96</v>
      </c>
      <c r="BH24" s="375">
        <v>125</v>
      </c>
      <c r="BI24" s="375">
        <v>115</v>
      </c>
      <c r="BJ24" s="375">
        <v>97</v>
      </c>
      <c r="BK24" s="375">
        <v>106</v>
      </c>
      <c r="BL24" s="375">
        <v>116</v>
      </c>
      <c r="BM24" s="375">
        <v>110</v>
      </c>
      <c r="BN24" s="375">
        <v>120</v>
      </c>
      <c r="BO24" s="375">
        <v>118</v>
      </c>
      <c r="BP24" s="375">
        <v>91</v>
      </c>
      <c r="BQ24" s="375">
        <v>111</v>
      </c>
      <c r="BR24" s="375">
        <v>111</v>
      </c>
      <c r="BS24" s="375">
        <v>100</v>
      </c>
      <c r="BT24" s="375">
        <v>108</v>
      </c>
      <c r="BU24" s="375">
        <v>118</v>
      </c>
      <c r="BV24" s="375">
        <v>105</v>
      </c>
      <c r="BW24" s="375">
        <v>107</v>
      </c>
      <c r="BX24" s="375">
        <v>113</v>
      </c>
      <c r="BY24" s="375">
        <v>109</v>
      </c>
      <c r="BZ24" s="375">
        <v>96</v>
      </c>
      <c r="CA24" s="375">
        <v>103</v>
      </c>
      <c r="CB24" s="375">
        <v>108</v>
      </c>
      <c r="CC24" s="375">
        <v>106</v>
      </c>
      <c r="CD24" s="375">
        <v>115</v>
      </c>
      <c r="CE24" s="375">
        <v>130</v>
      </c>
      <c r="CF24" s="375">
        <v>117</v>
      </c>
      <c r="CG24" s="375">
        <v>129</v>
      </c>
      <c r="CH24" s="375">
        <v>134</v>
      </c>
      <c r="CI24" s="375">
        <v>132</v>
      </c>
      <c r="CJ24" s="375">
        <v>128</v>
      </c>
      <c r="CK24" s="375">
        <v>140</v>
      </c>
      <c r="CL24" s="375">
        <v>125</v>
      </c>
      <c r="CM24" s="375">
        <v>109</v>
      </c>
      <c r="CN24" s="375">
        <v>131</v>
      </c>
      <c r="CO24" s="375">
        <v>109</v>
      </c>
      <c r="CP24" s="375">
        <v>98</v>
      </c>
      <c r="CQ24" s="375">
        <v>109</v>
      </c>
      <c r="CR24" s="375">
        <v>109</v>
      </c>
      <c r="CS24" s="375">
        <v>117</v>
      </c>
      <c r="CT24" s="375">
        <v>101</v>
      </c>
      <c r="CU24" s="375">
        <v>85</v>
      </c>
      <c r="CV24" s="375">
        <v>127</v>
      </c>
      <c r="CW24" s="375">
        <v>114</v>
      </c>
      <c r="CX24" s="375">
        <v>92</v>
      </c>
      <c r="CY24" s="375">
        <v>104</v>
      </c>
      <c r="CZ24" s="375">
        <v>116</v>
      </c>
      <c r="DA24" s="375">
        <v>101</v>
      </c>
      <c r="DB24" s="375">
        <v>128</v>
      </c>
      <c r="DC24" s="375">
        <v>110</v>
      </c>
      <c r="DD24" s="375">
        <v>121</v>
      </c>
      <c r="DE24" s="375">
        <v>109</v>
      </c>
      <c r="DF24" s="375">
        <v>145</v>
      </c>
      <c r="DG24" s="375">
        <v>120</v>
      </c>
      <c r="DH24" s="375">
        <v>150</v>
      </c>
      <c r="DI24" s="375">
        <v>122</v>
      </c>
      <c r="DJ24" s="375">
        <v>159</v>
      </c>
      <c r="DK24" s="375">
        <v>114</v>
      </c>
      <c r="DL24" s="375">
        <v>149</v>
      </c>
      <c r="DM24" s="375">
        <v>128</v>
      </c>
      <c r="DN24" s="375">
        <v>172</v>
      </c>
      <c r="DO24" s="375">
        <v>116</v>
      </c>
      <c r="DP24" s="375">
        <v>172</v>
      </c>
      <c r="DQ24" s="375">
        <v>124</v>
      </c>
      <c r="DR24" s="375">
        <v>152</v>
      </c>
      <c r="DS24" s="375">
        <v>110</v>
      </c>
      <c r="DT24" s="375">
        <v>152</v>
      </c>
      <c r="DU24" s="375">
        <v>111</v>
      </c>
      <c r="DV24" s="375">
        <v>158</v>
      </c>
      <c r="DW24" s="375">
        <v>130</v>
      </c>
      <c r="DX24" s="375">
        <v>169</v>
      </c>
      <c r="DY24" s="375">
        <v>122</v>
      </c>
      <c r="DZ24" s="375">
        <v>151</v>
      </c>
      <c r="EA24" s="375">
        <v>85</v>
      </c>
      <c r="EB24" s="375">
        <v>155</v>
      </c>
      <c r="EC24" s="375">
        <v>91</v>
      </c>
      <c r="ED24" s="375">
        <v>155</v>
      </c>
      <c r="EE24" s="375">
        <v>122</v>
      </c>
      <c r="EF24" s="375">
        <v>154</v>
      </c>
      <c r="EG24" s="375">
        <v>93</v>
      </c>
      <c r="EH24" s="375">
        <v>133</v>
      </c>
      <c r="EI24" s="375">
        <v>104</v>
      </c>
      <c r="EJ24" s="375">
        <v>150</v>
      </c>
      <c r="EK24" s="375">
        <v>83</v>
      </c>
      <c r="EL24" s="375">
        <v>129</v>
      </c>
      <c r="EM24" s="375">
        <v>73</v>
      </c>
      <c r="EN24" s="375">
        <v>128</v>
      </c>
      <c r="EO24" s="375">
        <v>79</v>
      </c>
      <c r="EP24" s="375">
        <v>121</v>
      </c>
      <c r="EQ24" s="375">
        <v>65</v>
      </c>
      <c r="ER24" s="375">
        <v>114</v>
      </c>
      <c r="ES24" s="375">
        <v>74</v>
      </c>
      <c r="ET24" s="375">
        <v>88</v>
      </c>
      <c r="EU24" s="375">
        <v>69</v>
      </c>
      <c r="EV24" s="375">
        <v>90</v>
      </c>
      <c r="EW24" s="375">
        <v>57</v>
      </c>
      <c r="EX24" s="375">
        <v>86</v>
      </c>
      <c r="EY24" s="375">
        <v>36</v>
      </c>
      <c r="EZ24" s="375">
        <v>81</v>
      </c>
      <c r="FA24" s="375">
        <v>60</v>
      </c>
      <c r="FB24" s="375">
        <v>76</v>
      </c>
      <c r="FC24" s="375">
        <v>38</v>
      </c>
      <c r="FD24" s="375">
        <v>73</v>
      </c>
      <c r="FE24" s="375">
        <v>43</v>
      </c>
      <c r="FF24" s="375">
        <v>56</v>
      </c>
      <c r="FG24" s="375">
        <v>27</v>
      </c>
      <c r="FH24" s="375">
        <v>79</v>
      </c>
      <c r="FI24" s="375">
        <v>39</v>
      </c>
      <c r="FJ24" s="375">
        <v>59</v>
      </c>
      <c r="FK24" s="375">
        <v>25</v>
      </c>
      <c r="FL24" s="375">
        <v>54</v>
      </c>
      <c r="FM24" s="375">
        <v>43</v>
      </c>
      <c r="FN24" s="375">
        <v>69</v>
      </c>
      <c r="FO24" s="375">
        <v>34</v>
      </c>
      <c r="FP24" s="375">
        <v>42</v>
      </c>
      <c r="FQ24" s="375">
        <v>35</v>
      </c>
      <c r="FR24" s="375">
        <v>42</v>
      </c>
      <c r="FS24" s="375">
        <v>41</v>
      </c>
      <c r="FT24" s="375">
        <v>56</v>
      </c>
      <c r="FU24" s="375">
        <v>20</v>
      </c>
      <c r="FV24" s="375">
        <v>37</v>
      </c>
      <c r="FW24" s="375">
        <v>25</v>
      </c>
      <c r="FX24" s="375">
        <v>37</v>
      </c>
      <c r="FY24" s="375">
        <v>12</v>
      </c>
      <c r="FZ24" s="375">
        <v>30</v>
      </c>
      <c r="GA24" s="375">
        <v>9</v>
      </c>
      <c r="GB24" s="375">
        <v>24</v>
      </c>
      <c r="GC24" s="375">
        <v>12</v>
      </c>
      <c r="GD24" s="375">
        <v>27</v>
      </c>
      <c r="GE24" s="375">
        <v>13</v>
      </c>
      <c r="GF24" s="375">
        <v>18</v>
      </c>
      <c r="GG24" s="375">
        <v>8</v>
      </c>
      <c r="GH24" s="375">
        <v>9</v>
      </c>
      <c r="GI24" s="375">
        <v>8</v>
      </c>
      <c r="GJ24" s="375">
        <v>12</v>
      </c>
      <c r="GK24" s="375">
        <v>2</v>
      </c>
      <c r="GL24" s="375">
        <v>6</v>
      </c>
      <c r="GM24" s="375">
        <v>4</v>
      </c>
      <c r="GN24" s="375">
        <v>8</v>
      </c>
      <c r="GO24" s="375">
        <v>2</v>
      </c>
      <c r="GP24" s="375">
        <v>4</v>
      </c>
      <c r="GQ24" s="375">
        <v>4</v>
      </c>
      <c r="GR24" s="375">
        <v>4</v>
      </c>
      <c r="GS24" s="375">
        <v>3</v>
      </c>
      <c r="GT24" s="375">
        <v>2</v>
      </c>
      <c r="GU24" s="375">
        <v>1</v>
      </c>
      <c r="GV24" s="375">
        <v>2</v>
      </c>
      <c r="GW24" s="375">
        <v>2</v>
      </c>
      <c r="GX24" s="375">
        <v>2</v>
      </c>
      <c r="GY24" s="375">
        <v>5</v>
      </c>
      <c r="GZ24" s="375">
        <v>3</v>
      </c>
      <c r="HA24" s="274">
        <f t="shared" si="5"/>
        <v>17285</v>
      </c>
      <c r="HB24" s="375"/>
      <c r="HC24" s="6"/>
      <c r="HD24" s="275">
        <f t="shared" si="0"/>
        <v>8050</v>
      </c>
      <c r="HE24"/>
      <c r="HF24" s="277">
        <f t="shared" si="1"/>
        <v>9235</v>
      </c>
      <c r="HG24"/>
      <c r="HH24" s="278">
        <f t="shared" si="3"/>
        <v>17285</v>
      </c>
    </row>
    <row r="25" spans="1:236" ht="24.6" x14ac:dyDescent="0.7">
      <c r="A25" s="177"/>
      <c r="B25" s="177"/>
      <c r="C25" s="177"/>
      <c r="D25" s="177" t="s">
        <v>4</v>
      </c>
      <c r="E25" s="177" t="s">
        <v>2</v>
      </c>
      <c r="F25" s="177"/>
      <c r="G25" s="830">
        <f>SUM(G24:H24)</f>
        <v>132</v>
      </c>
      <c r="H25" s="830"/>
      <c r="I25" s="830">
        <f t="shared" ref="I25" si="6">SUM(I24:J24)</f>
        <v>129</v>
      </c>
      <c r="J25" s="830"/>
      <c r="K25" s="830">
        <f t="shared" ref="K25" si="7">SUM(K24:L24)</f>
        <v>134</v>
      </c>
      <c r="L25" s="830"/>
      <c r="M25" s="830">
        <f t="shared" ref="M25" si="8">SUM(M24:N24)</f>
        <v>161</v>
      </c>
      <c r="N25" s="830"/>
      <c r="O25" s="830">
        <f t="shared" ref="O25" si="9">SUM(O24:P24)</f>
        <v>142</v>
      </c>
      <c r="P25" s="830"/>
      <c r="Q25" s="830">
        <f t="shared" ref="Q25" si="10">SUM(Q24:R24)</f>
        <v>153</v>
      </c>
      <c r="R25" s="830"/>
      <c r="S25" s="830">
        <f t="shared" ref="S25" si="11">SUM(S24:T24)</f>
        <v>153</v>
      </c>
      <c r="T25" s="830"/>
      <c r="U25" s="830">
        <f t="shared" ref="U25" si="12">SUM(U24:V24)</f>
        <v>189</v>
      </c>
      <c r="V25" s="830"/>
      <c r="W25" s="830">
        <f t="shared" ref="W25" si="13">SUM(W24:X24)</f>
        <v>185</v>
      </c>
      <c r="X25" s="830"/>
      <c r="Y25" s="830">
        <f t="shared" ref="Y25" si="14">SUM(Y24:Z24)</f>
        <v>175</v>
      </c>
      <c r="Z25" s="830"/>
      <c r="AA25" s="830">
        <f t="shared" ref="AA25" si="15">SUM(AA24:AB24)</f>
        <v>183</v>
      </c>
      <c r="AB25" s="830"/>
      <c r="AC25" s="830">
        <f t="shared" ref="AC25" si="16">SUM(AC24:AD24)</f>
        <v>202</v>
      </c>
      <c r="AD25" s="830"/>
      <c r="AE25" s="830">
        <f t="shared" ref="AE25" si="17">SUM(AE24:AF24)</f>
        <v>185</v>
      </c>
      <c r="AF25" s="830"/>
      <c r="AG25" s="830">
        <f t="shared" ref="AG25" si="18">SUM(AG24:AH24)</f>
        <v>191</v>
      </c>
      <c r="AH25" s="830"/>
      <c r="AI25" s="830">
        <f t="shared" ref="AI25" si="19">SUM(AI24:AJ24)</f>
        <v>180</v>
      </c>
      <c r="AJ25" s="830"/>
      <c r="AK25" s="830">
        <f t="shared" ref="AK25" si="20">SUM(AK24:AL24)</f>
        <v>177</v>
      </c>
      <c r="AL25" s="830"/>
      <c r="AM25" s="830">
        <f t="shared" ref="AM25" si="21">SUM(AM24:AN24)</f>
        <v>185</v>
      </c>
      <c r="AN25" s="830"/>
      <c r="AO25" s="830">
        <f t="shared" ref="AO25" si="22">SUM(AO24:AP24)</f>
        <v>179</v>
      </c>
      <c r="AP25" s="830"/>
      <c r="AQ25" s="830">
        <f t="shared" ref="AQ25" si="23">SUM(AQ24:AR24)</f>
        <v>171</v>
      </c>
      <c r="AR25" s="830"/>
      <c r="AS25" s="830">
        <f t="shared" ref="AS25" si="24">SUM(AS24:AT24)</f>
        <v>191</v>
      </c>
      <c r="AT25" s="830"/>
      <c r="AU25" s="830">
        <f t="shared" ref="AU25" si="25">SUM(AU24:AV24)</f>
        <v>204</v>
      </c>
      <c r="AV25" s="830"/>
      <c r="AW25" s="830">
        <f t="shared" ref="AW25" si="26">SUM(AW24:AX24)</f>
        <v>204</v>
      </c>
      <c r="AX25" s="830"/>
      <c r="AY25" s="830">
        <f t="shared" ref="AY25" si="27">SUM(AY24:AZ24)</f>
        <v>199</v>
      </c>
      <c r="AZ25" s="830"/>
      <c r="BA25" s="830">
        <f t="shared" ref="BA25" si="28">SUM(BA24:BB24)</f>
        <v>225</v>
      </c>
      <c r="BB25" s="830"/>
      <c r="BC25" s="830">
        <f t="shared" ref="BC25" si="29">SUM(BC24:BD24)</f>
        <v>227</v>
      </c>
      <c r="BD25" s="830"/>
      <c r="BE25" s="830">
        <f t="shared" ref="BE25" si="30">SUM(BE24:BF24)</f>
        <v>213</v>
      </c>
      <c r="BF25" s="830"/>
      <c r="BG25" s="830">
        <f t="shared" ref="BG25" si="31">SUM(BG24:BH24)</f>
        <v>221</v>
      </c>
      <c r="BH25" s="830"/>
      <c r="BI25" s="830">
        <f t="shared" ref="BI25" si="32">SUM(BI24:BJ24)</f>
        <v>212</v>
      </c>
      <c r="BJ25" s="830"/>
      <c r="BK25" s="830">
        <f t="shared" ref="BK25" si="33">SUM(BK24:BL24)</f>
        <v>222</v>
      </c>
      <c r="BL25" s="830"/>
      <c r="BM25" s="830">
        <f t="shared" ref="BM25" si="34">SUM(BM24:BN24)</f>
        <v>230</v>
      </c>
      <c r="BN25" s="830"/>
      <c r="BO25" s="830">
        <f t="shared" ref="BO25" si="35">SUM(BO24:BP24)</f>
        <v>209</v>
      </c>
      <c r="BP25" s="830"/>
      <c r="BQ25" s="830">
        <f t="shared" ref="BQ25" si="36">SUM(BQ24:BR24)</f>
        <v>222</v>
      </c>
      <c r="BR25" s="830"/>
      <c r="BS25" s="830">
        <f t="shared" ref="BS25" si="37">SUM(BS24:BT24)</f>
        <v>208</v>
      </c>
      <c r="BT25" s="830"/>
      <c r="BU25" s="830">
        <f t="shared" ref="BU25" si="38">SUM(BU24:BV24)</f>
        <v>223</v>
      </c>
      <c r="BV25" s="830"/>
      <c r="BW25" s="830">
        <f t="shared" ref="BW25" si="39">SUM(BW24:BX24)</f>
        <v>220</v>
      </c>
      <c r="BX25" s="830"/>
      <c r="BY25" s="830">
        <f t="shared" ref="BY25" si="40">SUM(BY24:BZ24)</f>
        <v>205</v>
      </c>
      <c r="BZ25" s="830"/>
      <c r="CA25" s="830">
        <f t="shared" ref="CA25" si="41">SUM(CA24:CB24)</f>
        <v>211</v>
      </c>
      <c r="CB25" s="830"/>
      <c r="CC25" s="830">
        <f t="shared" ref="CC25" si="42">SUM(CC24:CD24)</f>
        <v>221</v>
      </c>
      <c r="CD25" s="830"/>
      <c r="CE25" s="830">
        <f t="shared" ref="CE25" si="43">SUM(CE24:CF24)</f>
        <v>247</v>
      </c>
      <c r="CF25" s="830"/>
      <c r="CG25" s="830">
        <f t="shared" ref="CG25" si="44">SUM(CG24:CH24)</f>
        <v>263</v>
      </c>
      <c r="CH25" s="830"/>
      <c r="CI25" s="830">
        <f t="shared" ref="CI25" si="45">SUM(CI24:CJ24)</f>
        <v>260</v>
      </c>
      <c r="CJ25" s="830"/>
      <c r="CK25" s="830">
        <f t="shared" ref="CK25" si="46">SUM(CK24:CL24)</f>
        <v>265</v>
      </c>
      <c r="CL25" s="830"/>
      <c r="CM25" s="830">
        <f t="shared" ref="CM25" si="47">SUM(CM24:CN24)</f>
        <v>240</v>
      </c>
      <c r="CN25" s="830"/>
      <c r="CO25" s="830">
        <f t="shared" ref="CO25" si="48">SUM(CO24:CP24)</f>
        <v>207</v>
      </c>
      <c r="CP25" s="830"/>
      <c r="CQ25" s="830">
        <f t="shared" ref="CQ25" si="49">SUM(CQ24:CR24)</f>
        <v>218</v>
      </c>
      <c r="CR25" s="830"/>
      <c r="CS25" s="830">
        <f t="shared" ref="CS25" si="50">SUM(CS24:CT24)</f>
        <v>218</v>
      </c>
      <c r="CT25" s="830"/>
      <c r="CU25" s="830">
        <f t="shared" ref="CU25" si="51">SUM(CU24:CV24)</f>
        <v>212</v>
      </c>
      <c r="CV25" s="830"/>
      <c r="CW25" s="830">
        <f t="shared" ref="CW25" si="52">SUM(CW24:CX24)</f>
        <v>206</v>
      </c>
      <c r="CX25" s="830"/>
      <c r="CY25" s="830">
        <f t="shared" ref="CY25" si="53">SUM(CY24:CZ24)</f>
        <v>220</v>
      </c>
      <c r="CZ25" s="830"/>
      <c r="DA25" s="830">
        <f t="shared" ref="DA25" si="54">SUM(DA24:DB24)</f>
        <v>229</v>
      </c>
      <c r="DB25" s="830"/>
      <c r="DC25" s="830">
        <f t="shared" ref="DC25" si="55">SUM(DC24:DD24)</f>
        <v>231</v>
      </c>
      <c r="DD25" s="830"/>
      <c r="DE25" s="830">
        <f t="shared" ref="DE25" si="56">SUM(DE24:DF24)</f>
        <v>254</v>
      </c>
      <c r="DF25" s="830"/>
      <c r="DG25" s="830">
        <f t="shared" ref="DG25" si="57">SUM(DG24:DH24)</f>
        <v>270</v>
      </c>
      <c r="DH25" s="830"/>
      <c r="DI25" s="830">
        <f t="shared" ref="DI25" si="58">SUM(DI24:DJ24)</f>
        <v>281</v>
      </c>
      <c r="DJ25" s="830"/>
      <c r="DK25" s="830">
        <f t="shared" ref="DK25" si="59">SUM(DK24:DL24)</f>
        <v>263</v>
      </c>
      <c r="DL25" s="830"/>
      <c r="DM25" s="830">
        <f t="shared" ref="DM25" si="60">SUM(DM24:DN24)</f>
        <v>300</v>
      </c>
      <c r="DN25" s="830"/>
      <c r="DO25" s="830">
        <f t="shared" ref="DO25" si="61">SUM(DO24:DP24)</f>
        <v>288</v>
      </c>
      <c r="DP25" s="830"/>
      <c r="DQ25" s="830">
        <f t="shared" ref="DQ25" si="62">SUM(DQ24:DR24)</f>
        <v>276</v>
      </c>
      <c r="DR25" s="830"/>
      <c r="DS25" s="830">
        <f t="shared" ref="DS25" si="63">SUM(DS24:DT24)</f>
        <v>262</v>
      </c>
      <c r="DT25" s="830"/>
      <c r="DU25" s="830">
        <f t="shared" ref="DU25" si="64">SUM(DU24:DV24)</f>
        <v>269</v>
      </c>
      <c r="DV25" s="830"/>
      <c r="DW25" s="830">
        <f t="shared" ref="DW25" si="65">SUM(DW24:DX24)</f>
        <v>299</v>
      </c>
      <c r="DX25" s="830"/>
      <c r="DY25" s="830">
        <f t="shared" ref="DY25" si="66">SUM(DY24:DZ24)</f>
        <v>273</v>
      </c>
      <c r="DZ25" s="830"/>
      <c r="EA25" s="830">
        <f t="shared" ref="EA25" si="67">SUM(EA24:EB24)</f>
        <v>240</v>
      </c>
      <c r="EB25" s="830"/>
      <c r="EC25" s="830">
        <f t="shared" ref="EC25" si="68">SUM(EC24:ED24)</f>
        <v>246</v>
      </c>
      <c r="ED25" s="830"/>
      <c r="EE25" s="830">
        <f>SUM(EE24:EF24)</f>
        <v>276</v>
      </c>
      <c r="EF25" s="830"/>
      <c r="EG25" s="830">
        <f t="shared" ref="EG25" si="69">SUM(EG24:EH24)</f>
        <v>226</v>
      </c>
      <c r="EH25" s="830"/>
      <c r="EI25" s="830">
        <f t="shared" ref="EI25" si="70">SUM(EI24:EJ24)</f>
        <v>254</v>
      </c>
      <c r="EJ25" s="830"/>
      <c r="EK25" s="830">
        <f t="shared" ref="EK25" si="71">SUM(EK24:EL24)</f>
        <v>212</v>
      </c>
      <c r="EL25" s="830"/>
      <c r="EM25" s="830">
        <f t="shared" ref="EM25" si="72">SUM(EM24:EN24)</f>
        <v>201</v>
      </c>
      <c r="EN25" s="830"/>
      <c r="EO25" s="830">
        <f t="shared" ref="EO25" si="73">SUM(EO24:EP24)</f>
        <v>200</v>
      </c>
      <c r="EP25" s="830"/>
      <c r="EQ25" s="830">
        <f t="shared" ref="EQ25" si="74">SUM(EQ24:ER24)</f>
        <v>179</v>
      </c>
      <c r="ER25" s="830"/>
      <c r="ES25" s="830">
        <f t="shared" ref="ES25" si="75">SUM(ES24:ET24)</f>
        <v>162</v>
      </c>
      <c r="ET25" s="830"/>
      <c r="EU25" s="830">
        <f t="shared" ref="EU25" si="76">SUM(EU24:EV24)</f>
        <v>159</v>
      </c>
      <c r="EV25" s="830"/>
      <c r="EW25" s="830">
        <f t="shared" ref="EW25" si="77">SUM(EW24:EX24)</f>
        <v>143</v>
      </c>
      <c r="EX25" s="830"/>
      <c r="EY25" s="830">
        <f t="shared" ref="EY25" si="78">SUM(EY24:EZ24)</f>
        <v>117</v>
      </c>
      <c r="EZ25" s="830"/>
      <c r="FA25" s="830">
        <f t="shared" ref="FA25" si="79">SUM(FA24:FB24)</f>
        <v>136</v>
      </c>
      <c r="FB25" s="830"/>
      <c r="FC25" s="830">
        <f t="shared" ref="FC25" si="80">SUM(FC24:FD24)</f>
        <v>111</v>
      </c>
      <c r="FD25" s="830"/>
      <c r="FE25" s="830">
        <f t="shared" ref="FE25" si="81">SUM(FE24:FF24)</f>
        <v>99</v>
      </c>
      <c r="FF25" s="830"/>
      <c r="FG25" s="830">
        <f t="shared" ref="FG25" si="82">SUM(FG24:FH24)</f>
        <v>106</v>
      </c>
      <c r="FH25" s="830"/>
      <c r="FI25" s="830">
        <f t="shared" ref="FI25" si="83">SUM(FI24:FJ24)</f>
        <v>98</v>
      </c>
      <c r="FJ25" s="830"/>
      <c r="FK25" s="830">
        <f t="shared" ref="FK25" si="84">SUM(FK24:FL24)</f>
        <v>79</v>
      </c>
      <c r="FL25" s="830"/>
      <c r="FM25" s="830">
        <f t="shared" ref="FM25" si="85">SUM(FM24:FN24)</f>
        <v>112</v>
      </c>
      <c r="FN25" s="830"/>
      <c r="FO25" s="830">
        <f t="shared" ref="FO25" si="86">SUM(FO24:FP24)</f>
        <v>76</v>
      </c>
      <c r="FP25" s="830"/>
      <c r="FQ25" s="830">
        <f t="shared" ref="FQ25" si="87">SUM(FQ24:FR24)</f>
        <v>77</v>
      </c>
      <c r="FR25" s="830"/>
      <c r="FS25" s="830">
        <f t="shared" ref="FS25" si="88">SUM(FS24:FT24)</f>
        <v>97</v>
      </c>
      <c r="FT25" s="830"/>
      <c r="FU25" s="830">
        <f t="shared" ref="FU25" si="89">SUM(FU24:FV24)</f>
        <v>57</v>
      </c>
      <c r="FV25" s="830"/>
      <c r="FW25" s="830">
        <f t="shared" ref="FW25" si="90">SUM(FW24:FX24)</f>
        <v>62</v>
      </c>
      <c r="FX25" s="830"/>
      <c r="FY25" s="830">
        <f t="shared" ref="FY25" si="91">SUM(FY24:FZ24)</f>
        <v>42</v>
      </c>
      <c r="FZ25" s="830"/>
      <c r="GA25" s="830">
        <f t="shared" ref="GA25" si="92">SUM(GA24:GB24)</f>
        <v>33</v>
      </c>
      <c r="GB25" s="830"/>
      <c r="GC25" s="830">
        <f t="shared" ref="GC25" si="93">SUM(GC24:GD24)</f>
        <v>39</v>
      </c>
      <c r="GD25" s="830"/>
      <c r="GE25" s="830">
        <f t="shared" ref="GE25" si="94">SUM(GE24:GF24)</f>
        <v>31</v>
      </c>
      <c r="GF25" s="830"/>
      <c r="GG25" s="830">
        <f t="shared" ref="GG25" si="95">SUM(GG24:GH24)</f>
        <v>17</v>
      </c>
      <c r="GH25" s="830"/>
      <c r="GI25" s="830">
        <f t="shared" ref="GI25" si="96">SUM(GI24:GJ24)</f>
        <v>20</v>
      </c>
      <c r="GJ25" s="830"/>
      <c r="GK25" s="830">
        <f t="shared" ref="GK25" si="97">SUM(GK24:GL24)</f>
        <v>8</v>
      </c>
      <c r="GL25" s="830"/>
      <c r="GM25" s="830">
        <f t="shared" ref="GM25" si="98">SUM(GM24:GN24)</f>
        <v>12</v>
      </c>
      <c r="GN25" s="830"/>
      <c r="GO25" s="830">
        <f t="shared" ref="GO25" si="99">SUM(GO24:GP24)</f>
        <v>6</v>
      </c>
      <c r="GP25" s="830"/>
      <c r="GQ25" s="830">
        <f t="shared" ref="GQ25" si="100">SUM(GQ24:GR24)</f>
        <v>8</v>
      </c>
      <c r="GR25" s="830"/>
      <c r="GS25" s="830">
        <f t="shared" ref="GS25" si="101">SUM(GS24:GT24)</f>
        <v>5</v>
      </c>
      <c r="GT25" s="830"/>
      <c r="GU25" s="830">
        <f t="shared" ref="GU25" si="102">SUM(GU24:GV24)</f>
        <v>3</v>
      </c>
      <c r="GV25" s="830"/>
      <c r="GW25" s="830">
        <f t="shared" ref="GW25" si="103">SUM(GW24:GX24)</f>
        <v>4</v>
      </c>
      <c r="GX25" s="830"/>
      <c r="GY25" s="831">
        <f t="shared" ref="GY25" si="104">SUM(GY24:GZ24)</f>
        <v>8</v>
      </c>
      <c r="GZ25" s="832"/>
      <c r="HA25" s="274">
        <f t="shared" si="5"/>
        <v>17285</v>
      </c>
      <c r="HB25" s="6"/>
      <c r="HC25" s="6"/>
      <c r="HD25" s="275">
        <f t="shared" si="0"/>
        <v>17285</v>
      </c>
      <c r="HE25"/>
      <c r="HF25" s="277">
        <f t="shared" si="1"/>
        <v>0</v>
      </c>
      <c r="HG25"/>
      <c r="HH25" s="278">
        <f t="shared" si="3"/>
        <v>17285</v>
      </c>
    </row>
    <row r="26" spans="1:236" ht="24.6" x14ac:dyDescent="0.7">
      <c r="A26" s="177"/>
      <c r="B26" s="177"/>
      <c r="C26" s="178"/>
      <c r="D26" s="177"/>
      <c r="E26" s="177"/>
      <c r="HA26" s="274"/>
      <c r="HB26" s="6"/>
      <c r="HC26" s="6"/>
      <c r="HD26" s="275"/>
      <c r="HE26"/>
      <c r="HF26" s="277"/>
      <c r="HG26"/>
      <c r="HH26" s="278"/>
    </row>
    <row r="27" spans="1:236" ht="24.6" x14ac:dyDescent="0.7">
      <c r="A27" s="177"/>
      <c r="B27" s="177"/>
      <c r="C27" s="178"/>
      <c r="D27" s="177"/>
      <c r="E27" s="177"/>
      <c r="HA27" s="274"/>
      <c r="HB27" s="6"/>
      <c r="HC27" s="6"/>
      <c r="HD27" s="275"/>
      <c r="HE27"/>
      <c r="HF27" s="277"/>
      <c r="HG27"/>
      <c r="HH27" s="278"/>
    </row>
    <row r="28" spans="1:236" ht="21" x14ac:dyDescent="0.6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833" t="s">
        <v>176</v>
      </c>
      <c r="AF28" s="833"/>
      <c r="AG28" s="833"/>
      <c r="AH28" s="833"/>
      <c r="AI28" s="833"/>
      <c r="AJ28" s="833"/>
      <c r="AK28" s="833"/>
      <c r="AL28" s="833"/>
      <c r="AM28" s="833"/>
      <c r="AN28" s="833"/>
      <c r="AO28" s="833"/>
      <c r="AP28" s="833"/>
      <c r="AQ28" s="833"/>
      <c r="AR28" s="833"/>
      <c r="AS28" s="833"/>
      <c r="AT28" s="833"/>
      <c r="AU28" s="833"/>
      <c r="AV28" s="833"/>
      <c r="AW28" s="833"/>
      <c r="AX28" s="833"/>
      <c r="AY28" s="833"/>
      <c r="AZ28" s="833"/>
      <c r="BA28" s="833"/>
      <c r="BB28" s="833"/>
      <c r="BC28" s="833"/>
      <c r="BD28" s="833"/>
      <c r="BE28" s="833"/>
      <c r="BF28" s="833"/>
      <c r="BG28" s="833"/>
      <c r="BH28" s="833"/>
      <c r="BI28" s="833"/>
      <c r="BJ28" s="833"/>
      <c r="BK28" s="833"/>
      <c r="BL28" s="833"/>
      <c r="BM28" s="833"/>
      <c r="BN28" s="833"/>
      <c r="BO28" s="833"/>
      <c r="BP28" s="833"/>
      <c r="BQ28" s="833"/>
      <c r="BR28" s="833"/>
      <c r="BS28" s="833" t="s">
        <v>177</v>
      </c>
      <c r="BT28" s="833"/>
      <c r="BU28" s="833"/>
      <c r="BV28" s="833"/>
      <c r="BW28" s="833"/>
      <c r="BX28" s="833"/>
      <c r="BY28" s="833"/>
      <c r="BZ28" s="833"/>
      <c r="CA28" s="833"/>
      <c r="CB28" s="833"/>
      <c r="CC28" s="833"/>
      <c r="CD28" s="833"/>
      <c r="CE28" s="833"/>
      <c r="CF28" s="833"/>
      <c r="CG28" s="833"/>
      <c r="CH28" s="833"/>
      <c r="CI28" s="833"/>
      <c r="CJ28" s="833"/>
      <c r="CK28" s="833"/>
      <c r="CL28" s="833"/>
      <c r="CM28" s="833"/>
      <c r="CN28" s="833"/>
      <c r="CO28" s="833"/>
      <c r="CP28" s="833"/>
      <c r="CQ28" s="833"/>
      <c r="CR28" s="833"/>
      <c r="CS28" s="833"/>
      <c r="CT28" s="833"/>
      <c r="CU28" s="833"/>
      <c r="CV28" s="833"/>
      <c r="CW28" s="833"/>
      <c r="CX28" s="833"/>
      <c r="CY28" s="833"/>
      <c r="CZ28" s="833"/>
      <c r="DA28" s="833"/>
      <c r="DB28" s="833"/>
      <c r="DC28" s="833"/>
      <c r="DD28" s="833"/>
      <c r="DE28" s="833"/>
      <c r="DF28" s="833"/>
      <c r="DG28" s="833"/>
      <c r="DH28" s="833"/>
      <c r="DI28" s="833" t="s">
        <v>178</v>
      </c>
      <c r="DJ28" s="833"/>
      <c r="DK28" s="833"/>
      <c r="DL28" s="833"/>
      <c r="DM28" s="833"/>
      <c r="DN28" s="833"/>
      <c r="DO28" s="833"/>
      <c r="DP28" s="833"/>
      <c r="DQ28" s="833"/>
      <c r="DR28" s="833"/>
      <c r="DS28" s="833"/>
      <c r="DT28" s="833"/>
      <c r="DU28" s="833"/>
      <c r="DV28" s="833"/>
      <c r="DW28" s="833"/>
      <c r="DX28" s="833"/>
      <c r="DY28" s="833"/>
      <c r="DZ28" s="833"/>
      <c r="EA28" s="833"/>
      <c r="EB28" s="833"/>
      <c r="EC28" s="833"/>
      <c r="ED28" s="833"/>
      <c r="EE28" s="833"/>
      <c r="EF28" s="833"/>
      <c r="EG28" s="833"/>
      <c r="EH28" s="833"/>
      <c r="EI28" s="833"/>
      <c r="EJ28" s="833"/>
      <c r="EK28" s="833"/>
      <c r="EL28" s="833"/>
      <c r="EM28" s="833"/>
      <c r="EN28" s="833"/>
      <c r="EO28" s="833"/>
      <c r="EP28" s="833"/>
      <c r="EQ28" s="833"/>
      <c r="ER28" s="833"/>
      <c r="ES28" s="833"/>
      <c r="ET28" s="833"/>
      <c r="EU28" s="833"/>
      <c r="EV28" s="833"/>
      <c r="EW28" s="833"/>
      <c r="EX28" s="833"/>
      <c r="EY28" s="833" t="s">
        <v>179</v>
      </c>
      <c r="EZ28" s="833"/>
      <c r="FA28" s="833"/>
      <c r="FB28" s="833"/>
      <c r="FC28" s="833"/>
      <c r="FD28" s="833"/>
      <c r="FE28" s="833"/>
      <c r="FF28" s="833"/>
      <c r="FG28" s="833"/>
      <c r="FH28" s="833"/>
      <c r="FI28" s="833"/>
      <c r="FJ28" s="833"/>
      <c r="FK28" s="833"/>
      <c r="FL28" s="833"/>
      <c r="FM28" s="833"/>
      <c r="FN28" s="833"/>
      <c r="FO28" s="833"/>
      <c r="FP28" s="833"/>
      <c r="FQ28" s="833"/>
      <c r="FR28" s="833"/>
      <c r="FS28" s="833"/>
      <c r="FT28" s="833"/>
      <c r="FU28" s="833"/>
      <c r="FV28" s="833"/>
      <c r="FW28" s="833"/>
      <c r="FX28" s="833"/>
      <c r="FY28" s="833"/>
      <c r="FZ28" s="833"/>
      <c r="GA28" s="833"/>
      <c r="GB28" s="833"/>
      <c r="GC28" s="833"/>
      <c r="GD28" s="833"/>
      <c r="GE28" s="833"/>
      <c r="GF28" s="833"/>
      <c r="GG28" s="833"/>
      <c r="GH28" s="833"/>
      <c r="GI28" s="833"/>
      <c r="GJ28" s="833"/>
      <c r="GK28" s="833"/>
      <c r="GL28" s="833"/>
      <c r="GM28" s="833"/>
      <c r="GN28" s="833"/>
      <c r="GO28" s="21" t="s">
        <v>180</v>
      </c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74"/>
      <c r="HB28" s="6"/>
      <c r="HC28" s="6"/>
      <c r="HD28" s="275"/>
      <c r="HE28"/>
      <c r="HF28" s="277"/>
      <c r="HG28"/>
      <c r="HH28" s="278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</row>
    <row r="29" spans="1:236" ht="21" x14ac:dyDescent="0.6">
      <c r="HA29" s="274"/>
      <c r="HB29" s="6"/>
      <c r="HC29" s="6"/>
      <c r="HD29" s="275"/>
      <c r="HE29"/>
      <c r="HF29" s="277"/>
      <c r="HG29"/>
      <c r="HH29" s="278"/>
    </row>
    <row r="30" spans="1:236" ht="21" x14ac:dyDescent="0.6">
      <c r="HA30" s="274"/>
      <c r="HB30" s="6"/>
      <c r="HC30" s="6"/>
      <c r="HD30" s="275"/>
      <c r="HE30"/>
      <c r="HF30" s="277"/>
      <c r="HG30"/>
      <c r="HH30" s="278"/>
    </row>
    <row r="31" spans="1:236" ht="21" x14ac:dyDescent="0.6">
      <c r="HA31" s="274"/>
      <c r="HB31" s="6"/>
      <c r="HC31" s="6"/>
      <c r="HD31" s="275"/>
      <c r="HE31"/>
      <c r="HF31" s="277"/>
      <c r="HG31"/>
      <c r="HH31" s="278"/>
    </row>
    <row r="32" spans="1:236" ht="21" x14ac:dyDescent="0.6">
      <c r="HA32" s="274"/>
      <c r="HB32" s="6"/>
      <c r="HC32" s="6"/>
      <c r="HD32" s="275"/>
      <c r="HE32"/>
      <c r="HF32" s="277"/>
      <c r="HG32"/>
      <c r="HH32" s="278"/>
    </row>
    <row r="33" spans="209:216" ht="21" x14ac:dyDescent="0.6">
      <c r="HA33" s="274"/>
      <c r="HB33" s="6"/>
      <c r="HC33" s="6"/>
      <c r="HD33" s="275"/>
      <c r="HE33"/>
      <c r="HF33" s="277"/>
      <c r="HG33"/>
      <c r="HH33" s="278"/>
    </row>
    <row r="34" spans="209:216" ht="21" x14ac:dyDescent="0.6">
      <c r="HA34" s="274"/>
      <c r="HB34" s="6"/>
      <c r="HC34" s="6"/>
      <c r="HD34" s="275"/>
      <c r="HE34"/>
      <c r="HF34" s="277"/>
      <c r="HG34"/>
      <c r="HH34" s="278"/>
    </row>
    <row r="35" spans="209:216" ht="21" x14ac:dyDescent="0.6">
      <c r="HA35" s="274"/>
      <c r="HB35" s="6"/>
      <c r="HC35" s="6"/>
      <c r="HD35" s="275"/>
      <c r="HE35"/>
      <c r="HF35" s="277"/>
      <c r="HG35"/>
      <c r="HH35" s="278"/>
    </row>
    <row r="36" spans="209:216" ht="21" x14ac:dyDescent="0.6">
      <c r="HA36" s="274"/>
      <c r="HB36" s="6"/>
      <c r="HC36" s="6"/>
      <c r="HD36" s="275"/>
      <c r="HE36"/>
      <c r="HF36" s="277"/>
      <c r="HG36"/>
      <c r="HH36" s="278"/>
    </row>
    <row r="37" spans="209:216" ht="21" x14ac:dyDescent="0.6">
      <c r="HA37" s="274"/>
      <c r="HB37" s="6"/>
      <c r="HC37" s="6"/>
      <c r="HD37" s="275"/>
      <c r="HE37"/>
      <c r="HF37" s="277"/>
      <c r="HG37"/>
      <c r="HH37" s="278"/>
    </row>
    <row r="38" spans="209:216" ht="21" x14ac:dyDescent="0.6">
      <c r="HA38" s="274"/>
      <c r="HB38" s="6"/>
      <c r="HC38" s="6"/>
      <c r="HD38" s="275"/>
      <c r="HE38"/>
      <c r="HF38" s="277"/>
      <c r="HG38"/>
      <c r="HH38" s="278"/>
    </row>
    <row r="39" spans="209:216" ht="21" x14ac:dyDescent="0.6">
      <c r="HA39" s="274"/>
      <c r="HB39" s="6"/>
      <c r="HC39" s="6"/>
      <c r="HD39" s="275"/>
      <c r="HE39"/>
      <c r="HF39" s="277"/>
      <c r="HG39"/>
      <c r="HH39" s="278"/>
    </row>
    <row r="40" spans="209:216" ht="21" x14ac:dyDescent="0.6">
      <c r="HA40" s="274"/>
      <c r="HB40" s="6"/>
      <c r="HC40" s="6"/>
      <c r="HD40" s="275"/>
      <c r="HE40"/>
      <c r="HF40" s="277"/>
      <c r="HG40"/>
      <c r="HH40" s="278"/>
    </row>
    <row r="41" spans="209:216" ht="21" x14ac:dyDescent="0.6">
      <c r="HA41" s="274"/>
      <c r="HB41" s="6"/>
      <c r="HC41" s="6"/>
      <c r="HD41" s="275"/>
      <c r="HE41"/>
      <c r="HF41" s="277"/>
      <c r="HG41"/>
      <c r="HH41" s="278"/>
    </row>
    <row r="42" spans="209:216" ht="21" x14ac:dyDescent="0.6">
      <c r="HA42" s="274"/>
      <c r="HB42" s="6"/>
      <c r="HC42" s="6"/>
      <c r="HD42" s="275"/>
      <c r="HE42"/>
      <c r="HF42" s="277"/>
      <c r="HG42"/>
      <c r="HH42" s="278"/>
    </row>
    <row r="43" spans="209:216" ht="21" x14ac:dyDescent="0.6">
      <c r="HA43" s="274"/>
      <c r="HB43" s="6"/>
      <c r="HC43" s="6"/>
      <c r="HD43" s="275"/>
      <c r="HE43"/>
      <c r="HF43" s="277"/>
      <c r="HG43"/>
      <c r="HH43" s="278"/>
    </row>
    <row r="44" spans="209:216" ht="21" x14ac:dyDescent="0.6">
      <c r="HA44" s="274"/>
      <c r="HB44" s="6"/>
      <c r="HC44" s="6"/>
      <c r="HD44" s="275"/>
      <c r="HE44"/>
      <c r="HF44" s="277"/>
      <c r="HG44"/>
      <c r="HH44" s="278"/>
    </row>
    <row r="45" spans="209:216" ht="21" x14ac:dyDescent="0.6">
      <c r="HA45" s="274"/>
      <c r="HB45" s="6"/>
      <c r="HC45" s="6"/>
      <c r="HD45" s="275"/>
      <c r="HE45"/>
      <c r="HF45" s="277"/>
      <c r="HG45"/>
      <c r="HH45" s="278"/>
    </row>
    <row r="46" spans="209:216" ht="21" x14ac:dyDescent="0.6">
      <c r="HA46" s="274"/>
      <c r="HB46" s="6"/>
      <c r="HC46" s="6"/>
      <c r="HD46" s="275"/>
      <c r="HE46"/>
      <c r="HF46" s="277"/>
      <c r="HG46"/>
      <c r="HH46" s="278"/>
    </row>
    <row r="47" spans="209:216" ht="21" x14ac:dyDescent="0.6">
      <c r="HA47" s="274"/>
      <c r="HB47" s="6"/>
      <c r="HC47" s="6"/>
      <c r="HD47" s="275"/>
      <c r="HE47"/>
      <c r="HF47" s="277"/>
      <c r="HG47"/>
      <c r="HH47" s="278"/>
    </row>
    <row r="48" spans="209:216" ht="21" x14ac:dyDescent="0.6">
      <c r="HA48" s="274"/>
      <c r="HB48" s="6"/>
      <c r="HC48" s="6"/>
      <c r="HD48" s="275"/>
      <c r="HE48"/>
      <c r="HF48" s="277"/>
      <c r="HG48"/>
      <c r="HH48" s="278"/>
    </row>
    <row r="49" spans="209:216" ht="21" x14ac:dyDescent="0.6">
      <c r="HA49" s="274"/>
      <c r="HB49" s="6"/>
      <c r="HC49" s="6"/>
      <c r="HD49" s="275"/>
      <c r="HE49"/>
      <c r="HF49" s="277"/>
      <c r="HG49"/>
      <c r="HH49" s="278"/>
    </row>
    <row r="50" spans="209:216" ht="21" x14ac:dyDescent="0.6">
      <c r="HA50" s="274"/>
      <c r="HB50" s="6"/>
      <c r="HC50" s="6"/>
      <c r="HD50" s="275"/>
      <c r="HE50"/>
      <c r="HF50" s="277"/>
      <c r="HG50"/>
      <c r="HH50" s="278"/>
    </row>
    <row r="51" spans="209:216" ht="21" x14ac:dyDescent="0.6">
      <c r="HA51" s="274"/>
      <c r="HB51" s="6"/>
      <c r="HC51" s="6"/>
      <c r="HD51" s="275"/>
      <c r="HE51"/>
      <c r="HF51" s="277"/>
      <c r="HG51"/>
      <c r="HH51" s="278"/>
    </row>
    <row r="52" spans="209:216" ht="21" x14ac:dyDescent="0.6">
      <c r="HA52" s="274"/>
      <c r="HB52" s="6"/>
      <c r="HC52" s="6"/>
      <c r="HD52" s="275"/>
      <c r="HE52"/>
      <c r="HF52" s="277"/>
      <c r="HG52"/>
      <c r="HH52" s="278"/>
    </row>
    <row r="53" spans="209:216" ht="21" x14ac:dyDescent="0.6">
      <c r="HA53" s="274"/>
      <c r="HB53" s="6"/>
      <c r="HC53" s="6"/>
      <c r="HD53" s="275"/>
      <c r="HE53"/>
      <c r="HF53" s="277"/>
      <c r="HG53"/>
      <c r="HH53" s="278"/>
    </row>
    <row r="54" spans="209:216" ht="21" x14ac:dyDescent="0.6">
      <c r="HA54" s="274"/>
      <c r="HB54" s="6"/>
      <c r="HC54" s="6"/>
      <c r="HD54" s="275"/>
      <c r="HE54"/>
      <c r="HF54" s="277"/>
      <c r="HG54"/>
      <c r="HH54" s="278"/>
    </row>
    <row r="55" spans="209:216" ht="21" x14ac:dyDescent="0.6">
      <c r="HA55" s="274"/>
      <c r="HB55" s="6"/>
      <c r="HC55" s="6"/>
      <c r="HD55" s="275"/>
      <c r="HE55"/>
      <c r="HF55" s="277"/>
      <c r="HG55"/>
      <c r="HH55" s="278"/>
    </row>
    <row r="56" spans="209:216" ht="24.6" x14ac:dyDescent="0.6">
      <c r="HA56" s="274"/>
      <c r="HB56" s="174"/>
      <c r="HC56" s="6"/>
      <c r="HD56" s="275"/>
      <c r="HE56"/>
      <c r="HF56" s="277"/>
      <c r="HG56"/>
      <c r="HH56" s="278"/>
    </row>
    <row r="57" spans="209:216" ht="21" x14ac:dyDescent="0.6">
      <c r="HA57" s="274"/>
      <c r="HB57" s="6"/>
      <c r="HC57" s="6"/>
      <c r="HD57" s="275"/>
      <c r="HE57"/>
      <c r="HF57" s="277"/>
      <c r="HG57"/>
      <c r="HH57" s="278"/>
    </row>
    <row r="58" spans="209:216" ht="21" x14ac:dyDescent="0.6">
      <c r="HA58" s="274"/>
      <c r="HB58" s="6"/>
      <c r="HC58" s="6"/>
      <c r="HD58" s="275"/>
      <c r="HE58"/>
      <c r="HF58" s="277"/>
      <c r="HG58"/>
      <c r="HH58" s="278"/>
    </row>
    <row r="59" spans="209:216" ht="21" x14ac:dyDescent="0.6">
      <c r="HA59" s="274"/>
      <c r="HB59" s="6"/>
      <c r="HC59" s="6"/>
      <c r="HD59" s="275"/>
      <c r="HE59"/>
      <c r="HF59" s="277"/>
      <c r="HG59"/>
      <c r="HH59" s="278"/>
    </row>
    <row r="60" spans="209:216" ht="21" x14ac:dyDescent="0.6">
      <c r="HA60" s="274"/>
      <c r="HB60" s="6"/>
      <c r="HC60" s="6"/>
      <c r="HD60" s="275"/>
      <c r="HE60"/>
      <c r="HF60" s="277"/>
      <c r="HG60"/>
      <c r="HH60" s="278"/>
    </row>
    <row r="61" spans="209:216" ht="21" x14ac:dyDescent="0.6">
      <c r="HA61" s="274"/>
      <c r="HB61" s="6"/>
      <c r="HC61" s="6"/>
      <c r="HD61" s="275"/>
      <c r="HE61"/>
      <c r="HF61" s="277"/>
      <c r="HG61"/>
      <c r="HH61" s="278"/>
    </row>
  </sheetData>
  <mergeCells count="213">
    <mergeCell ref="A3:AD3"/>
    <mergeCell ref="A4:AD4"/>
    <mergeCell ref="A6:A8"/>
    <mergeCell ref="B6:F6"/>
    <mergeCell ref="B7:B8"/>
    <mergeCell ref="C7:C8"/>
    <mergeCell ref="D7:F7"/>
    <mergeCell ref="G7:H7"/>
    <mergeCell ref="I7:J7"/>
    <mergeCell ref="K7:L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G25:H25"/>
    <mergeCell ref="I25:J25"/>
    <mergeCell ref="K25:L25"/>
    <mergeCell ref="M25:N25"/>
    <mergeCell ref="O25:P25"/>
    <mergeCell ref="Q25:R25"/>
    <mergeCell ref="S25:T25"/>
    <mergeCell ref="GK7:GL7"/>
    <mergeCell ref="GM7:GN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U25:V25"/>
    <mergeCell ref="W25:X25"/>
    <mergeCell ref="Y25:Z25"/>
    <mergeCell ref="AA25:AB25"/>
    <mergeCell ref="AC25:AD25"/>
    <mergeCell ref="AE25:AF25"/>
    <mergeCell ref="GW7:GX7"/>
    <mergeCell ref="GO7:GP7"/>
    <mergeCell ref="GQ7:GR7"/>
    <mergeCell ref="GS7:GT7"/>
    <mergeCell ref="GU7:GV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CO25:CP25"/>
    <mergeCell ref="CQ25:CR25"/>
    <mergeCell ref="CS25:CT25"/>
    <mergeCell ref="CU25:CV25"/>
    <mergeCell ref="CW25:CX25"/>
    <mergeCell ref="CY25:CZ25"/>
    <mergeCell ref="CC25:CD25"/>
    <mergeCell ref="CE25:CF25"/>
    <mergeCell ref="CG25:CH25"/>
    <mergeCell ref="CI25:CJ25"/>
    <mergeCell ref="CK25:CL25"/>
    <mergeCell ref="CM25:CN25"/>
    <mergeCell ref="DM25:DN25"/>
    <mergeCell ref="DO25:DP25"/>
    <mergeCell ref="DQ25:DR25"/>
    <mergeCell ref="DS25:DT25"/>
    <mergeCell ref="DU25:DV25"/>
    <mergeCell ref="DW25:DX25"/>
    <mergeCell ref="DA25:DB25"/>
    <mergeCell ref="DC25:DD25"/>
    <mergeCell ref="DE25:DF25"/>
    <mergeCell ref="DG25:DH25"/>
    <mergeCell ref="DI25:DJ25"/>
    <mergeCell ref="DK25:DL25"/>
    <mergeCell ref="EK25:EL25"/>
    <mergeCell ref="EM25:EN25"/>
    <mergeCell ref="EO25:EP25"/>
    <mergeCell ref="EQ25:ER25"/>
    <mergeCell ref="ES25:ET25"/>
    <mergeCell ref="EU25:EV25"/>
    <mergeCell ref="DY25:DZ25"/>
    <mergeCell ref="EA25:EB25"/>
    <mergeCell ref="EC25:ED25"/>
    <mergeCell ref="EE25:EF25"/>
    <mergeCell ref="EG25:EH25"/>
    <mergeCell ref="EI25:EJ25"/>
    <mergeCell ref="FO25:FP25"/>
    <mergeCell ref="FQ25:FR25"/>
    <mergeCell ref="FS25:FT25"/>
    <mergeCell ref="EW25:EX25"/>
    <mergeCell ref="EY25:EZ25"/>
    <mergeCell ref="FA25:FB25"/>
    <mergeCell ref="FC25:FD25"/>
    <mergeCell ref="FE25:FF25"/>
    <mergeCell ref="FG25:FH25"/>
    <mergeCell ref="GY7:GZ7"/>
    <mergeCell ref="GS25:GT25"/>
    <mergeCell ref="GU25:GV25"/>
    <mergeCell ref="GW25:GX25"/>
    <mergeCell ref="GY25:GZ25"/>
    <mergeCell ref="AE28:BR28"/>
    <mergeCell ref="BS28:DH28"/>
    <mergeCell ref="DI28:EX28"/>
    <mergeCell ref="EY28:GN28"/>
    <mergeCell ref="GG25:GH25"/>
    <mergeCell ref="GI25:GJ25"/>
    <mergeCell ref="GK25:GL25"/>
    <mergeCell ref="GM25:GN25"/>
    <mergeCell ref="GO25:GP25"/>
    <mergeCell ref="GQ25:GR25"/>
    <mergeCell ref="FU25:FV25"/>
    <mergeCell ref="FW25:FX25"/>
    <mergeCell ref="FY25:FZ25"/>
    <mergeCell ref="GA25:GB25"/>
    <mergeCell ref="GC25:GD25"/>
    <mergeCell ref="GE25:GF25"/>
    <mergeCell ref="FI25:FJ25"/>
    <mergeCell ref="FK25:FL25"/>
    <mergeCell ref="FM25:FN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5" manualBreakCount="5">
    <brk id="30" max="29" man="1"/>
    <brk id="70" max="1048575" man="1"/>
    <brk id="112" max="29" man="1"/>
    <brk id="154" max="29" man="1"/>
    <brk id="196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W21"/>
  <sheetViews>
    <sheetView topLeftCell="A7" workbookViewId="0">
      <selection activeCell="B6" sqref="B6:HA22"/>
    </sheetView>
  </sheetViews>
  <sheetFormatPr defaultRowHeight="24.6" x14ac:dyDescent="0.7"/>
  <cols>
    <col min="1" max="1" width="7" style="130" customWidth="1"/>
    <col min="2" max="2" width="15.625" style="130" bestFit="1" customWidth="1"/>
    <col min="3" max="3" width="15.625" style="130" customWidth="1"/>
    <col min="4" max="4" width="9.125" style="130"/>
    <col min="5" max="7" width="7.875" style="130" customWidth="1"/>
    <col min="8" max="8" width="6.125" style="130" customWidth="1"/>
    <col min="9" max="209" width="5.75" style="130" customWidth="1"/>
    <col min="210" max="257" width="9.125" style="133"/>
    <col min="258" max="258" width="7" style="133" customWidth="1"/>
    <col min="259" max="259" width="15.625" style="133" bestFit="1" customWidth="1"/>
    <col min="260" max="263" width="9.125" style="133"/>
    <col min="264" max="465" width="5.75" style="133" customWidth="1"/>
    <col min="466" max="513" width="9.125" style="133"/>
    <col min="514" max="514" width="7" style="133" customWidth="1"/>
    <col min="515" max="515" width="15.625" style="133" bestFit="1" customWidth="1"/>
    <col min="516" max="519" width="9.125" style="133"/>
    <col min="520" max="721" width="5.75" style="133" customWidth="1"/>
    <col min="722" max="769" width="9.125" style="133"/>
    <col min="770" max="770" width="7" style="133" customWidth="1"/>
    <col min="771" max="771" width="15.625" style="133" bestFit="1" customWidth="1"/>
    <col min="772" max="775" width="9.125" style="133"/>
    <col min="776" max="977" width="5.75" style="133" customWidth="1"/>
    <col min="978" max="1025" width="9.125" style="133"/>
    <col min="1026" max="1026" width="7" style="133" customWidth="1"/>
    <col min="1027" max="1027" width="15.625" style="133" bestFit="1" customWidth="1"/>
    <col min="1028" max="1031" width="9.125" style="133"/>
    <col min="1032" max="1233" width="5.75" style="133" customWidth="1"/>
    <col min="1234" max="1281" width="9.125" style="133"/>
    <col min="1282" max="1282" width="7" style="133" customWidth="1"/>
    <col min="1283" max="1283" width="15.625" style="133" bestFit="1" customWidth="1"/>
    <col min="1284" max="1287" width="9.125" style="133"/>
    <col min="1288" max="1489" width="5.75" style="133" customWidth="1"/>
    <col min="1490" max="1537" width="9.125" style="133"/>
    <col min="1538" max="1538" width="7" style="133" customWidth="1"/>
    <col min="1539" max="1539" width="15.625" style="133" bestFit="1" customWidth="1"/>
    <col min="1540" max="1543" width="9.125" style="133"/>
    <col min="1544" max="1745" width="5.75" style="133" customWidth="1"/>
    <col min="1746" max="1793" width="9.125" style="133"/>
    <col min="1794" max="1794" width="7" style="133" customWidth="1"/>
    <col min="1795" max="1795" width="15.625" style="133" bestFit="1" customWidth="1"/>
    <col min="1796" max="1799" width="9.125" style="133"/>
    <col min="1800" max="2001" width="5.75" style="133" customWidth="1"/>
    <col min="2002" max="2049" width="9.125" style="133"/>
    <col min="2050" max="2050" width="7" style="133" customWidth="1"/>
    <col min="2051" max="2051" width="15.625" style="133" bestFit="1" customWidth="1"/>
    <col min="2052" max="2055" width="9.125" style="133"/>
    <col min="2056" max="2257" width="5.75" style="133" customWidth="1"/>
    <col min="2258" max="2305" width="9.125" style="133"/>
    <col min="2306" max="2306" width="7" style="133" customWidth="1"/>
    <col min="2307" max="2307" width="15.625" style="133" bestFit="1" customWidth="1"/>
    <col min="2308" max="2311" width="9.125" style="133"/>
    <col min="2312" max="2513" width="5.75" style="133" customWidth="1"/>
    <col min="2514" max="2561" width="9.125" style="133"/>
    <col min="2562" max="2562" width="7" style="133" customWidth="1"/>
    <col min="2563" max="2563" width="15.625" style="133" bestFit="1" customWidth="1"/>
    <col min="2564" max="2567" width="9.125" style="133"/>
    <col min="2568" max="2769" width="5.75" style="133" customWidth="1"/>
    <col min="2770" max="2817" width="9.125" style="133"/>
    <col min="2818" max="2818" width="7" style="133" customWidth="1"/>
    <col min="2819" max="2819" width="15.625" style="133" bestFit="1" customWidth="1"/>
    <col min="2820" max="2823" width="9.125" style="133"/>
    <col min="2824" max="3025" width="5.75" style="133" customWidth="1"/>
    <col min="3026" max="3073" width="9.125" style="133"/>
    <col min="3074" max="3074" width="7" style="133" customWidth="1"/>
    <col min="3075" max="3075" width="15.625" style="133" bestFit="1" customWidth="1"/>
    <col min="3076" max="3079" width="9.125" style="133"/>
    <col min="3080" max="3281" width="5.75" style="133" customWidth="1"/>
    <col min="3282" max="3329" width="9.125" style="133"/>
    <col min="3330" max="3330" width="7" style="133" customWidth="1"/>
    <col min="3331" max="3331" width="15.625" style="133" bestFit="1" customWidth="1"/>
    <col min="3332" max="3335" width="9.125" style="133"/>
    <col min="3336" max="3537" width="5.75" style="133" customWidth="1"/>
    <col min="3538" max="3585" width="9.125" style="133"/>
    <col min="3586" max="3586" width="7" style="133" customWidth="1"/>
    <col min="3587" max="3587" width="15.625" style="133" bestFit="1" customWidth="1"/>
    <col min="3588" max="3591" width="9.125" style="133"/>
    <col min="3592" max="3793" width="5.75" style="133" customWidth="1"/>
    <col min="3794" max="3841" width="9.125" style="133"/>
    <col min="3842" max="3842" width="7" style="133" customWidth="1"/>
    <col min="3843" max="3843" width="15.625" style="133" bestFit="1" customWidth="1"/>
    <col min="3844" max="3847" width="9.125" style="133"/>
    <col min="3848" max="4049" width="5.75" style="133" customWidth="1"/>
    <col min="4050" max="4097" width="9.125" style="133"/>
    <col min="4098" max="4098" width="7" style="133" customWidth="1"/>
    <col min="4099" max="4099" width="15.625" style="133" bestFit="1" customWidth="1"/>
    <col min="4100" max="4103" width="9.125" style="133"/>
    <col min="4104" max="4305" width="5.75" style="133" customWidth="1"/>
    <col min="4306" max="4353" width="9.125" style="133"/>
    <col min="4354" max="4354" width="7" style="133" customWidth="1"/>
    <col min="4355" max="4355" width="15.625" style="133" bestFit="1" customWidth="1"/>
    <col min="4356" max="4359" width="9.125" style="133"/>
    <col min="4360" max="4561" width="5.75" style="133" customWidth="1"/>
    <col min="4562" max="4609" width="9.125" style="133"/>
    <col min="4610" max="4610" width="7" style="133" customWidth="1"/>
    <col min="4611" max="4611" width="15.625" style="133" bestFit="1" customWidth="1"/>
    <col min="4612" max="4615" width="9.125" style="133"/>
    <col min="4616" max="4817" width="5.75" style="133" customWidth="1"/>
    <col min="4818" max="4865" width="9.125" style="133"/>
    <col min="4866" max="4866" width="7" style="133" customWidth="1"/>
    <col min="4867" max="4867" width="15.625" style="133" bestFit="1" customWidth="1"/>
    <col min="4868" max="4871" width="9.125" style="133"/>
    <col min="4872" max="5073" width="5.75" style="133" customWidth="1"/>
    <col min="5074" max="5121" width="9.125" style="133"/>
    <col min="5122" max="5122" width="7" style="133" customWidth="1"/>
    <col min="5123" max="5123" width="15.625" style="133" bestFit="1" customWidth="1"/>
    <col min="5124" max="5127" width="9.125" style="133"/>
    <col min="5128" max="5329" width="5.75" style="133" customWidth="1"/>
    <col min="5330" max="5377" width="9.125" style="133"/>
    <col min="5378" max="5378" width="7" style="133" customWidth="1"/>
    <col min="5379" max="5379" width="15.625" style="133" bestFit="1" customWidth="1"/>
    <col min="5380" max="5383" width="9.125" style="133"/>
    <col min="5384" max="5585" width="5.75" style="133" customWidth="1"/>
    <col min="5586" max="5633" width="9.125" style="133"/>
    <col min="5634" max="5634" width="7" style="133" customWidth="1"/>
    <col min="5635" max="5635" width="15.625" style="133" bestFit="1" customWidth="1"/>
    <col min="5636" max="5639" width="9.125" style="133"/>
    <col min="5640" max="5841" width="5.75" style="133" customWidth="1"/>
    <col min="5842" max="5889" width="9.125" style="133"/>
    <col min="5890" max="5890" width="7" style="133" customWidth="1"/>
    <col min="5891" max="5891" width="15.625" style="133" bestFit="1" customWidth="1"/>
    <col min="5892" max="5895" width="9.125" style="133"/>
    <col min="5896" max="6097" width="5.75" style="133" customWidth="1"/>
    <col min="6098" max="6145" width="9.125" style="133"/>
    <col min="6146" max="6146" width="7" style="133" customWidth="1"/>
    <col min="6147" max="6147" width="15.625" style="133" bestFit="1" customWidth="1"/>
    <col min="6148" max="6151" width="9.125" style="133"/>
    <col min="6152" max="6353" width="5.75" style="133" customWidth="1"/>
    <col min="6354" max="6401" width="9.125" style="133"/>
    <col min="6402" max="6402" width="7" style="133" customWidth="1"/>
    <col min="6403" max="6403" width="15.625" style="133" bestFit="1" customWidth="1"/>
    <col min="6404" max="6407" width="9.125" style="133"/>
    <col min="6408" max="6609" width="5.75" style="133" customWidth="1"/>
    <col min="6610" max="6657" width="9.125" style="133"/>
    <col min="6658" max="6658" width="7" style="133" customWidth="1"/>
    <col min="6659" max="6659" width="15.625" style="133" bestFit="1" customWidth="1"/>
    <col min="6660" max="6663" width="9.125" style="133"/>
    <col min="6664" max="6865" width="5.75" style="133" customWidth="1"/>
    <col min="6866" max="6913" width="9.125" style="133"/>
    <col min="6914" max="6914" width="7" style="133" customWidth="1"/>
    <col min="6915" max="6915" width="15.625" style="133" bestFit="1" customWidth="1"/>
    <col min="6916" max="6919" width="9.125" style="133"/>
    <col min="6920" max="7121" width="5.75" style="133" customWidth="1"/>
    <col min="7122" max="7169" width="9.125" style="133"/>
    <col min="7170" max="7170" width="7" style="133" customWidth="1"/>
    <col min="7171" max="7171" width="15.625" style="133" bestFit="1" customWidth="1"/>
    <col min="7172" max="7175" width="9.125" style="133"/>
    <col min="7176" max="7377" width="5.75" style="133" customWidth="1"/>
    <col min="7378" max="7425" width="9.125" style="133"/>
    <col min="7426" max="7426" width="7" style="133" customWidth="1"/>
    <col min="7427" max="7427" width="15.625" style="133" bestFit="1" customWidth="1"/>
    <col min="7428" max="7431" width="9.125" style="133"/>
    <col min="7432" max="7633" width="5.75" style="133" customWidth="1"/>
    <col min="7634" max="7681" width="9.125" style="133"/>
    <col min="7682" max="7682" width="7" style="133" customWidth="1"/>
    <col min="7683" max="7683" width="15.625" style="133" bestFit="1" customWidth="1"/>
    <col min="7684" max="7687" width="9.125" style="133"/>
    <col min="7688" max="7889" width="5.75" style="133" customWidth="1"/>
    <col min="7890" max="7937" width="9.125" style="133"/>
    <col min="7938" max="7938" width="7" style="133" customWidth="1"/>
    <col min="7939" max="7939" width="15.625" style="133" bestFit="1" customWidth="1"/>
    <col min="7940" max="7943" width="9.125" style="133"/>
    <col min="7944" max="8145" width="5.75" style="133" customWidth="1"/>
    <col min="8146" max="8193" width="9.125" style="133"/>
    <col min="8194" max="8194" width="7" style="133" customWidth="1"/>
    <col min="8195" max="8195" width="15.625" style="133" bestFit="1" customWidth="1"/>
    <col min="8196" max="8199" width="9.125" style="133"/>
    <col min="8200" max="8401" width="5.75" style="133" customWidth="1"/>
    <col min="8402" max="8449" width="9.125" style="133"/>
    <col min="8450" max="8450" width="7" style="133" customWidth="1"/>
    <col min="8451" max="8451" width="15.625" style="133" bestFit="1" customWidth="1"/>
    <col min="8452" max="8455" width="9.125" style="133"/>
    <col min="8456" max="8657" width="5.75" style="133" customWidth="1"/>
    <col min="8658" max="8705" width="9.125" style="133"/>
    <col min="8706" max="8706" width="7" style="133" customWidth="1"/>
    <col min="8707" max="8707" width="15.625" style="133" bestFit="1" customWidth="1"/>
    <col min="8708" max="8711" width="9.125" style="133"/>
    <col min="8712" max="8913" width="5.75" style="133" customWidth="1"/>
    <col min="8914" max="8961" width="9.125" style="133"/>
    <col min="8962" max="8962" width="7" style="133" customWidth="1"/>
    <col min="8963" max="8963" width="15.625" style="133" bestFit="1" customWidth="1"/>
    <col min="8964" max="8967" width="9.125" style="133"/>
    <col min="8968" max="9169" width="5.75" style="133" customWidth="1"/>
    <col min="9170" max="9217" width="9.125" style="133"/>
    <col min="9218" max="9218" width="7" style="133" customWidth="1"/>
    <col min="9219" max="9219" width="15.625" style="133" bestFit="1" customWidth="1"/>
    <col min="9220" max="9223" width="9.125" style="133"/>
    <col min="9224" max="9425" width="5.75" style="133" customWidth="1"/>
    <col min="9426" max="9473" width="9.125" style="133"/>
    <col min="9474" max="9474" width="7" style="133" customWidth="1"/>
    <col min="9475" max="9475" width="15.625" style="133" bestFit="1" customWidth="1"/>
    <col min="9476" max="9479" width="9.125" style="133"/>
    <col min="9480" max="9681" width="5.75" style="133" customWidth="1"/>
    <col min="9682" max="9729" width="9.125" style="133"/>
    <col min="9730" max="9730" width="7" style="133" customWidth="1"/>
    <col min="9731" max="9731" width="15.625" style="133" bestFit="1" customWidth="1"/>
    <col min="9732" max="9735" width="9.125" style="133"/>
    <col min="9736" max="9937" width="5.75" style="133" customWidth="1"/>
    <col min="9938" max="9985" width="9.125" style="133"/>
    <col min="9986" max="9986" width="7" style="133" customWidth="1"/>
    <col min="9987" max="9987" width="15.625" style="133" bestFit="1" customWidth="1"/>
    <col min="9988" max="9991" width="9.125" style="133"/>
    <col min="9992" max="10193" width="5.75" style="133" customWidth="1"/>
    <col min="10194" max="10241" width="9.125" style="133"/>
    <col min="10242" max="10242" width="7" style="133" customWidth="1"/>
    <col min="10243" max="10243" width="15.625" style="133" bestFit="1" customWidth="1"/>
    <col min="10244" max="10247" width="9.125" style="133"/>
    <col min="10248" max="10449" width="5.75" style="133" customWidth="1"/>
    <col min="10450" max="10497" width="9.125" style="133"/>
    <col min="10498" max="10498" width="7" style="133" customWidth="1"/>
    <col min="10499" max="10499" width="15.625" style="133" bestFit="1" customWidth="1"/>
    <col min="10500" max="10503" width="9.125" style="133"/>
    <col min="10504" max="10705" width="5.75" style="133" customWidth="1"/>
    <col min="10706" max="10753" width="9.125" style="133"/>
    <col min="10754" max="10754" width="7" style="133" customWidth="1"/>
    <col min="10755" max="10755" width="15.625" style="133" bestFit="1" customWidth="1"/>
    <col min="10756" max="10759" width="9.125" style="133"/>
    <col min="10760" max="10961" width="5.75" style="133" customWidth="1"/>
    <col min="10962" max="11009" width="9.125" style="133"/>
    <col min="11010" max="11010" width="7" style="133" customWidth="1"/>
    <col min="11011" max="11011" width="15.625" style="133" bestFit="1" customWidth="1"/>
    <col min="11012" max="11015" width="9.125" style="133"/>
    <col min="11016" max="11217" width="5.75" style="133" customWidth="1"/>
    <col min="11218" max="11265" width="9.125" style="133"/>
    <col min="11266" max="11266" width="7" style="133" customWidth="1"/>
    <col min="11267" max="11267" width="15.625" style="133" bestFit="1" customWidth="1"/>
    <col min="11268" max="11271" width="9.125" style="133"/>
    <col min="11272" max="11473" width="5.75" style="133" customWidth="1"/>
    <col min="11474" max="11521" width="9.125" style="133"/>
    <col min="11522" max="11522" width="7" style="133" customWidth="1"/>
    <col min="11523" max="11523" width="15.625" style="133" bestFit="1" customWidth="1"/>
    <col min="11524" max="11527" width="9.125" style="133"/>
    <col min="11528" max="11729" width="5.75" style="133" customWidth="1"/>
    <col min="11730" max="11777" width="9.125" style="133"/>
    <col min="11778" max="11778" width="7" style="133" customWidth="1"/>
    <col min="11779" max="11779" width="15.625" style="133" bestFit="1" customWidth="1"/>
    <col min="11780" max="11783" width="9.125" style="133"/>
    <col min="11784" max="11985" width="5.75" style="133" customWidth="1"/>
    <col min="11986" max="12033" width="9.125" style="133"/>
    <col min="12034" max="12034" width="7" style="133" customWidth="1"/>
    <col min="12035" max="12035" width="15.625" style="133" bestFit="1" customWidth="1"/>
    <col min="12036" max="12039" width="9.125" style="133"/>
    <col min="12040" max="12241" width="5.75" style="133" customWidth="1"/>
    <col min="12242" max="12289" width="9.125" style="133"/>
    <col min="12290" max="12290" width="7" style="133" customWidth="1"/>
    <col min="12291" max="12291" width="15.625" style="133" bestFit="1" customWidth="1"/>
    <col min="12292" max="12295" width="9.125" style="133"/>
    <col min="12296" max="12497" width="5.75" style="133" customWidth="1"/>
    <col min="12498" max="12545" width="9.125" style="133"/>
    <col min="12546" max="12546" width="7" style="133" customWidth="1"/>
    <col min="12547" max="12547" width="15.625" style="133" bestFit="1" customWidth="1"/>
    <col min="12548" max="12551" width="9.125" style="133"/>
    <col min="12552" max="12753" width="5.75" style="133" customWidth="1"/>
    <col min="12754" max="12801" width="9.125" style="133"/>
    <col min="12802" max="12802" width="7" style="133" customWidth="1"/>
    <col min="12803" max="12803" width="15.625" style="133" bestFit="1" customWidth="1"/>
    <col min="12804" max="12807" width="9.125" style="133"/>
    <col min="12808" max="13009" width="5.75" style="133" customWidth="1"/>
    <col min="13010" max="13057" width="9.125" style="133"/>
    <col min="13058" max="13058" width="7" style="133" customWidth="1"/>
    <col min="13059" max="13059" width="15.625" style="133" bestFit="1" customWidth="1"/>
    <col min="13060" max="13063" width="9.125" style="133"/>
    <col min="13064" max="13265" width="5.75" style="133" customWidth="1"/>
    <col min="13266" max="13313" width="9.125" style="133"/>
    <col min="13314" max="13314" width="7" style="133" customWidth="1"/>
    <col min="13315" max="13315" width="15.625" style="133" bestFit="1" customWidth="1"/>
    <col min="13316" max="13319" width="9.125" style="133"/>
    <col min="13320" max="13521" width="5.75" style="133" customWidth="1"/>
    <col min="13522" max="13569" width="9.125" style="133"/>
    <col min="13570" max="13570" width="7" style="133" customWidth="1"/>
    <col min="13571" max="13571" width="15.625" style="133" bestFit="1" customWidth="1"/>
    <col min="13572" max="13575" width="9.125" style="133"/>
    <col min="13576" max="13777" width="5.75" style="133" customWidth="1"/>
    <col min="13778" max="13825" width="9.125" style="133"/>
    <col min="13826" max="13826" width="7" style="133" customWidth="1"/>
    <col min="13827" max="13827" width="15.625" style="133" bestFit="1" customWidth="1"/>
    <col min="13828" max="13831" width="9.125" style="133"/>
    <col min="13832" max="14033" width="5.75" style="133" customWidth="1"/>
    <col min="14034" max="14081" width="9.125" style="133"/>
    <col min="14082" max="14082" width="7" style="133" customWidth="1"/>
    <col min="14083" max="14083" width="15.625" style="133" bestFit="1" customWidth="1"/>
    <col min="14084" max="14087" width="9.125" style="133"/>
    <col min="14088" max="14289" width="5.75" style="133" customWidth="1"/>
    <col min="14290" max="14337" width="9.125" style="133"/>
    <col min="14338" max="14338" width="7" style="133" customWidth="1"/>
    <col min="14339" max="14339" width="15.625" style="133" bestFit="1" customWidth="1"/>
    <col min="14340" max="14343" width="9.125" style="133"/>
    <col min="14344" max="14545" width="5.75" style="133" customWidth="1"/>
    <col min="14546" max="14593" width="9.125" style="133"/>
    <col min="14594" max="14594" width="7" style="133" customWidth="1"/>
    <col min="14595" max="14595" width="15.625" style="133" bestFit="1" customWidth="1"/>
    <col min="14596" max="14599" width="9.125" style="133"/>
    <col min="14600" max="14801" width="5.75" style="133" customWidth="1"/>
    <col min="14802" max="14849" width="9.125" style="133"/>
    <col min="14850" max="14850" width="7" style="133" customWidth="1"/>
    <col min="14851" max="14851" width="15.625" style="133" bestFit="1" customWidth="1"/>
    <col min="14852" max="14855" width="9.125" style="133"/>
    <col min="14856" max="15057" width="5.75" style="133" customWidth="1"/>
    <col min="15058" max="15105" width="9.125" style="133"/>
    <col min="15106" max="15106" width="7" style="133" customWidth="1"/>
    <col min="15107" max="15107" width="15.625" style="133" bestFit="1" customWidth="1"/>
    <col min="15108" max="15111" width="9.125" style="133"/>
    <col min="15112" max="15313" width="5.75" style="133" customWidth="1"/>
    <col min="15314" max="15361" width="9.125" style="133"/>
    <col min="15362" max="15362" width="7" style="133" customWidth="1"/>
    <col min="15363" max="15363" width="15.625" style="133" bestFit="1" customWidth="1"/>
    <col min="15364" max="15367" width="9.125" style="133"/>
    <col min="15368" max="15569" width="5.75" style="133" customWidth="1"/>
    <col min="15570" max="15617" width="9.125" style="133"/>
    <col min="15618" max="15618" width="7" style="133" customWidth="1"/>
    <col min="15619" max="15619" width="15.625" style="133" bestFit="1" customWidth="1"/>
    <col min="15620" max="15623" width="9.125" style="133"/>
    <col min="15624" max="15825" width="5.75" style="133" customWidth="1"/>
    <col min="15826" max="15873" width="9.125" style="133"/>
    <col min="15874" max="15874" width="7" style="133" customWidth="1"/>
    <col min="15875" max="15875" width="15.625" style="133" bestFit="1" customWidth="1"/>
    <col min="15876" max="15879" width="9.125" style="133"/>
    <col min="15880" max="16081" width="5.75" style="133" customWidth="1"/>
    <col min="16082" max="16129" width="9.125" style="133"/>
    <col min="16130" max="16130" width="7" style="133" customWidth="1"/>
    <col min="16131" max="16131" width="15.625" style="133" bestFit="1" customWidth="1"/>
    <col min="16132" max="16135" width="9.125" style="133"/>
    <col min="16136" max="16337" width="5.75" style="133" customWidth="1"/>
    <col min="16338" max="16384" width="9.125" style="133"/>
  </cols>
  <sheetData>
    <row r="1" spans="1:257" s="130" customFormat="1" x14ac:dyDescent="0.7">
      <c r="I1" s="387" t="s">
        <v>225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  <c r="IV1" s="133"/>
      <c r="IW1" s="133"/>
    </row>
    <row r="2" spans="1:257" s="130" customFormat="1" x14ac:dyDescent="0.7">
      <c r="A2" s="134"/>
      <c r="I2" s="162" t="s">
        <v>210</v>
      </c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  <c r="IV2" s="133"/>
      <c r="IW2" s="133"/>
    </row>
    <row r="3" spans="1:257" s="130" customFormat="1" x14ac:dyDescent="0.7">
      <c r="A3" s="843" t="s">
        <v>6</v>
      </c>
      <c r="B3" s="751" t="s">
        <v>145</v>
      </c>
      <c r="C3" s="752"/>
      <c r="D3" s="752"/>
      <c r="E3" s="752"/>
      <c r="F3" s="752"/>
      <c r="G3" s="753"/>
      <c r="H3" s="13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36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8"/>
      <c r="AV3" s="136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40"/>
      <c r="BT3" s="141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40"/>
      <c r="CR3" s="141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40"/>
      <c r="DP3" s="141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40"/>
      <c r="EN3" s="141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40"/>
      <c r="FL3" s="141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40"/>
      <c r="GJ3" s="141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40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  <c r="IV3" s="133"/>
      <c r="IW3" s="133"/>
    </row>
    <row r="4" spans="1:257" s="130" customFormat="1" x14ac:dyDescent="0.7">
      <c r="A4" s="749"/>
      <c r="B4" s="844" t="s">
        <v>189</v>
      </c>
      <c r="C4" s="142" t="s">
        <v>111</v>
      </c>
      <c r="D4" s="849" t="s">
        <v>158</v>
      </c>
      <c r="E4" s="846" t="s">
        <v>1</v>
      </c>
      <c r="F4" s="847"/>
      <c r="G4" s="848"/>
      <c r="H4" s="841" t="s">
        <v>7</v>
      </c>
      <c r="I4" s="842"/>
      <c r="J4" s="841" t="s">
        <v>8</v>
      </c>
      <c r="K4" s="842"/>
      <c r="L4" s="841" t="s">
        <v>9</v>
      </c>
      <c r="M4" s="842"/>
      <c r="N4" s="841" t="s">
        <v>10</v>
      </c>
      <c r="O4" s="842"/>
      <c r="P4" s="841" t="s">
        <v>11</v>
      </c>
      <c r="Q4" s="842"/>
      <c r="R4" s="841" t="s">
        <v>14</v>
      </c>
      <c r="S4" s="842"/>
      <c r="T4" s="841" t="s">
        <v>15</v>
      </c>
      <c r="U4" s="842"/>
      <c r="V4" s="747" t="s">
        <v>16</v>
      </c>
      <c r="W4" s="746"/>
      <c r="X4" s="842" t="s">
        <v>17</v>
      </c>
      <c r="Y4" s="842"/>
      <c r="Z4" s="841" t="s">
        <v>18</v>
      </c>
      <c r="AA4" s="842"/>
      <c r="AB4" s="841" t="s">
        <v>19</v>
      </c>
      <c r="AC4" s="842"/>
      <c r="AD4" s="841" t="s">
        <v>20</v>
      </c>
      <c r="AE4" s="842"/>
      <c r="AF4" s="841" t="s">
        <v>21</v>
      </c>
      <c r="AG4" s="842"/>
      <c r="AH4" s="841" t="s">
        <v>22</v>
      </c>
      <c r="AI4" s="842"/>
      <c r="AJ4" s="841" t="s">
        <v>23</v>
      </c>
      <c r="AK4" s="842"/>
      <c r="AL4" s="841" t="s">
        <v>24</v>
      </c>
      <c r="AM4" s="842"/>
      <c r="AN4" s="841" t="s">
        <v>25</v>
      </c>
      <c r="AO4" s="842"/>
      <c r="AP4" s="841" t="s">
        <v>26</v>
      </c>
      <c r="AQ4" s="842"/>
      <c r="AR4" s="841" t="s">
        <v>27</v>
      </c>
      <c r="AS4" s="842"/>
      <c r="AT4" s="747" t="s">
        <v>28</v>
      </c>
      <c r="AU4" s="746"/>
      <c r="AV4" s="842" t="s">
        <v>29</v>
      </c>
      <c r="AW4" s="842"/>
      <c r="AX4" s="841" t="s">
        <v>30</v>
      </c>
      <c r="AY4" s="842"/>
      <c r="AZ4" s="841" t="s">
        <v>31</v>
      </c>
      <c r="BA4" s="842"/>
      <c r="BB4" s="841" t="s">
        <v>32</v>
      </c>
      <c r="BC4" s="842"/>
      <c r="BD4" s="841" t="s">
        <v>33</v>
      </c>
      <c r="BE4" s="842"/>
      <c r="BF4" s="841" t="s">
        <v>34</v>
      </c>
      <c r="BG4" s="842"/>
      <c r="BH4" s="841" t="s">
        <v>35</v>
      </c>
      <c r="BI4" s="842"/>
      <c r="BJ4" s="841" t="s">
        <v>36</v>
      </c>
      <c r="BK4" s="842"/>
      <c r="BL4" s="841" t="s">
        <v>37</v>
      </c>
      <c r="BM4" s="842"/>
      <c r="BN4" s="841" t="s">
        <v>38</v>
      </c>
      <c r="BO4" s="842"/>
      <c r="BP4" s="841" t="s">
        <v>39</v>
      </c>
      <c r="BQ4" s="842"/>
      <c r="BR4" s="747" t="s">
        <v>40</v>
      </c>
      <c r="BS4" s="746"/>
      <c r="BT4" s="842" t="s">
        <v>41</v>
      </c>
      <c r="BU4" s="842"/>
      <c r="BV4" s="841" t="s">
        <v>42</v>
      </c>
      <c r="BW4" s="842"/>
      <c r="BX4" s="841" t="s">
        <v>43</v>
      </c>
      <c r="BY4" s="842"/>
      <c r="BZ4" s="841" t="s">
        <v>44</v>
      </c>
      <c r="CA4" s="842"/>
      <c r="CB4" s="841" t="s">
        <v>45</v>
      </c>
      <c r="CC4" s="842"/>
      <c r="CD4" s="841" t="s">
        <v>46</v>
      </c>
      <c r="CE4" s="842"/>
      <c r="CF4" s="841" t="s">
        <v>47</v>
      </c>
      <c r="CG4" s="842"/>
      <c r="CH4" s="841" t="s">
        <v>48</v>
      </c>
      <c r="CI4" s="842"/>
      <c r="CJ4" s="841" t="s">
        <v>49</v>
      </c>
      <c r="CK4" s="842"/>
      <c r="CL4" s="841" t="s">
        <v>50</v>
      </c>
      <c r="CM4" s="842"/>
      <c r="CN4" s="841" t="s">
        <v>51</v>
      </c>
      <c r="CO4" s="842"/>
      <c r="CP4" s="747" t="s">
        <v>52</v>
      </c>
      <c r="CQ4" s="746"/>
      <c r="CR4" s="842" t="s">
        <v>53</v>
      </c>
      <c r="CS4" s="842"/>
      <c r="CT4" s="841" t="s">
        <v>54</v>
      </c>
      <c r="CU4" s="842"/>
      <c r="CV4" s="841" t="s">
        <v>55</v>
      </c>
      <c r="CW4" s="842"/>
      <c r="CX4" s="841" t="s">
        <v>56</v>
      </c>
      <c r="CY4" s="842"/>
      <c r="CZ4" s="841" t="s">
        <v>57</v>
      </c>
      <c r="DA4" s="842"/>
      <c r="DB4" s="841" t="s">
        <v>58</v>
      </c>
      <c r="DC4" s="842"/>
      <c r="DD4" s="841" t="s">
        <v>59</v>
      </c>
      <c r="DE4" s="842"/>
      <c r="DF4" s="841" t="s">
        <v>60</v>
      </c>
      <c r="DG4" s="842"/>
      <c r="DH4" s="841" t="s">
        <v>61</v>
      </c>
      <c r="DI4" s="842"/>
      <c r="DJ4" s="841" t="s">
        <v>62</v>
      </c>
      <c r="DK4" s="842"/>
      <c r="DL4" s="841" t="s">
        <v>63</v>
      </c>
      <c r="DM4" s="842"/>
      <c r="DN4" s="747" t="s">
        <v>64</v>
      </c>
      <c r="DO4" s="746"/>
      <c r="DP4" s="842" t="s">
        <v>65</v>
      </c>
      <c r="DQ4" s="842"/>
      <c r="DR4" s="841" t="s">
        <v>66</v>
      </c>
      <c r="DS4" s="842"/>
      <c r="DT4" s="841" t="s">
        <v>67</v>
      </c>
      <c r="DU4" s="842"/>
      <c r="DV4" s="841" t="s">
        <v>68</v>
      </c>
      <c r="DW4" s="842"/>
      <c r="DX4" s="841" t="s">
        <v>69</v>
      </c>
      <c r="DY4" s="842"/>
      <c r="DZ4" s="841" t="s">
        <v>70</v>
      </c>
      <c r="EA4" s="842"/>
      <c r="EB4" s="841" t="s">
        <v>71</v>
      </c>
      <c r="EC4" s="842"/>
      <c r="ED4" s="841" t="s">
        <v>72</v>
      </c>
      <c r="EE4" s="842"/>
      <c r="EF4" s="841" t="s">
        <v>73</v>
      </c>
      <c r="EG4" s="842"/>
      <c r="EH4" s="841" t="s">
        <v>74</v>
      </c>
      <c r="EI4" s="842"/>
      <c r="EJ4" s="841" t="s">
        <v>75</v>
      </c>
      <c r="EK4" s="842"/>
      <c r="EL4" s="747" t="s">
        <v>76</v>
      </c>
      <c r="EM4" s="746"/>
      <c r="EN4" s="842" t="s">
        <v>77</v>
      </c>
      <c r="EO4" s="842"/>
      <c r="EP4" s="841" t="s">
        <v>78</v>
      </c>
      <c r="EQ4" s="842"/>
      <c r="ER4" s="841" t="s">
        <v>79</v>
      </c>
      <c r="ES4" s="842"/>
      <c r="ET4" s="841" t="s">
        <v>80</v>
      </c>
      <c r="EU4" s="842"/>
      <c r="EV4" s="841" t="s">
        <v>81</v>
      </c>
      <c r="EW4" s="842"/>
      <c r="EX4" s="841" t="s">
        <v>82</v>
      </c>
      <c r="EY4" s="842"/>
      <c r="EZ4" s="841" t="s">
        <v>83</v>
      </c>
      <c r="FA4" s="842"/>
      <c r="FB4" s="841" t="s">
        <v>84</v>
      </c>
      <c r="FC4" s="842"/>
      <c r="FD4" s="841" t="s">
        <v>85</v>
      </c>
      <c r="FE4" s="842"/>
      <c r="FF4" s="841" t="s">
        <v>86</v>
      </c>
      <c r="FG4" s="842"/>
      <c r="FH4" s="841" t="s">
        <v>87</v>
      </c>
      <c r="FI4" s="842"/>
      <c r="FJ4" s="747" t="s">
        <v>88</v>
      </c>
      <c r="FK4" s="746"/>
      <c r="FL4" s="842" t="s">
        <v>89</v>
      </c>
      <c r="FM4" s="842"/>
      <c r="FN4" s="841" t="s">
        <v>90</v>
      </c>
      <c r="FO4" s="842"/>
      <c r="FP4" s="841" t="s">
        <v>91</v>
      </c>
      <c r="FQ4" s="842"/>
      <c r="FR4" s="841" t="s">
        <v>92</v>
      </c>
      <c r="FS4" s="842"/>
      <c r="FT4" s="841" t="s">
        <v>93</v>
      </c>
      <c r="FU4" s="842"/>
      <c r="FV4" s="841" t="s">
        <v>94</v>
      </c>
      <c r="FW4" s="842"/>
      <c r="FX4" s="841" t="s">
        <v>95</v>
      </c>
      <c r="FY4" s="842"/>
      <c r="FZ4" s="841" t="s">
        <v>96</v>
      </c>
      <c r="GA4" s="842"/>
      <c r="GB4" s="841" t="s">
        <v>97</v>
      </c>
      <c r="GC4" s="842"/>
      <c r="GD4" s="841" t="s">
        <v>98</v>
      </c>
      <c r="GE4" s="842"/>
      <c r="GF4" s="841" t="s">
        <v>99</v>
      </c>
      <c r="GG4" s="842"/>
      <c r="GH4" s="747" t="s">
        <v>100</v>
      </c>
      <c r="GI4" s="746"/>
      <c r="GJ4" s="842" t="s">
        <v>101</v>
      </c>
      <c r="GK4" s="842"/>
      <c r="GL4" s="841" t="s">
        <v>102</v>
      </c>
      <c r="GM4" s="842"/>
      <c r="GN4" s="841" t="s">
        <v>103</v>
      </c>
      <c r="GO4" s="842"/>
      <c r="GP4" s="841" t="s">
        <v>104</v>
      </c>
      <c r="GQ4" s="842"/>
      <c r="GR4" s="841" t="s">
        <v>105</v>
      </c>
      <c r="GS4" s="842"/>
      <c r="GT4" s="841" t="s">
        <v>106</v>
      </c>
      <c r="GU4" s="842"/>
      <c r="GV4" s="841" t="s">
        <v>107</v>
      </c>
      <c r="GW4" s="842"/>
      <c r="GX4" s="841" t="s">
        <v>108</v>
      </c>
      <c r="GY4" s="842"/>
      <c r="GZ4" s="851" t="s">
        <v>109</v>
      </c>
      <c r="HA4" s="851"/>
      <c r="HC4" s="133"/>
      <c r="HD4" s="388" t="s">
        <v>247</v>
      </c>
      <c r="HE4" s="389" t="s">
        <v>248</v>
      </c>
      <c r="HF4" s="388" t="s">
        <v>247</v>
      </c>
      <c r="HG4" s="389" t="s">
        <v>248</v>
      </c>
      <c r="HH4" s="388" t="s">
        <v>247</v>
      </c>
      <c r="HI4" s="389" t="s">
        <v>248</v>
      </c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</row>
    <row r="5" spans="1:257" s="130" customFormat="1" x14ac:dyDescent="0.7">
      <c r="A5" s="750"/>
      <c r="B5" s="845"/>
      <c r="C5" s="142" t="s">
        <v>112</v>
      </c>
      <c r="D5" s="850"/>
      <c r="E5" s="144" t="s">
        <v>4</v>
      </c>
      <c r="F5" s="144" t="s">
        <v>2</v>
      </c>
      <c r="G5" s="144" t="s">
        <v>5</v>
      </c>
      <c r="H5" s="390" t="s">
        <v>12</v>
      </c>
      <c r="I5" s="391" t="s">
        <v>13</v>
      </c>
      <c r="J5" s="390" t="s">
        <v>12</v>
      </c>
      <c r="K5" s="391" t="s">
        <v>13</v>
      </c>
      <c r="L5" s="390" t="s">
        <v>12</v>
      </c>
      <c r="M5" s="391" t="s">
        <v>13</v>
      </c>
      <c r="N5" s="390" t="s">
        <v>12</v>
      </c>
      <c r="O5" s="391" t="s">
        <v>13</v>
      </c>
      <c r="P5" s="390" t="s">
        <v>12</v>
      </c>
      <c r="Q5" s="391" t="s">
        <v>13</v>
      </c>
      <c r="R5" s="390" t="s">
        <v>12</v>
      </c>
      <c r="S5" s="391" t="s">
        <v>13</v>
      </c>
      <c r="T5" s="390" t="s">
        <v>12</v>
      </c>
      <c r="U5" s="391" t="s">
        <v>13</v>
      </c>
      <c r="V5" s="391" t="s">
        <v>12</v>
      </c>
      <c r="W5" s="391" t="s">
        <v>13</v>
      </c>
      <c r="X5" s="390" t="s">
        <v>12</v>
      </c>
      <c r="Y5" s="391" t="s">
        <v>13</v>
      </c>
      <c r="Z5" s="390" t="s">
        <v>12</v>
      </c>
      <c r="AA5" s="391" t="s">
        <v>13</v>
      </c>
      <c r="AB5" s="390" t="s">
        <v>12</v>
      </c>
      <c r="AC5" s="391" t="s">
        <v>13</v>
      </c>
      <c r="AD5" s="390" t="s">
        <v>12</v>
      </c>
      <c r="AE5" s="391" t="s">
        <v>13</v>
      </c>
      <c r="AF5" s="390" t="s">
        <v>12</v>
      </c>
      <c r="AG5" s="391" t="s">
        <v>13</v>
      </c>
      <c r="AH5" s="390" t="s">
        <v>12</v>
      </c>
      <c r="AI5" s="391" t="s">
        <v>13</v>
      </c>
      <c r="AJ5" s="390" t="s">
        <v>12</v>
      </c>
      <c r="AK5" s="391" t="s">
        <v>13</v>
      </c>
      <c r="AL5" s="390" t="s">
        <v>12</v>
      </c>
      <c r="AM5" s="391" t="s">
        <v>13</v>
      </c>
      <c r="AN5" s="390" t="s">
        <v>12</v>
      </c>
      <c r="AO5" s="391" t="s">
        <v>13</v>
      </c>
      <c r="AP5" s="390" t="s">
        <v>12</v>
      </c>
      <c r="AQ5" s="391" t="s">
        <v>13</v>
      </c>
      <c r="AR5" s="390" t="s">
        <v>12</v>
      </c>
      <c r="AS5" s="391" t="s">
        <v>13</v>
      </c>
      <c r="AT5" s="391" t="s">
        <v>12</v>
      </c>
      <c r="AU5" s="391" t="s">
        <v>13</v>
      </c>
      <c r="AV5" s="390" t="s">
        <v>12</v>
      </c>
      <c r="AW5" s="391" t="s">
        <v>13</v>
      </c>
      <c r="AX5" s="390" t="s">
        <v>12</v>
      </c>
      <c r="AY5" s="391" t="s">
        <v>13</v>
      </c>
      <c r="AZ5" s="390" t="s">
        <v>12</v>
      </c>
      <c r="BA5" s="391" t="s">
        <v>13</v>
      </c>
      <c r="BB5" s="390" t="s">
        <v>12</v>
      </c>
      <c r="BC5" s="391" t="s">
        <v>13</v>
      </c>
      <c r="BD5" s="390" t="s">
        <v>12</v>
      </c>
      <c r="BE5" s="391" t="s">
        <v>13</v>
      </c>
      <c r="BF5" s="390" t="s">
        <v>12</v>
      </c>
      <c r="BG5" s="391" t="s">
        <v>13</v>
      </c>
      <c r="BH5" s="390" t="s">
        <v>12</v>
      </c>
      <c r="BI5" s="392" t="s">
        <v>13</v>
      </c>
      <c r="BJ5" s="393" t="s">
        <v>12</v>
      </c>
      <c r="BK5" s="392" t="s">
        <v>13</v>
      </c>
      <c r="BL5" s="393" t="s">
        <v>12</v>
      </c>
      <c r="BM5" s="392" t="s">
        <v>13</v>
      </c>
      <c r="BN5" s="393" t="s">
        <v>12</v>
      </c>
      <c r="BO5" s="392" t="s">
        <v>13</v>
      </c>
      <c r="BP5" s="393" t="s">
        <v>12</v>
      </c>
      <c r="BQ5" s="392" t="s">
        <v>13</v>
      </c>
      <c r="BR5" s="392" t="s">
        <v>12</v>
      </c>
      <c r="BS5" s="392" t="s">
        <v>13</v>
      </c>
      <c r="BT5" s="393" t="s">
        <v>12</v>
      </c>
      <c r="BU5" s="392" t="s">
        <v>13</v>
      </c>
      <c r="BV5" s="393" t="s">
        <v>12</v>
      </c>
      <c r="BW5" s="392" t="s">
        <v>13</v>
      </c>
      <c r="BX5" s="393" t="s">
        <v>12</v>
      </c>
      <c r="BY5" s="392" t="s">
        <v>13</v>
      </c>
      <c r="BZ5" s="393" t="s">
        <v>12</v>
      </c>
      <c r="CA5" s="392" t="s">
        <v>13</v>
      </c>
      <c r="CB5" s="393" t="s">
        <v>12</v>
      </c>
      <c r="CC5" s="392" t="s">
        <v>13</v>
      </c>
      <c r="CD5" s="393" t="s">
        <v>12</v>
      </c>
      <c r="CE5" s="392" t="s">
        <v>13</v>
      </c>
      <c r="CF5" s="393" t="s">
        <v>12</v>
      </c>
      <c r="CG5" s="392" t="s">
        <v>13</v>
      </c>
      <c r="CH5" s="393" t="s">
        <v>12</v>
      </c>
      <c r="CI5" s="392" t="s">
        <v>13</v>
      </c>
      <c r="CJ5" s="393" t="s">
        <v>12</v>
      </c>
      <c r="CK5" s="392" t="s">
        <v>13</v>
      </c>
      <c r="CL5" s="393" t="s">
        <v>12</v>
      </c>
      <c r="CM5" s="392" t="s">
        <v>13</v>
      </c>
      <c r="CN5" s="393" t="s">
        <v>12</v>
      </c>
      <c r="CO5" s="392" t="s">
        <v>13</v>
      </c>
      <c r="CP5" s="392" t="s">
        <v>12</v>
      </c>
      <c r="CQ5" s="392" t="s">
        <v>13</v>
      </c>
      <c r="CR5" s="393" t="s">
        <v>12</v>
      </c>
      <c r="CS5" s="392" t="s">
        <v>13</v>
      </c>
      <c r="CT5" s="393" t="s">
        <v>12</v>
      </c>
      <c r="CU5" s="392" t="s">
        <v>13</v>
      </c>
      <c r="CV5" s="393" t="s">
        <v>12</v>
      </c>
      <c r="CW5" s="392" t="s">
        <v>13</v>
      </c>
      <c r="CX5" s="393" t="s">
        <v>12</v>
      </c>
      <c r="CY5" s="392" t="s">
        <v>13</v>
      </c>
      <c r="CZ5" s="393" t="s">
        <v>12</v>
      </c>
      <c r="DA5" s="392" t="s">
        <v>13</v>
      </c>
      <c r="DB5" s="393" t="s">
        <v>12</v>
      </c>
      <c r="DC5" s="392" t="s">
        <v>13</v>
      </c>
      <c r="DD5" s="393" t="s">
        <v>12</v>
      </c>
      <c r="DE5" s="392" t="s">
        <v>13</v>
      </c>
      <c r="DF5" s="393" t="s">
        <v>12</v>
      </c>
      <c r="DG5" s="392" t="s">
        <v>13</v>
      </c>
      <c r="DH5" s="393" t="s">
        <v>12</v>
      </c>
      <c r="DI5" s="392" t="s">
        <v>13</v>
      </c>
      <c r="DJ5" s="393" t="s">
        <v>12</v>
      </c>
      <c r="DK5" s="392" t="s">
        <v>13</v>
      </c>
      <c r="DL5" s="393" t="s">
        <v>12</v>
      </c>
      <c r="DM5" s="392" t="s">
        <v>13</v>
      </c>
      <c r="DN5" s="392" t="s">
        <v>12</v>
      </c>
      <c r="DO5" s="392" t="s">
        <v>13</v>
      </c>
      <c r="DP5" s="393" t="s">
        <v>12</v>
      </c>
      <c r="DQ5" s="392" t="s">
        <v>13</v>
      </c>
      <c r="DR5" s="393" t="s">
        <v>12</v>
      </c>
      <c r="DS5" s="392" t="s">
        <v>13</v>
      </c>
      <c r="DT5" s="393" t="s">
        <v>12</v>
      </c>
      <c r="DU5" s="392" t="s">
        <v>13</v>
      </c>
      <c r="DV5" s="393" t="s">
        <v>12</v>
      </c>
      <c r="DW5" s="392" t="s">
        <v>13</v>
      </c>
      <c r="DX5" s="393" t="s">
        <v>12</v>
      </c>
      <c r="DY5" s="392" t="s">
        <v>13</v>
      </c>
      <c r="DZ5" s="393" t="s">
        <v>12</v>
      </c>
      <c r="EA5" s="392" t="s">
        <v>13</v>
      </c>
      <c r="EB5" s="393" t="s">
        <v>12</v>
      </c>
      <c r="EC5" s="392" t="s">
        <v>13</v>
      </c>
      <c r="ED5" s="393" t="s">
        <v>12</v>
      </c>
      <c r="EE5" s="392" t="s">
        <v>13</v>
      </c>
      <c r="EF5" s="393" t="s">
        <v>12</v>
      </c>
      <c r="EG5" s="392" t="s">
        <v>13</v>
      </c>
      <c r="EH5" s="393" t="s">
        <v>12</v>
      </c>
      <c r="EI5" s="392" t="s">
        <v>13</v>
      </c>
      <c r="EJ5" s="393" t="s">
        <v>12</v>
      </c>
      <c r="EK5" s="392" t="s">
        <v>13</v>
      </c>
      <c r="EL5" s="392" t="s">
        <v>12</v>
      </c>
      <c r="EM5" s="392" t="s">
        <v>13</v>
      </c>
      <c r="EN5" s="393" t="s">
        <v>12</v>
      </c>
      <c r="EO5" s="392" t="s">
        <v>13</v>
      </c>
      <c r="EP5" s="393" t="s">
        <v>12</v>
      </c>
      <c r="EQ5" s="392" t="s">
        <v>13</v>
      </c>
      <c r="ER5" s="393" t="s">
        <v>12</v>
      </c>
      <c r="ES5" s="392" t="s">
        <v>13</v>
      </c>
      <c r="ET5" s="393" t="s">
        <v>12</v>
      </c>
      <c r="EU5" s="392" t="s">
        <v>13</v>
      </c>
      <c r="EV5" s="393" t="s">
        <v>12</v>
      </c>
      <c r="EW5" s="392" t="s">
        <v>13</v>
      </c>
      <c r="EX5" s="393" t="s">
        <v>12</v>
      </c>
      <c r="EY5" s="392" t="s">
        <v>13</v>
      </c>
      <c r="EZ5" s="393" t="s">
        <v>12</v>
      </c>
      <c r="FA5" s="392" t="s">
        <v>13</v>
      </c>
      <c r="FB5" s="393" t="s">
        <v>12</v>
      </c>
      <c r="FC5" s="392" t="s">
        <v>13</v>
      </c>
      <c r="FD5" s="393" t="s">
        <v>12</v>
      </c>
      <c r="FE5" s="392" t="s">
        <v>13</v>
      </c>
      <c r="FF5" s="393" t="s">
        <v>12</v>
      </c>
      <c r="FG5" s="392" t="s">
        <v>13</v>
      </c>
      <c r="FH5" s="393" t="s">
        <v>12</v>
      </c>
      <c r="FI5" s="392" t="s">
        <v>13</v>
      </c>
      <c r="FJ5" s="392" t="s">
        <v>12</v>
      </c>
      <c r="FK5" s="392" t="s">
        <v>13</v>
      </c>
      <c r="FL5" s="393" t="s">
        <v>12</v>
      </c>
      <c r="FM5" s="392" t="s">
        <v>13</v>
      </c>
      <c r="FN5" s="393" t="s">
        <v>12</v>
      </c>
      <c r="FO5" s="392" t="s">
        <v>13</v>
      </c>
      <c r="FP5" s="393" t="s">
        <v>12</v>
      </c>
      <c r="FQ5" s="392" t="s">
        <v>13</v>
      </c>
      <c r="FR5" s="393" t="s">
        <v>12</v>
      </c>
      <c r="FS5" s="392" t="s">
        <v>13</v>
      </c>
      <c r="FT5" s="393" t="s">
        <v>12</v>
      </c>
      <c r="FU5" s="392" t="s">
        <v>13</v>
      </c>
      <c r="FV5" s="393" t="s">
        <v>12</v>
      </c>
      <c r="FW5" s="392" t="s">
        <v>13</v>
      </c>
      <c r="FX5" s="393" t="s">
        <v>12</v>
      </c>
      <c r="FY5" s="392" t="s">
        <v>13</v>
      </c>
      <c r="FZ5" s="393" t="s">
        <v>12</v>
      </c>
      <c r="GA5" s="392" t="s">
        <v>13</v>
      </c>
      <c r="GB5" s="393" t="s">
        <v>12</v>
      </c>
      <c r="GC5" s="392" t="s">
        <v>13</v>
      </c>
      <c r="GD5" s="393" t="s">
        <v>12</v>
      </c>
      <c r="GE5" s="392" t="s">
        <v>13</v>
      </c>
      <c r="GF5" s="393" t="s">
        <v>12</v>
      </c>
      <c r="GG5" s="392" t="s">
        <v>13</v>
      </c>
      <c r="GH5" s="392" t="s">
        <v>12</v>
      </c>
      <c r="GI5" s="392" t="s">
        <v>13</v>
      </c>
      <c r="GJ5" s="393" t="s">
        <v>12</v>
      </c>
      <c r="GK5" s="392" t="s">
        <v>13</v>
      </c>
      <c r="GL5" s="393" t="s">
        <v>12</v>
      </c>
      <c r="GM5" s="392" t="s">
        <v>13</v>
      </c>
      <c r="GN5" s="393" t="s">
        <v>12</v>
      </c>
      <c r="GO5" s="392" t="s">
        <v>13</v>
      </c>
      <c r="GP5" s="393" t="s">
        <v>12</v>
      </c>
      <c r="GQ5" s="392" t="s">
        <v>13</v>
      </c>
      <c r="GR5" s="393" t="s">
        <v>12</v>
      </c>
      <c r="GS5" s="392" t="s">
        <v>13</v>
      </c>
      <c r="GT5" s="393" t="s">
        <v>12</v>
      </c>
      <c r="GU5" s="392" t="s">
        <v>13</v>
      </c>
      <c r="GV5" s="393" t="s">
        <v>12</v>
      </c>
      <c r="GW5" s="392" t="s">
        <v>13</v>
      </c>
      <c r="GX5" s="393" t="s">
        <v>12</v>
      </c>
      <c r="GY5" s="392" t="s">
        <v>13</v>
      </c>
      <c r="GZ5" s="392" t="s">
        <v>12</v>
      </c>
      <c r="HA5" s="392" t="s">
        <v>13</v>
      </c>
      <c r="HC5" s="133"/>
      <c r="HD5" s="388" t="s">
        <v>4</v>
      </c>
      <c r="HE5" s="389" t="s">
        <v>4</v>
      </c>
      <c r="HF5" s="388" t="s">
        <v>2</v>
      </c>
      <c r="HG5" s="389" t="s">
        <v>2</v>
      </c>
      <c r="HH5" s="388" t="s">
        <v>5</v>
      </c>
      <c r="HI5" s="389" t="s">
        <v>5</v>
      </c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</row>
    <row r="6" spans="1:257" s="130" customFormat="1" x14ac:dyDescent="0.7">
      <c r="A6" s="152">
        <v>1</v>
      </c>
      <c r="B6" s="153" t="s">
        <v>289</v>
      </c>
      <c r="C6" s="145">
        <v>199</v>
      </c>
      <c r="D6" s="379"/>
      <c r="E6" s="148">
        <v>301</v>
      </c>
      <c r="F6" s="148">
        <v>357</v>
      </c>
      <c r="G6" s="148">
        <v>658</v>
      </c>
      <c r="H6" s="380">
        <v>1</v>
      </c>
      <c r="I6" s="380">
        <v>0</v>
      </c>
      <c r="J6" s="380">
        <v>4</v>
      </c>
      <c r="K6" s="380">
        <v>3</v>
      </c>
      <c r="L6" s="380">
        <v>4</v>
      </c>
      <c r="M6" s="380">
        <v>2</v>
      </c>
      <c r="N6" s="380">
        <v>6</v>
      </c>
      <c r="O6" s="380">
        <v>2</v>
      </c>
      <c r="P6" s="380">
        <v>5</v>
      </c>
      <c r="Q6" s="380">
        <v>2</v>
      </c>
      <c r="R6" s="380">
        <v>6</v>
      </c>
      <c r="S6" s="380">
        <v>6</v>
      </c>
      <c r="T6" s="380">
        <v>2</v>
      </c>
      <c r="U6" s="380">
        <v>3</v>
      </c>
      <c r="V6" s="380">
        <v>7</v>
      </c>
      <c r="W6" s="380">
        <v>5</v>
      </c>
      <c r="X6" s="380">
        <v>5</v>
      </c>
      <c r="Y6" s="380">
        <v>4</v>
      </c>
      <c r="Z6" s="380">
        <v>3</v>
      </c>
      <c r="AA6" s="380">
        <v>5</v>
      </c>
      <c r="AB6" s="380">
        <v>7</v>
      </c>
      <c r="AC6" s="380">
        <v>5</v>
      </c>
      <c r="AD6" s="380">
        <v>12</v>
      </c>
      <c r="AE6" s="380">
        <v>7</v>
      </c>
      <c r="AF6" s="380">
        <v>4</v>
      </c>
      <c r="AG6" s="380">
        <v>3</v>
      </c>
      <c r="AH6" s="380">
        <v>3</v>
      </c>
      <c r="AI6" s="380">
        <v>3</v>
      </c>
      <c r="AJ6" s="380">
        <v>3</v>
      </c>
      <c r="AK6" s="380">
        <v>5</v>
      </c>
      <c r="AL6" s="380">
        <v>4</v>
      </c>
      <c r="AM6" s="380">
        <v>5</v>
      </c>
      <c r="AN6" s="380">
        <v>5</v>
      </c>
      <c r="AO6" s="380">
        <v>4</v>
      </c>
      <c r="AP6" s="380">
        <v>5</v>
      </c>
      <c r="AQ6" s="380">
        <v>8</v>
      </c>
      <c r="AR6" s="380">
        <v>6</v>
      </c>
      <c r="AS6" s="380">
        <v>8</v>
      </c>
      <c r="AT6" s="380">
        <v>0</v>
      </c>
      <c r="AU6" s="380">
        <v>6</v>
      </c>
      <c r="AV6" s="380">
        <v>3</v>
      </c>
      <c r="AW6" s="380">
        <v>6</v>
      </c>
      <c r="AX6" s="380">
        <v>6</v>
      </c>
      <c r="AY6" s="380">
        <v>11</v>
      </c>
      <c r="AZ6" s="380">
        <v>5</v>
      </c>
      <c r="BA6" s="380">
        <v>6</v>
      </c>
      <c r="BB6" s="380">
        <v>2</v>
      </c>
      <c r="BC6" s="381">
        <v>2</v>
      </c>
      <c r="BD6" s="380">
        <v>5</v>
      </c>
      <c r="BE6" s="380">
        <v>5</v>
      </c>
      <c r="BF6" s="380">
        <v>6</v>
      </c>
      <c r="BG6" s="380">
        <v>4</v>
      </c>
      <c r="BH6" s="382">
        <v>5</v>
      </c>
      <c r="BI6" s="145">
        <v>4</v>
      </c>
      <c r="BJ6" s="145">
        <v>6</v>
      </c>
      <c r="BK6" s="145">
        <v>8</v>
      </c>
      <c r="BL6" s="145">
        <v>1</v>
      </c>
      <c r="BM6" s="145">
        <v>7</v>
      </c>
      <c r="BN6" s="145">
        <v>6</v>
      </c>
      <c r="BO6" s="145">
        <v>3</v>
      </c>
      <c r="BP6" s="145">
        <v>3</v>
      </c>
      <c r="BQ6" s="145">
        <v>2</v>
      </c>
      <c r="BR6" s="145">
        <v>5</v>
      </c>
      <c r="BS6" s="145">
        <v>2</v>
      </c>
      <c r="BT6" s="145">
        <v>5</v>
      </c>
      <c r="BU6" s="145">
        <v>5</v>
      </c>
      <c r="BV6" s="145">
        <v>3</v>
      </c>
      <c r="BW6" s="145">
        <v>2</v>
      </c>
      <c r="BX6" s="145">
        <v>6</v>
      </c>
      <c r="BY6" s="145">
        <v>7</v>
      </c>
      <c r="BZ6" s="145">
        <v>7</v>
      </c>
      <c r="CA6" s="145">
        <v>6</v>
      </c>
      <c r="CB6" s="145">
        <v>5</v>
      </c>
      <c r="CC6" s="145">
        <v>3</v>
      </c>
      <c r="CD6" s="145">
        <v>1</v>
      </c>
      <c r="CE6" s="145">
        <v>4</v>
      </c>
      <c r="CF6" s="145">
        <v>1</v>
      </c>
      <c r="CG6" s="145">
        <v>6</v>
      </c>
      <c r="CH6" s="145">
        <v>6</v>
      </c>
      <c r="CI6" s="145">
        <v>7</v>
      </c>
      <c r="CJ6" s="145">
        <v>1</v>
      </c>
      <c r="CK6" s="145">
        <v>4</v>
      </c>
      <c r="CL6" s="145">
        <v>4</v>
      </c>
      <c r="CM6" s="145">
        <v>8</v>
      </c>
      <c r="CN6" s="145">
        <v>4</v>
      </c>
      <c r="CO6" s="145">
        <v>6</v>
      </c>
      <c r="CP6" s="145">
        <v>7</v>
      </c>
      <c r="CQ6" s="145">
        <v>11</v>
      </c>
      <c r="CR6" s="145">
        <v>5</v>
      </c>
      <c r="CS6" s="145">
        <v>4</v>
      </c>
      <c r="CT6" s="145">
        <v>4</v>
      </c>
      <c r="CU6" s="145">
        <v>8</v>
      </c>
      <c r="CV6" s="145">
        <v>4</v>
      </c>
      <c r="CW6" s="145">
        <v>6</v>
      </c>
      <c r="CX6" s="145">
        <v>4</v>
      </c>
      <c r="CY6" s="145">
        <v>3</v>
      </c>
      <c r="CZ6" s="145">
        <v>4</v>
      </c>
      <c r="DA6" s="145">
        <v>5</v>
      </c>
      <c r="DB6" s="145">
        <v>5</v>
      </c>
      <c r="DC6" s="145">
        <v>3</v>
      </c>
      <c r="DD6" s="145">
        <v>6</v>
      </c>
      <c r="DE6" s="145">
        <v>3</v>
      </c>
      <c r="DF6" s="145">
        <v>4</v>
      </c>
      <c r="DG6" s="145">
        <v>6</v>
      </c>
      <c r="DH6" s="145">
        <v>0</v>
      </c>
      <c r="DI6" s="145">
        <v>3</v>
      </c>
      <c r="DJ6" s="145">
        <v>6</v>
      </c>
      <c r="DK6" s="145">
        <v>8</v>
      </c>
      <c r="DL6" s="145">
        <v>7</v>
      </c>
      <c r="DM6" s="145">
        <v>4</v>
      </c>
      <c r="DN6" s="145">
        <v>2</v>
      </c>
      <c r="DO6" s="145">
        <v>5</v>
      </c>
      <c r="DP6" s="145">
        <v>3</v>
      </c>
      <c r="DQ6" s="145">
        <v>2</v>
      </c>
      <c r="DR6" s="145">
        <v>4</v>
      </c>
      <c r="DS6" s="145">
        <v>1</v>
      </c>
      <c r="DT6" s="145">
        <v>3</v>
      </c>
      <c r="DU6" s="145">
        <v>2</v>
      </c>
      <c r="DV6" s="145">
        <v>2</v>
      </c>
      <c r="DW6" s="145">
        <v>7</v>
      </c>
      <c r="DX6" s="145">
        <v>3</v>
      </c>
      <c r="DY6" s="145">
        <v>3</v>
      </c>
      <c r="DZ6" s="145">
        <v>1</v>
      </c>
      <c r="EA6" s="145">
        <v>3</v>
      </c>
      <c r="EB6" s="145">
        <v>2</v>
      </c>
      <c r="EC6" s="145">
        <v>3</v>
      </c>
      <c r="ED6" s="145">
        <v>0</v>
      </c>
      <c r="EE6" s="145">
        <v>3</v>
      </c>
      <c r="EF6" s="145">
        <v>3</v>
      </c>
      <c r="EG6" s="145">
        <v>1</v>
      </c>
      <c r="EH6" s="145">
        <v>3</v>
      </c>
      <c r="EI6" s="145">
        <v>6</v>
      </c>
      <c r="EJ6" s="145">
        <v>1</v>
      </c>
      <c r="EK6" s="145">
        <v>1</v>
      </c>
      <c r="EL6" s="145">
        <v>3</v>
      </c>
      <c r="EM6" s="145">
        <v>7</v>
      </c>
      <c r="EN6" s="145">
        <v>3</v>
      </c>
      <c r="EO6" s="145">
        <v>4</v>
      </c>
      <c r="EP6" s="145">
        <v>3</v>
      </c>
      <c r="EQ6" s="145">
        <v>7</v>
      </c>
      <c r="ER6" s="145">
        <v>8</v>
      </c>
      <c r="ES6" s="145">
        <v>4</v>
      </c>
      <c r="ET6" s="145">
        <v>2</v>
      </c>
      <c r="EU6" s="145">
        <v>3</v>
      </c>
      <c r="EV6" s="145">
        <v>2</v>
      </c>
      <c r="EW6" s="145">
        <v>1</v>
      </c>
      <c r="EX6" s="145">
        <v>0</v>
      </c>
      <c r="EY6" s="145">
        <v>3</v>
      </c>
      <c r="EZ6" s="145">
        <v>1</v>
      </c>
      <c r="FA6" s="145">
        <v>4</v>
      </c>
      <c r="FB6" s="145">
        <v>3</v>
      </c>
      <c r="FC6" s="145">
        <v>3</v>
      </c>
      <c r="FD6" s="145">
        <v>1</v>
      </c>
      <c r="FE6" s="145">
        <v>0</v>
      </c>
      <c r="FF6" s="145">
        <v>0</v>
      </c>
      <c r="FG6" s="145">
        <v>1</v>
      </c>
      <c r="FH6" s="145">
        <v>0</v>
      </c>
      <c r="FI6" s="145">
        <v>0</v>
      </c>
      <c r="FJ6" s="145">
        <v>0</v>
      </c>
      <c r="FK6" s="145">
        <v>1</v>
      </c>
      <c r="FL6" s="145">
        <v>1</v>
      </c>
      <c r="FM6" s="145">
        <v>2</v>
      </c>
      <c r="FN6" s="145">
        <v>0</v>
      </c>
      <c r="FO6" s="145">
        <v>0</v>
      </c>
      <c r="FP6" s="145">
        <v>1</v>
      </c>
      <c r="FQ6" s="145">
        <v>4</v>
      </c>
      <c r="FR6" s="145">
        <v>1</v>
      </c>
      <c r="FS6" s="145">
        <v>0</v>
      </c>
      <c r="FT6" s="145">
        <v>1</v>
      </c>
      <c r="FU6" s="145">
        <v>1</v>
      </c>
      <c r="FV6" s="145">
        <v>0</v>
      </c>
      <c r="FW6" s="145">
        <v>1</v>
      </c>
      <c r="FX6" s="145">
        <v>0</v>
      </c>
      <c r="FY6" s="145">
        <v>0</v>
      </c>
      <c r="FZ6" s="145">
        <v>0</v>
      </c>
      <c r="GA6" s="145">
        <v>3</v>
      </c>
      <c r="GB6" s="145">
        <v>0</v>
      </c>
      <c r="GC6" s="145">
        <v>0</v>
      </c>
      <c r="GD6" s="145">
        <v>0</v>
      </c>
      <c r="GE6" s="145">
        <v>1</v>
      </c>
      <c r="GF6" s="145">
        <v>0</v>
      </c>
      <c r="GG6" s="145">
        <v>1</v>
      </c>
      <c r="GH6" s="145">
        <v>0</v>
      </c>
      <c r="GI6" s="145">
        <v>0</v>
      </c>
      <c r="GJ6" s="145">
        <v>0</v>
      </c>
      <c r="GK6" s="145">
        <v>0</v>
      </c>
      <c r="GL6" s="145">
        <v>0</v>
      </c>
      <c r="GM6" s="145">
        <v>1</v>
      </c>
      <c r="GN6" s="145">
        <v>0</v>
      </c>
      <c r="GO6" s="145">
        <v>0</v>
      </c>
      <c r="GP6" s="145">
        <v>0</v>
      </c>
      <c r="GQ6" s="145">
        <v>0</v>
      </c>
      <c r="GR6" s="145">
        <v>0</v>
      </c>
      <c r="GS6" s="145">
        <v>0</v>
      </c>
      <c r="GT6" s="145">
        <v>0</v>
      </c>
      <c r="GU6" s="145">
        <v>0</v>
      </c>
      <c r="GV6" s="145">
        <v>0</v>
      </c>
      <c r="GW6" s="145">
        <v>0</v>
      </c>
      <c r="GX6" s="145">
        <v>0</v>
      </c>
      <c r="GY6" s="145">
        <v>0</v>
      </c>
      <c r="GZ6" s="145">
        <v>0</v>
      </c>
      <c r="HA6" s="145">
        <v>0</v>
      </c>
      <c r="HB6" s="394">
        <v>0</v>
      </c>
      <c r="HC6" s="133"/>
      <c r="HD6" s="380">
        <v>331</v>
      </c>
      <c r="HE6" s="395">
        <f t="shared" ref="HE6:HE21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301</v>
      </c>
      <c r="HF6" s="148">
        <v>363</v>
      </c>
      <c r="HG6" s="395">
        <f t="shared" ref="HG6:HG21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357</v>
      </c>
      <c r="HH6" s="271">
        <f t="shared" ref="HH6:HH17" si="2">HD6+HF6</f>
        <v>694</v>
      </c>
      <c r="HI6" s="396">
        <f t="shared" ref="HI6:HI21" si="3">HG6+HE6</f>
        <v>658</v>
      </c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</row>
    <row r="7" spans="1:257" s="130" customFormat="1" x14ac:dyDescent="0.7">
      <c r="A7" s="145">
        <v>2</v>
      </c>
      <c r="B7" s="153" t="s">
        <v>290</v>
      </c>
      <c r="C7" s="145">
        <v>103</v>
      </c>
      <c r="D7" s="383"/>
      <c r="E7" s="148">
        <v>136</v>
      </c>
      <c r="F7" s="148">
        <v>183</v>
      </c>
      <c r="G7" s="151">
        <v>319</v>
      </c>
      <c r="H7" s="384">
        <v>0</v>
      </c>
      <c r="I7" s="384">
        <v>0</v>
      </c>
      <c r="J7" s="384">
        <v>1</v>
      </c>
      <c r="K7" s="384">
        <v>2</v>
      </c>
      <c r="L7" s="384">
        <v>0</v>
      </c>
      <c r="M7" s="384">
        <v>2</v>
      </c>
      <c r="N7" s="384">
        <v>1</v>
      </c>
      <c r="O7" s="384">
        <v>1</v>
      </c>
      <c r="P7" s="384">
        <v>3</v>
      </c>
      <c r="Q7" s="384">
        <v>5</v>
      </c>
      <c r="R7" s="384">
        <v>3</v>
      </c>
      <c r="S7" s="384">
        <v>1</v>
      </c>
      <c r="T7" s="384">
        <v>1</v>
      </c>
      <c r="U7" s="384">
        <v>4</v>
      </c>
      <c r="V7" s="384">
        <v>2</v>
      </c>
      <c r="W7" s="384">
        <v>3</v>
      </c>
      <c r="X7" s="384">
        <v>1</v>
      </c>
      <c r="Y7" s="384">
        <v>1</v>
      </c>
      <c r="Z7" s="384">
        <v>1</v>
      </c>
      <c r="AA7" s="384">
        <v>3</v>
      </c>
      <c r="AB7" s="384">
        <v>1</v>
      </c>
      <c r="AC7" s="384">
        <v>3</v>
      </c>
      <c r="AD7" s="384">
        <v>2</v>
      </c>
      <c r="AE7" s="384">
        <v>3</v>
      </c>
      <c r="AF7" s="384">
        <v>2</v>
      </c>
      <c r="AG7" s="384">
        <v>2</v>
      </c>
      <c r="AH7" s="384">
        <v>5</v>
      </c>
      <c r="AI7" s="384">
        <v>2</v>
      </c>
      <c r="AJ7" s="384">
        <v>2</v>
      </c>
      <c r="AK7" s="384">
        <v>4</v>
      </c>
      <c r="AL7" s="384">
        <v>3</v>
      </c>
      <c r="AM7" s="384">
        <v>2</v>
      </c>
      <c r="AN7" s="384">
        <v>1</v>
      </c>
      <c r="AO7" s="384">
        <v>1</v>
      </c>
      <c r="AP7" s="384">
        <v>0</v>
      </c>
      <c r="AQ7" s="384">
        <v>1</v>
      </c>
      <c r="AR7" s="384">
        <v>7</v>
      </c>
      <c r="AS7" s="384">
        <v>3</v>
      </c>
      <c r="AT7" s="384">
        <v>3</v>
      </c>
      <c r="AU7" s="384">
        <v>1</v>
      </c>
      <c r="AV7" s="384">
        <v>2</v>
      </c>
      <c r="AW7" s="384">
        <v>2</v>
      </c>
      <c r="AX7" s="384">
        <v>1</v>
      </c>
      <c r="AY7" s="384">
        <v>4</v>
      </c>
      <c r="AZ7" s="384">
        <v>2</v>
      </c>
      <c r="BA7" s="384">
        <v>3</v>
      </c>
      <c r="BB7" s="384">
        <v>0</v>
      </c>
      <c r="BC7" s="385">
        <v>6</v>
      </c>
      <c r="BD7" s="384">
        <v>2</v>
      </c>
      <c r="BE7" s="384">
        <v>2</v>
      </c>
      <c r="BF7" s="384">
        <v>0</v>
      </c>
      <c r="BG7" s="384">
        <v>2</v>
      </c>
      <c r="BH7" s="386">
        <v>2</v>
      </c>
      <c r="BI7" s="145">
        <v>0</v>
      </c>
      <c r="BJ7" s="145">
        <v>1</v>
      </c>
      <c r="BK7" s="145">
        <v>5</v>
      </c>
      <c r="BL7" s="145">
        <v>1</v>
      </c>
      <c r="BM7" s="145">
        <v>2</v>
      </c>
      <c r="BN7" s="145">
        <v>3</v>
      </c>
      <c r="BO7" s="145">
        <v>2</v>
      </c>
      <c r="BP7" s="145">
        <v>2</v>
      </c>
      <c r="BQ7" s="145">
        <v>2</v>
      </c>
      <c r="BR7" s="145">
        <v>0</v>
      </c>
      <c r="BS7" s="145">
        <v>3</v>
      </c>
      <c r="BT7" s="145">
        <v>0</v>
      </c>
      <c r="BU7" s="145">
        <v>2</v>
      </c>
      <c r="BV7" s="145">
        <v>3</v>
      </c>
      <c r="BW7" s="145">
        <v>3</v>
      </c>
      <c r="BX7" s="145">
        <v>3</v>
      </c>
      <c r="BY7" s="145">
        <v>2</v>
      </c>
      <c r="BZ7" s="145">
        <v>3</v>
      </c>
      <c r="CA7" s="145">
        <v>4</v>
      </c>
      <c r="CB7" s="145">
        <v>2</v>
      </c>
      <c r="CC7" s="145">
        <v>1</v>
      </c>
      <c r="CD7" s="145">
        <v>2</v>
      </c>
      <c r="CE7" s="145">
        <v>3</v>
      </c>
      <c r="CF7" s="145">
        <v>1</v>
      </c>
      <c r="CG7" s="145">
        <v>4</v>
      </c>
      <c r="CH7" s="145">
        <v>1</v>
      </c>
      <c r="CI7" s="145">
        <v>1</v>
      </c>
      <c r="CJ7" s="145">
        <v>1</v>
      </c>
      <c r="CK7" s="145">
        <v>3</v>
      </c>
      <c r="CL7" s="145">
        <v>2</v>
      </c>
      <c r="CM7" s="145">
        <v>2</v>
      </c>
      <c r="CN7" s="145">
        <v>3</v>
      </c>
      <c r="CO7" s="145">
        <v>2</v>
      </c>
      <c r="CP7" s="145">
        <v>2</v>
      </c>
      <c r="CQ7" s="145">
        <v>2</v>
      </c>
      <c r="CR7" s="145">
        <v>2</v>
      </c>
      <c r="CS7" s="145">
        <v>4</v>
      </c>
      <c r="CT7" s="145">
        <v>1</v>
      </c>
      <c r="CU7" s="145">
        <v>2</v>
      </c>
      <c r="CV7" s="145">
        <v>0</v>
      </c>
      <c r="CW7" s="145">
        <v>1</v>
      </c>
      <c r="CX7" s="145">
        <v>3</v>
      </c>
      <c r="CY7" s="145">
        <v>0</v>
      </c>
      <c r="CZ7" s="145">
        <v>1</v>
      </c>
      <c r="DA7" s="145">
        <v>0</v>
      </c>
      <c r="DB7" s="145">
        <v>2</v>
      </c>
      <c r="DC7" s="145">
        <v>4</v>
      </c>
      <c r="DD7" s="145">
        <v>0</v>
      </c>
      <c r="DE7" s="145">
        <v>1</v>
      </c>
      <c r="DF7" s="145">
        <v>0</v>
      </c>
      <c r="DG7" s="145">
        <v>0</v>
      </c>
      <c r="DH7" s="145">
        <v>2</v>
      </c>
      <c r="DI7" s="145">
        <v>2</v>
      </c>
      <c r="DJ7" s="145">
        <v>5</v>
      </c>
      <c r="DK7" s="145">
        <v>3</v>
      </c>
      <c r="DL7" s="145">
        <v>4</v>
      </c>
      <c r="DM7" s="145">
        <v>3</v>
      </c>
      <c r="DN7" s="145">
        <v>0</v>
      </c>
      <c r="DO7" s="145">
        <v>0</v>
      </c>
      <c r="DP7" s="145">
        <v>3</v>
      </c>
      <c r="DQ7" s="145">
        <v>2</v>
      </c>
      <c r="DR7" s="145">
        <v>1</v>
      </c>
      <c r="DS7" s="145">
        <v>0</v>
      </c>
      <c r="DT7" s="145">
        <v>0</v>
      </c>
      <c r="DU7" s="145">
        <v>5</v>
      </c>
      <c r="DV7" s="145">
        <v>1</v>
      </c>
      <c r="DW7" s="145">
        <v>2</v>
      </c>
      <c r="DX7" s="145">
        <v>0</v>
      </c>
      <c r="DY7" s="145">
        <v>1</v>
      </c>
      <c r="DZ7" s="145">
        <v>2</v>
      </c>
      <c r="EA7" s="145">
        <v>2</v>
      </c>
      <c r="EB7" s="145">
        <v>2</v>
      </c>
      <c r="EC7" s="145">
        <v>6</v>
      </c>
      <c r="ED7" s="145">
        <v>0</v>
      </c>
      <c r="EE7" s="145">
        <v>5</v>
      </c>
      <c r="EF7" s="145">
        <v>5</v>
      </c>
      <c r="EG7" s="145">
        <v>6</v>
      </c>
      <c r="EH7" s="145">
        <v>1</v>
      </c>
      <c r="EI7" s="145">
        <v>2</v>
      </c>
      <c r="EJ7" s="145">
        <v>4</v>
      </c>
      <c r="EK7" s="145">
        <v>2</v>
      </c>
      <c r="EL7" s="145">
        <v>1</v>
      </c>
      <c r="EM7" s="145">
        <v>0</v>
      </c>
      <c r="EN7" s="145">
        <v>1</v>
      </c>
      <c r="EO7" s="145">
        <v>2</v>
      </c>
      <c r="EP7" s="145">
        <v>2</v>
      </c>
      <c r="EQ7" s="145">
        <v>2</v>
      </c>
      <c r="ER7" s="145">
        <v>1</v>
      </c>
      <c r="ES7" s="145">
        <v>2</v>
      </c>
      <c r="ET7" s="145">
        <v>4</v>
      </c>
      <c r="EU7" s="145">
        <v>3</v>
      </c>
      <c r="EV7" s="145">
        <v>0</v>
      </c>
      <c r="EW7" s="145">
        <v>3</v>
      </c>
      <c r="EX7" s="145">
        <v>0</v>
      </c>
      <c r="EY7" s="145">
        <v>0</v>
      </c>
      <c r="EZ7" s="145">
        <v>0</v>
      </c>
      <c r="FA7" s="145">
        <v>0</v>
      </c>
      <c r="FB7" s="145">
        <v>4</v>
      </c>
      <c r="FC7" s="145">
        <v>1</v>
      </c>
      <c r="FD7" s="145">
        <v>1</v>
      </c>
      <c r="FE7" s="145">
        <v>1</v>
      </c>
      <c r="FF7" s="145">
        <v>1</v>
      </c>
      <c r="FG7" s="145">
        <v>0</v>
      </c>
      <c r="FH7" s="145">
        <v>0</v>
      </c>
      <c r="FI7" s="145">
        <v>1</v>
      </c>
      <c r="FJ7" s="145">
        <v>0</v>
      </c>
      <c r="FK7" s="145">
        <v>2</v>
      </c>
      <c r="FL7" s="145">
        <v>1</v>
      </c>
      <c r="FM7" s="145">
        <v>0</v>
      </c>
      <c r="FN7" s="145">
        <v>0</v>
      </c>
      <c r="FO7" s="145">
        <v>1</v>
      </c>
      <c r="FP7" s="145">
        <v>0</v>
      </c>
      <c r="FQ7" s="145">
        <v>0</v>
      </c>
      <c r="FR7" s="145">
        <v>0</v>
      </c>
      <c r="FS7" s="145">
        <v>1</v>
      </c>
      <c r="FT7" s="145">
        <v>1</v>
      </c>
      <c r="FU7" s="145">
        <v>1</v>
      </c>
      <c r="FV7" s="145">
        <v>1</v>
      </c>
      <c r="FW7" s="145">
        <v>1</v>
      </c>
      <c r="FX7" s="145">
        <v>0</v>
      </c>
      <c r="FY7" s="145">
        <v>0</v>
      </c>
      <c r="FZ7" s="145">
        <v>0</v>
      </c>
      <c r="GA7" s="145">
        <v>1</v>
      </c>
      <c r="GB7" s="145">
        <v>0</v>
      </c>
      <c r="GC7" s="145">
        <v>1</v>
      </c>
      <c r="GD7" s="145">
        <v>0</v>
      </c>
      <c r="GE7" s="145">
        <v>0</v>
      </c>
      <c r="GF7" s="145">
        <v>0</v>
      </c>
      <c r="GG7" s="145">
        <v>1</v>
      </c>
      <c r="GH7" s="145">
        <v>0</v>
      </c>
      <c r="GI7" s="145">
        <v>0</v>
      </c>
      <c r="GJ7" s="145">
        <v>0</v>
      </c>
      <c r="GK7" s="145">
        <v>0</v>
      </c>
      <c r="GL7" s="145">
        <v>1</v>
      </c>
      <c r="GM7" s="145">
        <v>0</v>
      </c>
      <c r="GN7" s="145">
        <v>0</v>
      </c>
      <c r="GO7" s="145">
        <v>0</v>
      </c>
      <c r="GP7" s="145">
        <v>0</v>
      </c>
      <c r="GQ7" s="145">
        <v>0</v>
      </c>
      <c r="GR7" s="145">
        <v>0</v>
      </c>
      <c r="GS7" s="145">
        <v>0</v>
      </c>
      <c r="GT7" s="145">
        <v>0</v>
      </c>
      <c r="GU7" s="145">
        <v>0</v>
      </c>
      <c r="GV7" s="145">
        <v>0</v>
      </c>
      <c r="GW7" s="145">
        <v>0</v>
      </c>
      <c r="GX7" s="145">
        <v>0</v>
      </c>
      <c r="GY7" s="145">
        <v>0</v>
      </c>
      <c r="GZ7" s="145">
        <v>0</v>
      </c>
      <c r="HA7" s="145">
        <v>0</v>
      </c>
      <c r="HB7" s="394">
        <v>0</v>
      </c>
      <c r="HC7" s="133"/>
      <c r="HD7" s="380">
        <v>152</v>
      </c>
      <c r="HE7" s="395">
        <f t="shared" si="0"/>
        <v>136</v>
      </c>
      <c r="HF7" s="148">
        <v>197</v>
      </c>
      <c r="HG7" s="395">
        <f t="shared" si="1"/>
        <v>183</v>
      </c>
      <c r="HH7" s="271">
        <f t="shared" si="2"/>
        <v>349</v>
      </c>
      <c r="HI7" s="396">
        <f t="shared" si="3"/>
        <v>319</v>
      </c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</row>
    <row r="8" spans="1:257" s="130" customFormat="1" x14ac:dyDescent="0.7">
      <c r="A8" s="145">
        <v>3</v>
      </c>
      <c r="B8" s="153" t="s">
        <v>290</v>
      </c>
      <c r="C8" s="145">
        <v>243</v>
      </c>
      <c r="D8" s="383"/>
      <c r="E8" s="148">
        <v>329</v>
      </c>
      <c r="F8" s="148">
        <v>397</v>
      </c>
      <c r="G8" s="151">
        <v>726</v>
      </c>
      <c r="H8" s="384">
        <v>0</v>
      </c>
      <c r="I8" s="384">
        <v>3</v>
      </c>
      <c r="J8" s="384">
        <v>1</v>
      </c>
      <c r="K8" s="384">
        <v>3</v>
      </c>
      <c r="L8" s="384">
        <v>4</v>
      </c>
      <c r="M8" s="384">
        <v>4</v>
      </c>
      <c r="N8" s="384">
        <v>3</v>
      </c>
      <c r="O8" s="384">
        <v>2</v>
      </c>
      <c r="P8" s="384">
        <v>4</v>
      </c>
      <c r="Q8" s="384">
        <v>6</v>
      </c>
      <c r="R8" s="384">
        <v>0</v>
      </c>
      <c r="S8" s="384">
        <v>2</v>
      </c>
      <c r="T8" s="384">
        <v>8</v>
      </c>
      <c r="U8" s="384">
        <v>8</v>
      </c>
      <c r="V8" s="384">
        <v>10</v>
      </c>
      <c r="W8" s="384">
        <v>5</v>
      </c>
      <c r="X8" s="384">
        <v>3</v>
      </c>
      <c r="Y8" s="384">
        <v>5</v>
      </c>
      <c r="Z8" s="384">
        <v>11</v>
      </c>
      <c r="AA8" s="384">
        <v>2</v>
      </c>
      <c r="AB8" s="384">
        <v>2</v>
      </c>
      <c r="AC8" s="384">
        <v>7</v>
      </c>
      <c r="AD8" s="384">
        <v>6</v>
      </c>
      <c r="AE8" s="384">
        <v>3</v>
      </c>
      <c r="AF8" s="384">
        <v>3</v>
      </c>
      <c r="AG8" s="384">
        <v>12</v>
      </c>
      <c r="AH8" s="384">
        <v>6</v>
      </c>
      <c r="AI8" s="384">
        <v>7</v>
      </c>
      <c r="AJ8" s="384">
        <v>2</v>
      </c>
      <c r="AK8" s="384">
        <v>3</v>
      </c>
      <c r="AL8" s="384">
        <v>6</v>
      </c>
      <c r="AM8" s="384">
        <v>5</v>
      </c>
      <c r="AN8" s="384">
        <v>5</v>
      </c>
      <c r="AO8" s="384">
        <v>5</v>
      </c>
      <c r="AP8" s="384">
        <v>7</v>
      </c>
      <c r="AQ8" s="384">
        <v>7</v>
      </c>
      <c r="AR8" s="384">
        <v>6</v>
      </c>
      <c r="AS8" s="384">
        <v>2</v>
      </c>
      <c r="AT8" s="384">
        <v>7</v>
      </c>
      <c r="AU8" s="384">
        <v>8</v>
      </c>
      <c r="AV8" s="384">
        <v>4</v>
      </c>
      <c r="AW8" s="384">
        <v>5</v>
      </c>
      <c r="AX8" s="384">
        <v>7</v>
      </c>
      <c r="AY8" s="384">
        <v>5</v>
      </c>
      <c r="AZ8" s="384">
        <v>2</v>
      </c>
      <c r="BA8" s="384">
        <v>7</v>
      </c>
      <c r="BB8" s="384">
        <v>5</v>
      </c>
      <c r="BC8" s="385">
        <v>5</v>
      </c>
      <c r="BD8" s="384">
        <v>9</v>
      </c>
      <c r="BE8" s="384">
        <v>6</v>
      </c>
      <c r="BF8" s="384">
        <v>4</v>
      </c>
      <c r="BG8" s="384">
        <v>8</v>
      </c>
      <c r="BH8" s="386">
        <v>5</v>
      </c>
      <c r="BI8" s="145">
        <v>4</v>
      </c>
      <c r="BJ8" s="145">
        <v>3</v>
      </c>
      <c r="BK8" s="145">
        <v>5</v>
      </c>
      <c r="BL8" s="145">
        <v>8</v>
      </c>
      <c r="BM8" s="145">
        <v>5</v>
      </c>
      <c r="BN8" s="145">
        <v>4</v>
      </c>
      <c r="BO8" s="145">
        <v>8</v>
      </c>
      <c r="BP8" s="145">
        <v>3</v>
      </c>
      <c r="BQ8" s="145">
        <v>3</v>
      </c>
      <c r="BR8" s="145">
        <v>4</v>
      </c>
      <c r="BS8" s="145">
        <v>10</v>
      </c>
      <c r="BT8" s="145">
        <v>6</v>
      </c>
      <c r="BU8" s="145">
        <v>1</v>
      </c>
      <c r="BV8" s="145">
        <v>4</v>
      </c>
      <c r="BW8" s="145">
        <v>9</v>
      </c>
      <c r="BX8" s="145">
        <v>7</v>
      </c>
      <c r="BY8" s="145">
        <v>5</v>
      </c>
      <c r="BZ8" s="145">
        <v>2</v>
      </c>
      <c r="CA8" s="145">
        <v>1</v>
      </c>
      <c r="CB8" s="145">
        <v>2</v>
      </c>
      <c r="CC8" s="145">
        <v>6</v>
      </c>
      <c r="CD8" s="145">
        <v>6</v>
      </c>
      <c r="CE8" s="145">
        <v>5</v>
      </c>
      <c r="CF8" s="145">
        <v>9</v>
      </c>
      <c r="CG8" s="145">
        <v>2</v>
      </c>
      <c r="CH8" s="145">
        <v>3</v>
      </c>
      <c r="CI8" s="145">
        <v>3</v>
      </c>
      <c r="CJ8" s="145">
        <v>5</v>
      </c>
      <c r="CK8" s="145">
        <v>3</v>
      </c>
      <c r="CL8" s="145">
        <v>5</v>
      </c>
      <c r="CM8" s="145">
        <v>6</v>
      </c>
      <c r="CN8" s="145">
        <v>6</v>
      </c>
      <c r="CO8" s="145">
        <v>3</v>
      </c>
      <c r="CP8" s="145">
        <v>2</v>
      </c>
      <c r="CQ8" s="145">
        <v>7</v>
      </c>
      <c r="CR8" s="145">
        <v>7</v>
      </c>
      <c r="CS8" s="145">
        <v>7</v>
      </c>
      <c r="CT8" s="145">
        <v>10</v>
      </c>
      <c r="CU8" s="145">
        <v>3</v>
      </c>
      <c r="CV8" s="145">
        <v>4</v>
      </c>
      <c r="CW8" s="145">
        <v>10</v>
      </c>
      <c r="CX8" s="145">
        <v>5</v>
      </c>
      <c r="CY8" s="145">
        <v>8</v>
      </c>
      <c r="CZ8" s="145">
        <v>3</v>
      </c>
      <c r="DA8" s="145">
        <v>9</v>
      </c>
      <c r="DB8" s="145">
        <v>2</v>
      </c>
      <c r="DC8" s="145">
        <v>6</v>
      </c>
      <c r="DD8" s="145">
        <v>3</v>
      </c>
      <c r="DE8" s="145">
        <v>7</v>
      </c>
      <c r="DF8" s="145">
        <v>4</v>
      </c>
      <c r="DG8" s="145">
        <v>5</v>
      </c>
      <c r="DH8" s="145">
        <v>4</v>
      </c>
      <c r="DI8" s="145">
        <v>5</v>
      </c>
      <c r="DJ8" s="145">
        <v>4</v>
      </c>
      <c r="DK8" s="145">
        <v>8</v>
      </c>
      <c r="DL8" s="145">
        <v>4</v>
      </c>
      <c r="DM8" s="145">
        <v>7</v>
      </c>
      <c r="DN8" s="145">
        <v>3</v>
      </c>
      <c r="DO8" s="145">
        <v>7</v>
      </c>
      <c r="DP8" s="145">
        <v>6</v>
      </c>
      <c r="DQ8" s="145">
        <v>3</v>
      </c>
      <c r="DR8" s="145">
        <v>2</v>
      </c>
      <c r="DS8" s="145">
        <v>10</v>
      </c>
      <c r="DT8" s="145">
        <v>7</v>
      </c>
      <c r="DU8" s="145">
        <v>1</v>
      </c>
      <c r="DV8" s="145">
        <v>5</v>
      </c>
      <c r="DW8" s="145">
        <v>1</v>
      </c>
      <c r="DX8" s="145">
        <v>3</v>
      </c>
      <c r="DY8" s="145">
        <v>4</v>
      </c>
      <c r="DZ8" s="145">
        <v>3</v>
      </c>
      <c r="EA8" s="145">
        <v>8</v>
      </c>
      <c r="EB8" s="145">
        <v>1</v>
      </c>
      <c r="EC8" s="145">
        <v>6</v>
      </c>
      <c r="ED8" s="145">
        <v>5</v>
      </c>
      <c r="EE8" s="145">
        <v>6</v>
      </c>
      <c r="EF8" s="145">
        <v>4</v>
      </c>
      <c r="EG8" s="145">
        <v>3</v>
      </c>
      <c r="EH8" s="145">
        <v>7</v>
      </c>
      <c r="EI8" s="145">
        <v>5</v>
      </c>
      <c r="EJ8" s="145">
        <v>1</v>
      </c>
      <c r="EK8" s="145">
        <v>4</v>
      </c>
      <c r="EL8" s="145">
        <v>0</v>
      </c>
      <c r="EM8" s="145">
        <v>3</v>
      </c>
      <c r="EN8" s="145">
        <v>1</v>
      </c>
      <c r="EO8" s="145">
        <v>3</v>
      </c>
      <c r="EP8" s="145">
        <v>2</v>
      </c>
      <c r="EQ8" s="145">
        <v>6</v>
      </c>
      <c r="ER8" s="145">
        <v>2</v>
      </c>
      <c r="ES8" s="145">
        <v>5</v>
      </c>
      <c r="ET8" s="145">
        <v>1</v>
      </c>
      <c r="EU8" s="145">
        <v>0</v>
      </c>
      <c r="EV8" s="145">
        <v>2</v>
      </c>
      <c r="EW8" s="145">
        <v>0</v>
      </c>
      <c r="EX8" s="145">
        <v>1</v>
      </c>
      <c r="EY8" s="145">
        <v>5</v>
      </c>
      <c r="EZ8" s="145">
        <v>0</v>
      </c>
      <c r="FA8" s="145">
        <v>2</v>
      </c>
      <c r="FB8" s="145">
        <v>2</v>
      </c>
      <c r="FC8" s="145">
        <v>1</v>
      </c>
      <c r="FD8" s="145">
        <v>2</v>
      </c>
      <c r="FE8" s="145">
        <v>1</v>
      </c>
      <c r="FF8" s="145">
        <v>1</v>
      </c>
      <c r="FG8" s="145">
        <v>2</v>
      </c>
      <c r="FH8" s="145">
        <v>1</v>
      </c>
      <c r="FI8" s="145">
        <v>3</v>
      </c>
      <c r="FJ8" s="145">
        <v>1</v>
      </c>
      <c r="FK8" s="145">
        <v>0</v>
      </c>
      <c r="FL8" s="145">
        <v>1</v>
      </c>
      <c r="FM8" s="145">
        <v>2</v>
      </c>
      <c r="FN8" s="145">
        <v>1</v>
      </c>
      <c r="FO8" s="145">
        <v>1</v>
      </c>
      <c r="FP8" s="145">
        <v>1</v>
      </c>
      <c r="FQ8" s="145">
        <v>0</v>
      </c>
      <c r="FR8" s="145">
        <v>1</v>
      </c>
      <c r="FS8" s="145">
        <v>1</v>
      </c>
      <c r="FT8" s="145">
        <v>1</v>
      </c>
      <c r="FU8" s="145">
        <v>1</v>
      </c>
      <c r="FV8" s="145">
        <v>0</v>
      </c>
      <c r="FW8" s="145">
        <v>2</v>
      </c>
      <c r="FX8" s="145">
        <v>1</v>
      </c>
      <c r="FY8" s="145">
        <v>0</v>
      </c>
      <c r="FZ8" s="145">
        <v>0</v>
      </c>
      <c r="GA8" s="145">
        <v>0</v>
      </c>
      <c r="GB8" s="145">
        <v>1</v>
      </c>
      <c r="GC8" s="145">
        <v>0</v>
      </c>
      <c r="GD8" s="145">
        <v>0</v>
      </c>
      <c r="GE8" s="145">
        <v>1</v>
      </c>
      <c r="GF8" s="145">
        <v>0</v>
      </c>
      <c r="GG8" s="145">
        <v>1</v>
      </c>
      <c r="GH8" s="145">
        <v>0</v>
      </c>
      <c r="GI8" s="145">
        <v>0</v>
      </c>
      <c r="GJ8" s="145">
        <v>0</v>
      </c>
      <c r="GK8" s="145">
        <v>1</v>
      </c>
      <c r="GL8" s="145">
        <v>0</v>
      </c>
      <c r="GM8" s="145">
        <v>0</v>
      </c>
      <c r="GN8" s="145">
        <v>0</v>
      </c>
      <c r="GO8" s="145">
        <v>0</v>
      </c>
      <c r="GP8" s="145">
        <v>0</v>
      </c>
      <c r="GQ8" s="145">
        <v>0</v>
      </c>
      <c r="GR8" s="145">
        <v>0</v>
      </c>
      <c r="GS8" s="145">
        <v>0</v>
      </c>
      <c r="GT8" s="145">
        <v>0</v>
      </c>
      <c r="GU8" s="145">
        <v>2</v>
      </c>
      <c r="GV8" s="145">
        <v>0</v>
      </c>
      <c r="GW8" s="145">
        <v>0</v>
      </c>
      <c r="GX8" s="145">
        <v>0</v>
      </c>
      <c r="GY8" s="145">
        <v>0</v>
      </c>
      <c r="GZ8" s="145">
        <v>0</v>
      </c>
      <c r="HA8" s="145">
        <v>0</v>
      </c>
      <c r="HB8" s="394">
        <v>0</v>
      </c>
      <c r="HC8" s="133"/>
      <c r="HD8" s="380">
        <v>337</v>
      </c>
      <c r="HE8" s="395">
        <f t="shared" si="0"/>
        <v>329</v>
      </c>
      <c r="HF8" s="148">
        <v>365</v>
      </c>
      <c r="HG8" s="395">
        <f t="shared" si="1"/>
        <v>397</v>
      </c>
      <c r="HH8" s="271">
        <f t="shared" si="2"/>
        <v>702</v>
      </c>
      <c r="HI8" s="396">
        <f t="shared" si="3"/>
        <v>726</v>
      </c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</row>
    <row r="9" spans="1:257" s="130" customFormat="1" x14ac:dyDescent="0.7">
      <c r="A9" s="145">
        <v>4</v>
      </c>
      <c r="B9" s="153" t="s">
        <v>290</v>
      </c>
      <c r="C9" s="145">
        <v>140</v>
      </c>
      <c r="D9" s="383"/>
      <c r="E9" s="148">
        <v>182</v>
      </c>
      <c r="F9" s="148">
        <v>193</v>
      </c>
      <c r="G9" s="151">
        <v>375</v>
      </c>
      <c r="H9" s="384">
        <v>2</v>
      </c>
      <c r="I9" s="384">
        <v>3</v>
      </c>
      <c r="J9" s="384">
        <v>1</v>
      </c>
      <c r="K9" s="384">
        <v>0</v>
      </c>
      <c r="L9" s="384">
        <v>0</v>
      </c>
      <c r="M9" s="384">
        <v>1</v>
      </c>
      <c r="N9" s="384">
        <v>1</v>
      </c>
      <c r="O9" s="384">
        <v>0</v>
      </c>
      <c r="P9" s="384">
        <v>4</v>
      </c>
      <c r="Q9" s="384">
        <v>3</v>
      </c>
      <c r="R9" s="384">
        <v>4</v>
      </c>
      <c r="S9" s="384">
        <v>1</v>
      </c>
      <c r="T9" s="384">
        <v>5</v>
      </c>
      <c r="U9" s="384">
        <v>1</v>
      </c>
      <c r="V9" s="384">
        <v>2</v>
      </c>
      <c r="W9" s="384">
        <v>2</v>
      </c>
      <c r="X9" s="384">
        <v>2</v>
      </c>
      <c r="Y9" s="384">
        <v>2</v>
      </c>
      <c r="Z9" s="384">
        <v>0</v>
      </c>
      <c r="AA9" s="384">
        <v>2</v>
      </c>
      <c r="AB9" s="384">
        <v>6</v>
      </c>
      <c r="AC9" s="384">
        <v>1</v>
      </c>
      <c r="AD9" s="384">
        <v>3</v>
      </c>
      <c r="AE9" s="384">
        <v>1</v>
      </c>
      <c r="AF9" s="384">
        <v>1</v>
      </c>
      <c r="AG9" s="384">
        <v>3</v>
      </c>
      <c r="AH9" s="384">
        <v>2</v>
      </c>
      <c r="AI9" s="384">
        <v>3</v>
      </c>
      <c r="AJ9" s="384">
        <v>2</v>
      </c>
      <c r="AK9" s="384">
        <v>5</v>
      </c>
      <c r="AL9" s="384">
        <v>4</v>
      </c>
      <c r="AM9" s="384">
        <v>1</v>
      </c>
      <c r="AN9" s="384">
        <v>5</v>
      </c>
      <c r="AO9" s="384">
        <v>2</v>
      </c>
      <c r="AP9" s="384">
        <v>1</v>
      </c>
      <c r="AQ9" s="384">
        <v>5</v>
      </c>
      <c r="AR9" s="384">
        <v>3</v>
      </c>
      <c r="AS9" s="384">
        <v>1</v>
      </c>
      <c r="AT9" s="384">
        <v>2</v>
      </c>
      <c r="AU9" s="384">
        <v>1</v>
      </c>
      <c r="AV9" s="384">
        <v>2</v>
      </c>
      <c r="AW9" s="384">
        <v>3</v>
      </c>
      <c r="AX9" s="384">
        <v>6</v>
      </c>
      <c r="AY9" s="384">
        <v>4</v>
      </c>
      <c r="AZ9" s="384">
        <v>4</v>
      </c>
      <c r="BA9" s="384">
        <v>5</v>
      </c>
      <c r="BB9" s="384">
        <v>4</v>
      </c>
      <c r="BC9" s="385">
        <v>2</v>
      </c>
      <c r="BD9" s="384">
        <v>5</v>
      </c>
      <c r="BE9" s="384">
        <v>2</v>
      </c>
      <c r="BF9" s="384">
        <v>1</v>
      </c>
      <c r="BG9" s="384">
        <v>0</v>
      </c>
      <c r="BH9" s="386">
        <v>6</v>
      </c>
      <c r="BI9" s="145">
        <v>2</v>
      </c>
      <c r="BJ9" s="145">
        <v>3</v>
      </c>
      <c r="BK9" s="145">
        <v>0</v>
      </c>
      <c r="BL9" s="145">
        <v>1</v>
      </c>
      <c r="BM9" s="145">
        <v>0</v>
      </c>
      <c r="BN9" s="145">
        <v>2</v>
      </c>
      <c r="BO9" s="145">
        <v>4</v>
      </c>
      <c r="BP9" s="145">
        <v>4</v>
      </c>
      <c r="BQ9" s="145">
        <v>1</v>
      </c>
      <c r="BR9" s="145">
        <v>1</v>
      </c>
      <c r="BS9" s="145">
        <v>2</v>
      </c>
      <c r="BT9" s="145">
        <v>5</v>
      </c>
      <c r="BU9" s="145">
        <v>2</v>
      </c>
      <c r="BV9" s="145">
        <v>3</v>
      </c>
      <c r="BW9" s="145">
        <v>7</v>
      </c>
      <c r="BX9" s="145">
        <v>3</v>
      </c>
      <c r="BY9" s="145">
        <v>5</v>
      </c>
      <c r="BZ9" s="145">
        <v>3</v>
      </c>
      <c r="CA9" s="145">
        <v>5</v>
      </c>
      <c r="CB9" s="145">
        <v>1</v>
      </c>
      <c r="CC9" s="145">
        <v>2</v>
      </c>
      <c r="CD9" s="145">
        <v>1</v>
      </c>
      <c r="CE9" s="145">
        <v>2</v>
      </c>
      <c r="CF9" s="145">
        <v>2</v>
      </c>
      <c r="CG9" s="145">
        <v>1</v>
      </c>
      <c r="CH9" s="145">
        <v>3</v>
      </c>
      <c r="CI9" s="145">
        <v>2</v>
      </c>
      <c r="CJ9" s="145">
        <v>4</v>
      </c>
      <c r="CK9" s="145">
        <v>2</v>
      </c>
      <c r="CL9" s="145">
        <v>1</v>
      </c>
      <c r="CM9" s="145">
        <v>4</v>
      </c>
      <c r="CN9" s="145">
        <v>2</v>
      </c>
      <c r="CO9" s="145">
        <v>3</v>
      </c>
      <c r="CP9" s="145">
        <v>4</v>
      </c>
      <c r="CQ9" s="145">
        <v>3</v>
      </c>
      <c r="CR9" s="145">
        <v>2</v>
      </c>
      <c r="CS9" s="145">
        <v>2</v>
      </c>
      <c r="CT9" s="145">
        <v>2</v>
      </c>
      <c r="CU9" s="145">
        <v>2</v>
      </c>
      <c r="CV9" s="145">
        <v>0</v>
      </c>
      <c r="CW9" s="145">
        <v>5</v>
      </c>
      <c r="CX9" s="145">
        <v>3</v>
      </c>
      <c r="CY9" s="145">
        <v>3</v>
      </c>
      <c r="CZ9" s="145">
        <v>4</v>
      </c>
      <c r="DA9" s="145">
        <v>3</v>
      </c>
      <c r="DB9" s="145">
        <v>1</v>
      </c>
      <c r="DC9" s="145">
        <v>4</v>
      </c>
      <c r="DD9" s="145">
        <v>4</v>
      </c>
      <c r="DE9" s="145">
        <v>6</v>
      </c>
      <c r="DF9" s="145">
        <v>0</v>
      </c>
      <c r="DG9" s="145">
        <v>5</v>
      </c>
      <c r="DH9" s="145">
        <v>0</v>
      </c>
      <c r="DI9" s="145">
        <v>4</v>
      </c>
      <c r="DJ9" s="145">
        <v>3</v>
      </c>
      <c r="DK9" s="145">
        <v>3</v>
      </c>
      <c r="DL9" s="145">
        <v>3</v>
      </c>
      <c r="DM9" s="145">
        <v>2</v>
      </c>
      <c r="DN9" s="145">
        <v>6</v>
      </c>
      <c r="DO9" s="145">
        <v>3</v>
      </c>
      <c r="DP9" s="145">
        <v>2</v>
      </c>
      <c r="DQ9" s="145">
        <v>5</v>
      </c>
      <c r="DR9" s="145">
        <v>3</v>
      </c>
      <c r="DS9" s="145">
        <v>3</v>
      </c>
      <c r="DT9" s="145">
        <v>2</v>
      </c>
      <c r="DU9" s="145">
        <v>4</v>
      </c>
      <c r="DV9" s="145">
        <v>3</v>
      </c>
      <c r="DW9" s="145">
        <v>1</v>
      </c>
      <c r="DX9" s="145">
        <v>3</v>
      </c>
      <c r="DY9" s="145">
        <v>3</v>
      </c>
      <c r="DZ9" s="145">
        <v>2</v>
      </c>
      <c r="EA9" s="145">
        <v>4</v>
      </c>
      <c r="EB9" s="145">
        <v>1</v>
      </c>
      <c r="EC9" s="145">
        <v>2</v>
      </c>
      <c r="ED9" s="145">
        <v>0</v>
      </c>
      <c r="EE9" s="145">
        <v>2</v>
      </c>
      <c r="EF9" s="145">
        <v>1</v>
      </c>
      <c r="EG9" s="145">
        <v>2</v>
      </c>
      <c r="EH9" s="145">
        <v>3</v>
      </c>
      <c r="EI9" s="145">
        <v>1</v>
      </c>
      <c r="EJ9" s="145">
        <v>0</v>
      </c>
      <c r="EK9" s="145">
        <v>1</v>
      </c>
      <c r="EL9" s="145">
        <v>2</v>
      </c>
      <c r="EM9" s="145">
        <v>2</v>
      </c>
      <c r="EN9" s="145">
        <v>2</v>
      </c>
      <c r="EO9" s="145">
        <v>0</v>
      </c>
      <c r="EP9" s="145">
        <v>1</v>
      </c>
      <c r="EQ9" s="145">
        <v>1</v>
      </c>
      <c r="ER9" s="145">
        <v>1</v>
      </c>
      <c r="ES9" s="145">
        <v>4</v>
      </c>
      <c r="ET9" s="145">
        <v>1</v>
      </c>
      <c r="EU9" s="145">
        <v>3</v>
      </c>
      <c r="EV9" s="145">
        <v>1</v>
      </c>
      <c r="EW9" s="145">
        <v>0</v>
      </c>
      <c r="EX9" s="145">
        <v>0</v>
      </c>
      <c r="EY9" s="145">
        <v>2</v>
      </c>
      <c r="EZ9" s="145">
        <v>0</v>
      </c>
      <c r="FA9" s="145">
        <v>1</v>
      </c>
      <c r="FB9" s="145">
        <v>0</v>
      </c>
      <c r="FC9" s="145">
        <v>0</v>
      </c>
      <c r="FD9" s="145">
        <v>0</v>
      </c>
      <c r="FE9" s="145">
        <v>0</v>
      </c>
      <c r="FF9" s="145">
        <v>0</v>
      </c>
      <c r="FG9" s="145">
        <v>1</v>
      </c>
      <c r="FH9" s="145">
        <v>1</v>
      </c>
      <c r="FI9" s="145">
        <v>1</v>
      </c>
      <c r="FJ9" s="145">
        <v>0</v>
      </c>
      <c r="FK9" s="145">
        <v>1</v>
      </c>
      <c r="FL9" s="145">
        <v>1</v>
      </c>
      <c r="FM9" s="145">
        <v>0</v>
      </c>
      <c r="FN9" s="145">
        <v>0</v>
      </c>
      <c r="FO9" s="145">
        <v>1</v>
      </c>
      <c r="FP9" s="145">
        <v>2</v>
      </c>
      <c r="FQ9" s="145">
        <v>3</v>
      </c>
      <c r="FR9" s="145">
        <v>0</v>
      </c>
      <c r="FS9" s="145">
        <v>0</v>
      </c>
      <c r="FT9" s="145">
        <v>0</v>
      </c>
      <c r="FU9" s="145">
        <v>0</v>
      </c>
      <c r="FV9" s="145">
        <v>0</v>
      </c>
      <c r="FW9" s="145">
        <v>0</v>
      </c>
      <c r="FX9" s="145">
        <v>0</v>
      </c>
      <c r="FY9" s="145">
        <v>2</v>
      </c>
      <c r="FZ9" s="145">
        <v>1</v>
      </c>
      <c r="GA9" s="145">
        <v>0</v>
      </c>
      <c r="GB9" s="145">
        <v>0</v>
      </c>
      <c r="GC9" s="145">
        <v>0</v>
      </c>
      <c r="GD9" s="145">
        <v>0</v>
      </c>
      <c r="GE9" s="145">
        <v>0</v>
      </c>
      <c r="GF9" s="145">
        <v>0</v>
      </c>
      <c r="GG9" s="145">
        <v>0</v>
      </c>
      <c r="GH9" s="145">
        <v>0</v>
      </c>
      <c r="GI9" s="145">
        <v>0</v>
      </c>
      <c r="GJ9" s="145">
        <v>0</v>
      </c>
      <c r="GK9" s="145">
        <v>0</v>
      </c>
      <c r="GL9" s="145">
        <v>0</v>
      </c>
      <c r="GM9" s="145">
        <v>0</v>
      </c>
      <c r="GN9" s="145">
        <v>0</v>
      </c>
      <c r="GO9" s="145">
        <v>0</v>
      </c>
      <c r="GP9" s="145">
        <v>0</v>
      </c>
      <c r="GQ9" s="145">
        <v>0</v>
      </c>
      <c r="GR9" s="145">
        <v>0</v>
      </c>
      <c r="GS9" s="145">
        <v>0</v>
      </c>
      <c r="GT9" s="145">
        <v>0</v>
      </c>
      <c r="GU9" s="145">
        <v>0</v>
      </c>
      <c r="GV9" s="145">
        <v>0</v>
      </c>
      <c r="GW9" s="145">
        <v>0</v>
      </c>
      <c r="GX9" s="145">
        <v>0</v>
      </c>
      <c r="GY9" s="145">
        <v>0</v>
      </c>
      <c r="GZ9" s="145">
        <v>0</v>
      </c>
      <c r="HA9" s="145">
        <v>0</v>
      </c>
      <c r="HB9" s="394">
        <v>0</v>
      </c>
      <c r="HC9" s="133"/>
      <c r="HD9" s="380">
        <v>219</v>
      </c>
      <c r="HE9" s="395">
        <f t="shared" si="0"/>
        <v>182</v>
      </c>
      <c r="HF9" s="148">
        <v>220</v>
      </c>
      <c r="HG9" s="395">
        <f t="shared" si="1"/>
        <v>193</v>
      </c>
      <c r="HH9" s="271">
        <f t="shared" si="2"/>
        <v>439</v>
      </c>
      <c r="HI9" s="396">
        <f t="shared" si="3"/>
        <v>375</v>
      </c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</row>
    <row r="10" spans="1:257" s="130" customFormat="1" x14ac:dyDescent="0.7">
      <c r="A10" s="145">
        <v>5</v>
      </c>
      <c r="B10" s="153" t="s">
        <v>290</v>
      </c>
      <c r="C10" s="145">
        <v>260</v>
      </c>
      <c r="D10" s="383"/>
      <c r="E10" s="148">
        <v>368</v>
      </c>
      <c r="F10" s="148">
        <v>383</v>
      </c>
      <c r="G10" s="151">
        <v>751</v>
      </c>
      <c r="H10" s="384">
        <v>1</v>
      </c>
      <c r="I10" s="384">
        <v>1</v>
      </c>
      <c r="J10" s="384">
        <v>3</v>
      </c>
      <c r="K10" s="384">
        <v>4</v>
      </c>
      <c r="L10" s="384">
        <v>5</v>
      </c>
      <c r="M10" s="384">
        <v>4</v>
      </c>
      <c r="N10" s="384">
        <v>5</v>
      </c>
      <c r="O10" s="384">
        <v>5</v>
      </c>
      <c r="P10" s="384">
        <v>4</v>
      </c>
      <c r="Q10" s="384">
        <v>3</v>
      </c>
      <c r="R10" s="384">
        <v>7</v>
      </c>
      <c r="S10" s="384">
        <v>7</v>
      </c>
      <c r="T10" s="384">
        <v>3</v>
      </c>
      <c r="U10" s="384">
        <v>8</v>
      </c>
      <c r="V10" s="384">
        <v>7</v>
      </c>
      <c r="W10" s="384">
        <v>0</v>
      </c>
      <c r="X10" s="384">
        <v>2</v>
      </c>
      <c r="Y10" s="384">
        <v>2</v>
      </c>
      <c r="Z10" s="384">
        <v>7</v>
      </c>
      <c r="AA10" s="384">
        <v>5</v>
      </c>
      <c r="AB10" s="384">
        <v>5</v>
      </c>
      <c r="AC10" s="384">
        <v>6</v>
      </c>
      <c r="AD10" s="384">
        <v>8</v>
      </c>
      <c r="AE10" s="384">
        <v>6</v>
      </c>
      <c r="AF10" s="384">
        <v>5</v>
      </c>
      <c r="AG10" s="384">
        <v>9</v>
      </c>
      <c r="AH10" s="384">
        <v>6</v>
      </c>
      <c r="AI10" s="384">
        <v>4</v>
      </c>
      <c r="AJ10" s="384">
        <v>5</v>
      </c>
      <c r="AK10" s="384">
        <v>4</v>
      </c>
      <c r="AL10" s="384">
        <v>3</v>
      </c>
      <c r="AM10" s="384">
        <v>4</v>
      </c>
      <c r="AN10" s="384">
        <v>5</v>
      </c>
      <c r="AO10" s="384">
        <v>7</v>
      </c>
      <c r="AP10" s="384">
        <v>6</v>
      </c>
      <c r="AQ10" s="384">
        <v>5</v>
      </c>
      <c r="AR10" s="384">
        <v>3</v>
      </c>
      <c r="AS10" s="384">
        <v>5</v>
      </c>
      <c r="AT10" s="384">
        <v>4</v>
      </c>
      <c r="AU10" s="384">
        <v>2</v>
      </c>
      <c r="AV10" s="384">
        <v>6</v>
      </c>
      <c r="AW10" s="384">
        <v>4</v>
      </c>
      <c r="AX10" s="384">
        <v>10</v>
      </c>
      <c r="AY10" s="384">
        <v>11</v>
      </c>
      <c r="AZ10" s="384">
        <v>14</v>
      </c>
      <c r="BA10" s="384">
        <v>8</v>
      </c>
      <c r="BB10" s="384">
        <v>4</v>
      </c>
      <c r="BC10" s="385">
        <v>5</v>
      </c>
      <c r="BD10" s="384">
        <v>6</v>
      </c>
      <c r="BE10" s="384">
        <v>7</v>
      </c>
      <c r="BF10" s="384">
        <v>4</v>
      </c>
      <c r="BG10" s="384">
        <v>7</v>
      </c>
      <c r="BH10" s="386">
        <v>4</v>
      </c>
      <c r="BI10" s="145">
        <v>2</v>
      </c>
      <c r="BJ10" s="145">
        <v>7</v>
      </c>
      <c r="BK10" s="145">
        <v>9</v>
      </c>
      <c r="BL10" s="145">
        <v>6</v>
      </c>
      <c r="BM10" s="145">
        <v>5</v>
      </c>
      <c r="BN10" s="145">
        <v>7</v>
      </c>
      <c r="BO10" s="145">
        <v>4</v>
      </c>
      <c r="BP10" s="145">
        <v>7</v>
      </c>
      <c r="BQ10" s="145">
        <v>5</v>
      </c>
      <c r="BR10" s="145">
        <v>5</v>
      </c>
      <c r="BS10" s="145">
        <v>6</v>
      </c>
      <c r="BT10" s="145">
        <v>4</v>
      </c>
      <c r="BU10" s="145">
        <v>3</v>
      </c>
      <c r="BV10" s="145">
        <v>3</v>
      </c>
      <c r="BW10" s="145">
        <v>2</v>
      </c>
      <c r="BX10" s="145">
        <v>6</v>
      </c>
      <c r="BY10" s="145">
        <v>7</v>
      </c>
      <c r="BZ10" s="145">
        <v>4</v>
      </c>
      <c r="CA10" s="145">
        <v>7</v>
      </c>
      <c r="CB10" s="145">
        <v>7</v>
      </c>
      <c r="CC10" s="145">
        <v>2</v>
      </c>
      <c r="CD10" s="145">
        <v>7</v>
      </c>
      <c r="CE10" s="145">
        <v>3</v>
      </c>
      <c r="CF10" s="145">
        <v>4</v>
      </c>
      <c r="CG10" s="145">
        <v>3</v>
      </c>
      <c r="CH10" s="145">
        <v>5</v>
      </c>
      <c r="CI10" s="145">
        <v>4</v>
      </c>
      <c r="CJ10" s="145">
        <v>6</v>
      </c>
      <c r="CK10" s="145">
        <v>3</v>
      </c>
      <c r="CL10" s="145">
        <v>5</v>
      </c>
      <c r="CM10" s="145">
        <v>6</v>
      </c>
      <c r="CN10" s="145">
        <v>3</v>
      </c>
      <c r="CO10" s="145">
        <v>5</v>
      </c>
      <c r="CP10" s="145">
        <v>8</v>
      </c>
      <c r="CQ10" s="145">
        <v>8</v>
      </c>
      <c r="CR10" s="145">
        <v>6</v>
      </c>
      <c r="CS10" s="145">
        <v>6</v>
      </c>
      <c r="CT10" s="145">
        <v>6</v>
      </c>
      <c r="CU10" s="145">
        <v>5</v>
      </c>
      <c r="CV10" s="145">
        <v>3</v>
      </c>
      <c r="CW10" s="145">
        <v>7</v>
      </c>
      <c r="CX10" s="145">
        <v>6</v>
      </c>
      <c r="CY10" s="145">
        <v>5</v>
      </c>
      <c r="CZ10" s="145">
        <v>5</v>
      </c>
      <c r="DA10" s="145">
        <v>6</v>
      </c>
      <c r="DB10" s="145">
        <v>6</v>
      </c>
      <c r="DC10" s="145">
        <v>12</v>
      </c>
      <c r="DD10" s="145">
        <v>2</v>
      </c>
      <c r="DE10" s="145">
        <v>3</v>
      </c>
      <c r="DF10" s="145">
        <v>8</v>
      </c>
      <c r="DG10" s="145">
        <v>5</v>
      </c>
      <c r="DH10" s="145">
        <v>5</v>
      </c>
      <c r="DI10" s="145">
        <v>8</v>
      </c>
      <c r="DJ10" s="145">
        <v>2</v>
      </c>
      <c r="DK10" s="145">
        <v>7</v>
      </c>
      <c r="DL10" s="145">
        <v>3</v>
      </c>
      <c r="DM10" s="145">
        <v>8</v>
      </c>
      <c r="DN10" s="145">
        <v>6</v>
      </c>
      <c r="DO10" s="145">
        <v>7</v>
      </c>
      <c r="DP10" s="145">
        <v>6</v>
      </c>
      <c r="DQ10" s="145">
        <v>4</v>
      </c>
      <c r="DR10" s="145">
        <v>7</v>
      </c>
      <c r="DS10" s="145">
        <v>7</v>
      </c>
      <c r="DT10" s="145">
        <v>2</v>
      </c>
      <c r="DU10" s="145">
        <v>5</v>
      </c>
      <c r="DV10" s="145">
        <v>5</v>
      </c>
      <c r="DW10" s="145">
        <v>6</v>
      </c>
      <c r="DX10" s="145">
        <v>2</v>
      </c>
      <c r="DY10" s="145">
        <v>6</v>
      </c>
      <c r="DZ10" s="145">
        <v>3</v>
      </c>
      <c r="EA10" s="145">
        <v>4</v>
      </c>
      <c r="EB10" s="145">
        <v>1</v>
      </c>
      <c r="EC10" s="145">
        <v>2</v>
      </c>
      <c r="ED10" s="145">
        <v>3</v>
      </c>
      <c r="EE10" s="145">
        <v>6</v>
      </c>
      <c r="EF10" s="145">
        <v>4</v>
      </c>
      <c r="EG10" s="145">
        <v>3</v>
      </c>
      <c r="EH10" s="145">
        <v>3</v>
      </c>
      <c r="EI10" s="145">
        <v>1</v>
      </c>
      <c r="EJ10" s="145">
        <v>5</v>
      </c>
      <c r="EK10" s="145">
        <v>3</v>
      </c>
      <c r="EL10" s="145">
        <v>3</v>
      </c>
      <c r="EM10" s="145">
        <v>1</v>
      </c>
      <c r="EN10" s="145">
        <v>3</v>
      </c>
      <c r="EO10" s="145">
        <v>3</v>
      </c>
      <c r="EP10" s="145">
        <v>2</v>
      </c>
      <c r="EQ10" s="145">
        <v>5</v>
      </c>
      <c r="ER10" s="145">
        <v>2</v>
      </c>
      <c r="ES10" s="145">
        <v>2</v>
      </c>
      <c r="ET10" s="145">
        <v>5</v>
      </c>
      <c r="EU10" s="145">
        <v>6</v>
      </c>
      <c r="EV10" s="145">
        <v>1</v>
      </c>
      <c r="EW10" s="145">
        <v>0</v>
      </c>
      <c r="EX10" s="145">
        <v>2</v>
      </c>
      <c r="EY10" s="145">
        <v>1</v>
      </c>
      <c r="EZ10" s="145">
        <v>3</v>
      </c>
      <c r="FA10" s="145">
        <v>2</v>
      </c>
      <c r="FB10" s="145">
        <v>1</v>
      </c>
      <c r="FC10" s="145">
        <v>2</v>
      </c>
      <c r="FD10" s="145">
        <v>2</v>
      </c>
      <c r="FE10" s="145">
        <v>4</v>
      </c>
      <c r="FF10" s="145">
        <v>1</v>
      </c>
      <c r="FG10" s="145">
        <v>0</v>
      </c>
      <c r="FH10" s="145">
        <v>1</v>
      </c>
      <c r="FI10" s="145">
        <v>2</v>
      </c>
      <c r="FJ10" s="145">
        <v>0</v>
      </c>
      <c r="FK10" s="145">
        <v>3</v>
      </c>
      <c r="FL10" s="145">
        <v>1</v>
      </c>
      <c r="FM10" s="145">
        <v>1</v>
      </c>
      <c r="FN10" s="145">
        <v>3</v>
      </c>
      <c r="FO10" s="145">
        <v>0</v>
      </c>
      <c r="FP10" s="145">
        <v>1</v>
      </c>
      <c r="FQ10" s="145">
        <v>1</v>
      </c>
      <c r="FR10" s="145">
        <v>0</v>
      </c>
      <c r="FS10" s="145">
        <v>1</v>
      </c>
      <c r="FT10" s="145">
        <v>1</v>
      </c>
      <c r="FU10" s="145">
        <v>1</v>
      </c>
      <c r="FV10" s="145">
        <v>0</v>
      </c>
      <c r="FW10" s="145">
        <v>0</v>
      </c>
      <c r="FX10" s="145">
        <v>0</v>
      </c>
      <c r="FY10" s="145">
        <v>0</v>
      </c>
      <c r="FZ10" s="145">
        <v>1</v>
      </c>
      <c r="GA10" s="145">
        <v>3</v>
      </c>
      <c r="GB10" s="145">
        <v>0</v>
      </c>
      <c r="GC10" s="145">
        <v>1</v>
      </c>
      <c r="GD10" s="145">
        <v>0</v>
      </c>
      <c r="GE10" s="145">
        <v>0</v>
      </c>
      <c r="GF10" s="145">
        <v>0</v>
      </c>
      <c r="GG10" s="145">
        <v>0</v>
      </c>
      <c r="GH10" s="145">
        <v>0</v>
      </c>
      <c r="GI10" s="145">
        <v>0</v>
      </c>
      <c r="GJ10" s="145">
        <v>0</v>
      </c>
      <c r="GK10" s="145">
        <v>0</v>
      </c>
      <c r="GL10" s="145">
        <v>0</v>
      </c>
      <c r="GM10" s="145">
        <v>1</v>
      </c>
      <c r="GN10" s="145">
        <v>0</v>
      </c>
      <c r="GO10" s="145">
        <v>0</v>
      </c>
      <c r="GP10" s="145">
        <v>0</v>
      </c>
      <c r="GQ10" s="145">
        <v>0</v>
      </c>
      <c r="GR10" s="145">
        <v>0</v>
      </c>
      <c r="GS10" s="145">
        <v>0</v>
      </c>
      <c r="GT10" s="145">
        <v>0</v>
      </c>
      <c r="GU10" s="145">
        <v>0</v>
      </c>
      <c r="GV10" s="145">
        <v>0</v>
      </c>
      <c r="GW10" s="145">
        <v>0</v>
      </c>
      <c r="GX10" s="145">
        <v>0</v>
      </c>
      <c r="GY10" s="145">
        <v>0</v>
      </c>
      <c r="GZ10" s="145">
        <v>0</v>
      </c>
      <c r="HA10" s="145">
        <v>0</v>
      </c>
      <c r="HB10" s="394">
        <v>0</v>
      </c>
      <c r="HC10" s="133"/>
      <c r="HD10" s="380">
        <v>359</v>
      </c>
      <c r="HE10" s="395">
        <f t="shared" si="0"/>
        <v>368</v>
      </c>
      <c r="HF10" s="148">
        <v>350</v>
      </c>
      <c r="HG10" s="395">
        <f t="shared" si="1"/>
        <v>383</v>
      </c>
      <c r="HH10" s="271">
        <f t="shared" si="2"/>
        <v>709</v>
      </c>
      <c r="HI10" s="396">
        <f t="shared" si="3"/>
        <v>751</v>
      </c>
      <c r="HJ10" s="133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  <c r="IV10" s="133"/>
      <c r="IW10" s="133"/>
    </row>
    <row r="11" spans="1:257" s="130" customFormat="1" x14ac:dyDescent="0.7">
      <c r="A11" s="145">
        <v>6</v>
      </c>
      <c r="B11" s="153" t="s">
        <v>291</v>
      </c>
      <c r="C11" s="145">
        <v>263</v>
      </c>
      <c r="D11" s="383"/>
      <c r="E11" s="148">
        <v>291</v>
      </c>
      <c r="F11" s="148">
        <v>375</v>
      </c>
      <c r="G11" s="151">
        <v>666</v>
      </c>
      <c r="H11" s="384">
        <v>2</v>
      </c>
      <c r="I11" s="384">
        <v>3</v>
      </c>
      <c r="J11" s="384">
        <v>6</v>
      </c>
      <c r="K11" s="384">
        <v>6</v>
      </c>
      <c r="L11" s="384">
        <v>2</v>
      </c>
      <c r="M11" s="384">
        <v>3</v>
      </c>
      <c r="N11" s="384">
        <v>6</v>
      </c>
      <c r="O11" s="384">
        <v>1</v>
      </c>
      <c r="P11" s="384">
        <v>4</v>
      </c>
      <c r="Q11" s="384">
        <v>2</v>
      </c>
      <c r="R11" s="384">
        <v>5</v>
      </c>
      <c r="S11" s="384">
        <v>4</v>
      </c>
      <c r="T11" s="384">
        <v>4</v>
      </c>
      <c r="U11" s="384">
        <v>4</v>
      </c>
      <c r="V11" s="384">
        <v>6</v>
      </c>
      <c r="W11" s="384">
        <v>9</v>
      </c>
      <c r="X11" s="384">
        <v>6</v>
      </c>
      <c r="Y11" s="384">
        <v>4</v>
      </c>
      <c r="Z11" s="384">
        <v>7</v>
      </c>
      <c r="AA11" s="384">
        <v>7</v>
      </c>
      <c r="AB11" s="384">
        <v>2</v>
      </c>
      <c r="AC11" s="384">
        <v>5</v>
      </c>
      <c r="AD11" s="384">
        <v>3</v>
      </c>
      <c r="AE11" s="384">
        <v>6</v>
      </c>
      <c r="AF11" s="384">
        <v>2</v>
      </c>
      <c r="AG11" s="384">
        <v>6</v>
      </c>
      <c r="AH11" s="384">
        <v>2</v>
      </c>
      <c r="AI11" s="384">
        <v>5</v>
      </c>
      <c r="AJ11" s="384">
        <v>4</v>
      </c>
      <c r="AK11" s="384">
        <v>2</v>
      </c>
      <c r="AL11" s="384">
        <v>5</v>
      </c>
      <c r="AM11" s="384">
        <v>1</v>
      </c>
      <c r="AN11" s="384">
        <v>3</v>
      </c>
      <c r="AO11" s="384">
        <v>7</v>
      </c>
      <c r="AP11" s="384">
        <v>3</v>
      </c>
      <c r="AQ11" s="384">
        <v>8</v>
      </c>
      <c r="AR11" s="384">
        <v>6</v>
      </c>
      <c r="AS11" s="384">
        <v>3</v>
      </c>
      <c r="AT11" s="384">
        <v>7</v>
      </c>
      <c r="AU11" s="384">
        <v>6</v>
      </c>
      <c r="AV11" s="384">
        <v>4</v>
      </c>
      <c r="AW11" s="384">
        <v>6</v>
      </c>
      <c r="AX11" s="384">
        <v>2</v>
      </c>
      <c r="AY11" s="384">
        <v>5</v>
      </c>
      <c r="AZ11" s="384">
        <v>7</v>
      </c>
      <c r="BA11" s="384">
        <v>4</v>
      </c>
      <c r="BB11" s="384">
        <v>3</v>
      </c>
      <c r="BC11" s="385">
        <v>3</v>
      </c>
      <c r="BD11" s="384">
        <v>4</v>
      </c>
      <c r="BE11" s="384">
        <v>3</v>
      </c>
      <c r="BF11" s="384">
        <v>3</v>
      </c>
      <c r="BG11" s="384">
        <v>11</v>
      </c>
      <c r="BH11" s="386">
        <v>6</v>
      </c>
      <c r="BI11" s="145">
        <v>8</v>
      </c>
      <c r="BJ11" s="145">
        <v>9</v>
      </c>
      <c r="BK11" s="145">
        <v>6</v>
      </c>
      <c r="BL11" s="145">
        <v>3</v>
      </c>
      <c r="BM11" s="145">
        <v>3</v>
      </c>
      <c r="BN11" s="145">
        <v>4</v>
      </c>
      <c r="BO11" s="145">
        <v>4</v>
      </c>
      <c r="BP11" s="145">
        <v>4</v>
      </c>
      <c r="BQ11" s="145">
        <v>5</v>
      </c>
      <c r="BR11" s="145">
        <v>2</v>
      </c>
      <c r="BS11" s="145">
        <v>5</v>
      </c>
      <c r="BT11" s="145">
        <v>4</v>
      </c>
      <c r="BU11" s="145">
        <v>4</v>
      </c>
      <c r="BV11" s="145">
        <v>4</v>
      </c>
      <c r="BW11" s="145">
        <v>1</v>
      </c>
      <c r="BX11" s="145">
        <v>2</v>
      </c>
      <c r="BY11" s="145">
        <v>16</v>
      </c>
      <c r="BZ11" s="145">
        <v>3</v>
      </c>
      <c r="CA11" s="145">
        <v>2</v>
      </c>
      <c r="CB11" s="145">
        <v>3</v>
      </c>
      <c r="CC11" s="145">
        <v>4</v>
      </c>
      <c r="CD11" s="145">
        <v>3</v>
      </c>
      <c r="CE11" s="145">
        <v>5</v>
      </c>
      <c r="CF11" s="145">
        <v>2</v>
      </c>
      <c r="CG11" s="145">
        <v>4</v>
      </c>
      <c r="CH11" s="145">
        <v>4</v>
      </c>
      <c r="CI11" s="145">
        <v>5</v>
      </c>
      <c r="CJ11" s="145">
        <v>5</v>
      </c>
      <c r="CK11" s="145">
        <v>5</v>
      </c>
      <c r="CL11" s="145">
        <v>3</v>
      </c>
      <c r="CM11" s="145">
        <v>5</v>
      </c>
      <c r="CN11" s="145">
        <v>6</v>
      </c>
      <c r="CO11" s="145">
        <v>4</v>
      </c>
      <c r="CP11" s="145">
        <v>5</v>
      </c>
      <c r="CQ11" s="145">
        <v>3</v>
      </c>
      <c r="CR11" s="145">
        <v>1</v>
      </c>
      <c r="CS11" s="145">
        <v>2</v>
      </c>
      <c r="CT11" s="145">
        <v>1</v>
      </c>
      <c r="CU11" s="145">
        <v>3</v>
      </c>
      <c r="CV11" s="145">
        <v>1</v>
      </c>
      <c r="CW11" s="145">
        <v>4</v>
      </c>
      <c r="CX11" s="145">
        <v>4</v>
      </c>
      <c r="CY11" s="145">
        <v>6</v>
      </c>
      <c r="CZ11" s="145">
        <v>2</v>
      </c>
      <c r="DA11" s="145">
        <v>4</v>
      </c>
      <c r="DB11" s="145">
        <v>2</v>
      </c>
      <c r="DC11" s="145">
        <v>5</v>
      </c>
      <c r="DD11" s="145">
        <v>4</v>
      </c>
      <c r="DE11" s="145">
        <v>5</v>
      </c>
      <c r="DF11" s="145">
        <v>6</v>
      </c>
      <c r="DG11" s="145">
        <v>3</v>
      </c>
      <c r="DH11" s="145">
        <v>2</v>
      </c>
      <c r="DI11" s="145">
        <v>3</v>
      </c>
      <c r="DJ11" s="145">
        <v>2</v>
      </c>
      <c r="DK11" s="145">
        <v>5</v>
      </c>
      <c r="DL11" s="145">
        <v>9</v>
      </c>
      <c r="DM11" s="145">
        <v>6</v>
      </c>
      <c r="DN11" s="145">
        <v>4</v>
      </c>
      <c r="DO11" s="145">
        <v>6</v>
      </c>
      <c r="DP11" s="145">
        <v>3</v>
      </c>
      <c r="DQ11" s="145">
        <v>6</v>
      </c>
      <c r="DR11" s="145">
        <v>7</v>
      </c>
      <c r="DS11" s="145">
        <v>7</v>
      </c>
      <c r="DT11" s="145">
        <v>4</v>
      </c>
      <c r="DU11" s="145">
        <v>7</v>
      </c>
      <c r="DV11" s="145">
        <v>5</v>
      </c>
      <c r="DW11" s="145">
        <v>4</v>
      </c>
      <c r="DX11" s="145">
        <v>5</v>
      </c>
      <c r="DY11" s="145">
        <v>5</v>
      </c>
      <c r="DZ11" s="145">
        <v>3</v>
      </c>
      <c r="EA11" s="145">
        <v>4</v>
      </c>
      <c r="EB11" s="145">
        <v>3</v>
      </c>
      <c r="EC11" s="145">
        <v>9</v>
      </c>
      <c r="ED11" s="145">
        <v>6</v>
      </c>
      <c r="EE11" s="145">
        <v>4</v>
      </c>
      <c r="EF11" s="145">
        <v>7</v>
      </c>
      <c r="EG11" s="145">
        <v>1</v>
      </c>
      <c r="EH11" s="145">
        <v>0</v>
      </c>
      <c r="EI11" s="145">
        <v>5</v>
      </c>
      <c r="EJ11" s="145">
        <v>3</v>
      </c>
      <c r="EK11" s="145">
        <v>4</v>
      </c>
      <c r="EL11" s="145">
        <v>2</v>
      </c>
      <c r="EM11" s="145">
        <v>2</v>
      </c>
      <c r="EN11" s="145">
        <v>2</v>
      </c>
      <c r="EO11" s="145">
        <v>9</v>
      </c>
      <c r="EP11" s="145">
        <v>5</v>
      </c>
      <c r="EQ11" s="145">
        <v>3</v>
      </c>
      <c r="ER11" s="145">
        <v>2</v>
      </c>
      <c r="ES11" s="145">
        <v>4</v>
      </c>
      <c r="ET11" s="145">
        <v>6</v>
      </c>
      <c r="EU11" s="145">
        <v>2</v>
      </c>
      <c r="EV11" s="145">
        <v>4</v>
      </c>
      <c r="EW11" s="145">
        <v>1</v>
      </c>
      <c r="EX11" s="145">
        <v>0</v>
      </c>
      <c r="EY11" s="145">
        <v>3</v>
      </c>
      <c r="EZ11" s="145">
        <v>0</v>
      </c>
      <c r="FA11" s="145">
        <v>3</v>
      </c>
      <c r="FB11" s="145">
        <v>0</v>
      </c>
      <c r="FC11" s="145">
        <v>2</v>
      </c>
      <c r="FD11" s="145">
        <v>0</v>
      </c>
      <c r="FE11" s="145">
        <v>3</v>
      </c>
      <c r="FF11" s="145">
        <v>0</v>
      </c>
      <c r="FG11" s="145">
        <v>1</v>
      </c>
      <c r="FH11" s="145">
        <v>0</v>
      </c>
      <c r="FI11" s="145">
        <v>0</v>
      </c>
      <c r="FJ11" s="145">
        <v>0</v>
      </c>
      <c r="FK11" s="145">
        <v>1</v>
      </c>
      <c r="FL11" s="145">
        <v>0</v>
      </c>
      <c r="FM11" s="145">
        <v>1</v>
      </c>
      <c r="FN11" s="145">
        <v>0</v>
      </c>
      <c r="FO11" s="145">
        <v>3</v>
      </c>
      <c r="FP11" s="145">
        <v>0</v>
      </c>
      <c r="FQ11" s="145">
        <v>0</v>
      </c>
      <c r="FR11" s="145">
        <v>2</v>
      </c>
      <c r="FS11" s="145">
        <v>4</v>
      </c>
      <c r="FT11" s="145">
        <v>1</v>
      </c>
      <c r="FU11" s="145">
        <v>4</v>
      </c>
      <c r="FV11" s="145">
        <v>1</v>
      </c>
      <c r="FW11" s="145">
        <v>3</v>
      </c>
      <c r="FX11" s="145">
        <v>0</v>
      </c>
      <c r="FY11" s="145">
        <v>3</v>
      </c>
      <c r="FZ11" s="145">
        <v>1</v>
      </c>
      <c r="GA11" s="145">
        <v>0</v>
      </c>
      <c r="GB11" s="145">
        <v>0</v>
      </c>
      <c r="GC11" s="145">
        <v>0</v>
      </c>
      <c r="GD11" s="145">
        <v>0</v>
      </c>
      <c r="GE11" s="145">
        <v>0</v>
      </c>
      <c r="GF11" s="145">
        <v>0</v>
      </c>
      <c r="GG11" s="145">
        <v>1</v>
      </c>
      <c r="GH11" s="145">
        <v>0</v>
      </c>
      <c r="GI11" s="145">
        <v>0</v>
      </c>
      <c r="GJ11" s="145">
        <v>1</v>
      </c>
      <c r="GK11" s="145">
        <v>0</v>
      </c>
      <c r="GL11" s="145">
        <v>0</v>
      </c>
      <c r="GM11" s="145">
        <v>1</v>
      </c>
      <c r="GN11" s="145">
        <v>0</v>
      </c>
      <c r="GO11" s="145">
        <v>0</v>
      </c>
      <c r="GP11" s="145">
        <v>0</v>
      </c>
      <c r="GQ11" s="145">
        <v>0</v>
      </c>
      <c r="GR11" s="145">
        <v>0</v>
      </c>
      <c r="GS11" s="145">
        <v>0</v>
      </c>
      <c r="GT11" s="145">
        <v>0</v>
      </c>
      <c r="GU11" s="145">
        <v>0</v>
      </c>
      <c r="GV11" s="145">
        <v>0</v>
      </c>
      <c r="GW11" s="145">
        <v>0</v>
      </c>
      <c r="GX11" s="145">
        <v>0</v>
      </c>
      <c r="GY11" s="145">
        <v>0</v>
      </c>
      <c r="GZ11" s="145">
        <v>0</v>
      </c>
      <c r="HA11" s="145">
        <v>0</v>
      </c>
      <c r="HB11" s="394">
        <v>0</v>
      </c>
      <c r="HC11" s="397"/>
      <c r="HD11" s="380">
        <v>368</v>
      </c>
      <c r="HE11" s="395">
        <f t="shared" si="0"/>
        <v>291</v>
      </c>
      <c r="HF11" s="148">
        <v>420</v>
      </c>
      <c r="HG11" s="395">
        <f t="shared" si="1"/>
        <v>375</v>
      </c>
      <c r="HH11" s="271">
        <f t="shared" si="2"/>
        <v>788</v>
      </c>
      <c r="HI11" s="396">
        <f t="shared" si="3"/>
        <v>666</v>
      </c>
      <c r="HJ11" s="133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  <c r="IV11" s="133"/>
      <c r="IW11" s="133"/>
    </row>
    <row r="12" spans="1:257" s="130" customFormat="1" x14ac:dyDescent="0.7">
      <c r="A12" s="145">
        <v>7</v>
      </c>
      <c r="B12" s="153" t="s">
        <v>291</v>
      </c>
      <c r="C12" s="145">
        <v>125</v>
      </c>
      <c r="D12" s="383"/>
      <c r="E12" s="148">
        <v>171</v>
      </c>
      <c r="F12" s="148">
        <v>221</v>
      </c>
      <c r="G12" s="151">
        <v>392</v>
      </c>
      <c r="H12" s="384">
        <v>3</v>
      </c>
      <c r="I12" s="384">
        <v>2</v>
      </c>
      <c r="J12" s="384">
        <v>0</v>
      </c>
      <c r="K12" s="384">
        <v>2</v>
      </c>
      <c r="L12" s="384">
        <v>1</v>
      </c>
      <c r="M12" s="384">
        <v>2</v>
      </c>
      <c r="N12" s="384">
        <v>1</v>
      </c>
      <c r="O12" s="384">
        <v>2</v>
      </c>
      <c r="P12" s="384">
        <v>1</v>
      </c>
      <c r="Q12" s="384">
        <v>4</v>
      </c>
      <c r="R12" s="384">
        <v>5</v>
      </c>
      <c r="S12" s="384">
        <v>0</v>
      </c>
      <c r="T12" s="384">
        <v>2</v>
      </c>
      <c r="U12" s="384">
        <v>0</v>
      </c>
      <c r="V12" s="384">
        <v>3</v>
      </c>
      <c r="W12" s="384">
        <v>3</v>
      </c>
      <c r="X12" s="384">
        <v>5</v>
      </c>
      <c r="Y12" s="384">
        <v>3</v>
      </c>
      <c r="Z12" s="384">
        <v>3</v>
      </c>
      <c r="AA12" s="384">
        <v>1</v>
      </c>
      <c r="AB12" s="384">
        <v>1</v>
      </c>
      <c r="AC12" s="384">
        <v>5</v>
      </c>
      <c r="AD12" s="384">
        <v>4</v>
      </c>
      <c r="AE12" s="384">
        <v>3</v>
      </c>
      <c r="AF12" s="384">
        <v>3</v>
      </c>
      <c r="AG12" s="384">
        <v>6</v>
      </c>
      <c r="AH12" s="384">
        <v>1</v>
      </c>
      <c r="AI12" s="384">
        <v>3</v>
      </c>
      <c r="AJ12" s="384">
        <v>6</v>
      </c>
      <c r="AK12" s="384">
        <v>5</v>
      </c>
      <c r="AL12" s="384">
        <v>2</v>
      </c>
      <c r="AM12" s="384">
        <v>4</v>
      </c>
      <c r="AN12" s="384">
        <v>1</v>
      </c>
      <c r="AO12" s="384">
        <v>4</v>
      </c>
      <c r="AP12" s="384">
        <v>4</v>
      </c>
      <c r="AQ12" s="384">
        <v>3</v>
      </c>
      <c r="AR12" s="384">
        <v>5</v>
      </c>
      <c r="AS12" s="384">
        <v>2</v>
      </c>
      <c r="AT12" s="384">
        <v>1</v>
      </c>
      <c r="AU12" s="384">
        <v>5</v>
      </c>
      <c r="AV12" s="384">
        <v>1</v>
      </c>
      <c r="AW12" s="384">
        <v>3</v>
      </c>
      <c r="AX12" s="384">
        <v>6</v>
      </c>
      <c r="AY12" s="384">
        <v>3</v>
      </c>
      <c r="AZ12" s="384">
        <v>3</v>
      </c>
      <c r="BA12" s="384">
        <v>4</v>
      </c>
      <c r="BB12" s="384">
        <v>1</v>
      </c>
      <c r="BC12" s="385">
        <v>4</v>
      </c>
      <c r="BD12" s="384">
        <v>4</v>
      </c>
      <c r="BE12" s="384">
        <v>3</v>
      </c>
      <c r="BF12" s="384">
        <v>4</v>
      </c>
      <c r="BG12" s="384">
        <v>4</v>
      </c>
      <c r="BH12" s="386">
        <v>4</v>
      </c>
      <c r="BI12" s="145">
        <v>4</v>
      </c>
      <c r="BJ12" s="145">
        <v>5</v>
      </c>
      <c r="BK12" s="145">
        <v>2</v>
      </c>
      <c r="BL12" s="145">
        <v>0</v>
      </c>
      <c r="BM12" s="145">
        <v>3</v>
      </c>
      <c r="BN12" s="145">
        <v>2</v>
      </c>
      <c r="BO12" s="145">
        <v>1</v>
      </c>
      <c r="BP12" s="145">
        <v>4</v>
      </c>
      <c r="BQ12" s="145">
        <v>1</v>
      </c>
      <c r="BR12" s="145">
        <v>1</v>
      </c>
      <c r="BS12" s="145">
        <v>1</v>
      </c>
      <c r="BT12" s="145">
        <v>3</v>
      </c>
      <c r="BU12" s="145">
        <v>0</v>
      </c>
      <c r="BV12" s="145">
        <v>2</v>
      </c>
      <c r="BW12" s="145">
        <v>2</v>
      </c>
      <c r="BX12" s="145">
        <v>1</v>
      </c>
      <c r="BY12" s="145">
        <v>3</v>
      </c>
      <c r="BZ12" s="145">
        <v>5</v>
      </c>
      <c r="CA12" s="145">
        <v>7</v>
      </c>
      <c r="CB12" s="145">
        <v>1</v>
      </c>
      <c r="CC12" s="145">
        <v>2</v>
      </c>
      <c r="CD12" s="145">
        <v>1</v>
      </c>
      <c r="CE12" s="145">
        <v>7</v>
      </c>
      <c r="CF12" s="145">
        <v>2</v>
      </c>
      <c r="CG12" s="145">
        <v>4</v>
      </c>
      <c r="CH12" s="145">
        <v>2</v>
      </c>
      <c r="CI12" s="145">
        <v>4</v>
      </c>
      <c r="CJ12" s="145">
        <v>1</v>
      </c>
      <c r="CK12" s="145">
        <v>5</v>
      </c>
      <c r="CL12" s="145">
        <v>3</v>
      </c>
      <c r="CM12" s="145">
        <v>6</v>
      </c>
      <c r="CN12" s="145">
        <v>1</v>
      </c>
      <c r="CO12" s="145">
        <v>2</v>
      </c>
      <c r="CP12" s="145">
        <v>5</v>
      </c>
      <c r="CQ12" s="145">
        <v>2</v>
      </c>
      <c r="CR12" s="145">
        <v>3</v>
      </c>
      <c r="CS12" s="145">
        <v>4</v>
      </c>
      <c r="CT12" s="145">
        <v>1</v>
      </c>
      <c r="CU12" s="145">
        <v>2</v>
      </c>
      <c r="CV12" s="145">
        <v>3</v>
      </c>
      <c r="CW12" s="145">
        <v>1</v>
      </c>
      <c r="CX12" s="145">
        <v>2</v>
      </c>
      <c r="CY12" s="145">
        <v>3</v>
      </c>
      <c r="CZ12" s="145">
        <v>2</v>
      </c>
      <c r="DA12" s="145">
        <v>2</v>
      </c>
      <c r="DB12" s="145">
        <v>1</v>
      </c>
      <c r="DC12" s="145">
        <v>2</v>
      </c>
      <c r="DD12" s="145">
        <v>0</v>
      </c>
      <c r="DE12" s="145">
        <v>4</v>
      </c>
      <c r="DF12" s="145">
        <v>2</v>
      </c>
      <c r="DG12" s="145">
        <v>6</v>
      </c>
      <c r="DH12" s="145">
        <v>2</v>
      </c>
      <c r="DI12" s="145">
        <v>4</v>
      </c>
      <c r="DJ12" s="145">
        <v>1</v>
      </c>
      <c r="DK12" s="145">
        <v>3</v>
      </c>
      <c r="DL12" s="145">
        <v>3</v>
      </c>
      <c r="DM12" s="145">
        <v>2</v>
      </c>
      <c r="DN12" s="145">
        <v>1</v>
      </c>
      <c r="DO12" s="145">
        <v>3</v>
      </c>
      <c r="DP12" s="145">
        <v>6</v>
      </c>
      <c r="DQ12" s="145">
        <v>2</v>
      </c>
      <c r="DR12" s="145">
        <v>3</v>
      </c>
      <c r="DS12" s="145">
        <v>2</v>
      </c>
      <c r="DT12" s="145">
        <v>1</v>
      </c>
      <c r="DU12" s="145">
        <v>6</v>
      </c>
      <c r="DV12" s="145">
        <v>3</v>
      </c>
      <c r="DW12" s="145">
        <v>1</v>
      </c>
      <c r="DX12" s="145">
        <v>1</v>
      </c>
      <c r="DY12" s="145">
        <v>5</v>
      </c>
      <c r="DZ12" s="145">
        <v>0</v>
      </c>
      <c r="EA12" s="145">
        <v>2</v>
      </c>
      <c r="EB12" s="145">
        <v>0</v>
      </c>
      <c r="EC12" s="145">
        <v>2</v>
      </c>
      <c r="ED12" s="145">
        <v>1</v>
      </c>
      <c r="EE12" s="145">
        <v>1</v>
      </c>
      <c r="EF12" s="145">
        <v>2</v>
      </c>
      <c r="EG12" s="145">
        <v>2</v>
      </c>
      <c r="EH12" s="145">
        <v>3</v>
      </c>
      <c r="EI12" s="145">
        <v>1</v>
      </c>
      <c r="EJ12" s="145">
        <v>1</v>
      </c>
      <c r="EK12" s="145">
        <v>3</v>
      </c>
      <c r="EL12" s="145">
        <v>1</v>
      </c>
      <c r="EM12" s="145">
        <v>4</v>
      </c>
      <c r="EN12" s="145">
        <v>4</v>
      </c>
      <c r="EO12" s="145">
        <v>2</v>
      </c>
      <c r="EP12" s="145">
        <v>1</v>
      </c>
      <c r="EQ12" s="145">
        <v>1</v>
      </c>
      <c r="ER12" s="145">
        <v>1</v>
      </c>
      <c r="ES12" s="145">
        <v>1</v>
      </c>
      <c r="ET12" s="145">
        <v>0</v>
      </c>
      <c r="EU12" s="145">
        <v>6</v>
      </c>
      <c r="EV12" s="145">
        <v>2</v>
      </c>
      <c r="EW12" s="145">
        <v>2</v>
      </c>
      <c r="EX12" s="145">
        <v>1</v>
      </c>
      <c r="EY12" s="145">
        <v>0</v>
      </c>
      <c r="EZ12" s="145">
        <v>0</v>
      </c>
      <c r="FA12" s="145">
        <v>0</v>
      </c>
      <c r="FB12" s="145">
        <v>1</v>
      </c>
      <c r="FC12" s="145">
        <v>1</v>
      </c>
      <c r="FD12" s="145">
        <v>0</v>
      </c>
      <c r="FE12" s="145">
        <v>0</v>
      </c>
      <c r="FF12" s="145">
        <v>1</v>
      </c>
      <c r="FG12" s="145">
        <v>1</v>
      </c>
      <c r="FH12" s="145">
        <v>0</v>
      </c>
      <c r="FI12" s="145">
        <v>2</v>
      </c>
      <c r="FJ12" s="145">
        <v>1</v>
      </c>
      <c r="FK12" s="145">
        <v>1</v>
      </c>
      <c r="FL12" s="145">
        <v>0</v>
      </c>
      <c r="FM12" s="145">
        <v>1</v>
      </c>
      <c r="FN12" s="145">
        <v>1</v>
      </c>
      <c r="FO12" s="145">
        <v>0</v>
      </c>
      <c r="FP12" s="145">
        <v>0</v>
      </c>
      <c r="FQ12" s="145">
        <v>0</v>
      </c>
      <c r="FR12" s="145">
        <v>0</v>
      </c>
      <c r="FS12" s="145">
        <v>0</v>
      </c>
      <c r="FT12" s="145">
        <v>0</v>
      </c>
      <c r="FU12" s="145">
        <v>0</v>
      </c>
      <c r="FV12" s="145">
        <v>0</v>
      </c>
      <c r="FW12" s="145">
        <v>0</v>
      </c>
      <c r="FX12" s="145">
        <v>0</v>
      </c>
      <c r="FY12" s="145">
        <v>0</v>
      </c>
      <c r="FZ12" s="145">
        <v>0</v>
      </c>
      <c r="GA12" s="145">
        <v>0</v>
      </c>
      <c r="GB12" s="145">
        <v>0</v>
      </c>
      <c r="GC12" s="145">
        <v>0</v>
      </c>
      <c r="GD12" s="145">
        <v>0</v>
      </c>
      <c r="GE12" s="145">
        <v>0</v>
      </c>
      <c r="GF12" s="145">
        <v>1</v>
      </c>
      <c r="GG12" s="145">
        <v>0</v>
      </c>
      <c r="GH12" s="145">
        <v>0</v>
      </c>
      <c r="GI12" s="145">
        <v>0</v>
      </c>
      <c r="GJ12" s="145">
        <v>0</v>
      </c>
      <c r="GK12" s="145">
        <v>0</v>
      </c>
      <c r="GL12" s="145">
        <v>0</v>
      </c>
      <c r="GM12" s="145">
        <v>0</v>
      </c>
      <c r="GN12" s="145">
        <v>0</v>
      </c>
      <c r="GO12" s="145">
        <v>0</v>
      </c>
      <c r="GP12" s="145">
        <v>0</v>
      </c>
      <c r="GQ12" s="145">
        <v>0</v>
      </c>
      <c r="GR12" s="145">
        <v>0</v>
      </c>
      <c r="GS12" s="145">
        <v>0</v>
      </c>
      <c r="GT12" s="145">
        <v>0</v>
      </c>
      <c r="GU12" s="145">
        <v>0</v>
      </c>
      <c r="GV12" s="145">
        <v>0</v>
      </c>
      <c r="GW12" s="145">
        <v>0</v>
      </c>
      <c r="GX12" s="145">
        <v>0</v>
      </c>
      <c r="GY12" s="145">
        <v>0</v>
      </c>
      <c r="GZ12" s="145">
        <v>0</v>
      </c>
      <c r="HA12" s="145">
        <v>0</v>
      </c>
      <c r="HB12" s="394">
        <v>0</v>
      </c>
      <c r="HC12" s="397"/>
      <c r="HD12" s="380">
        <v>207</v>
      </c>
      <c r="HE12" s="395">
        <f t="shared" si="0"/>
        <v>171</v>
      </c>
      <c r="HF12" s="148">
        <v>237</v>
      </c>
      <c r="HG12" s="395">
        <f t="shared" si="1"/>
        <v>221</v>
      </c>
      <c r="HH12" s="271">
        <f t="shared" si="2"/>
        <v>444</v>
      </c>
      <c r="HI12" s="396">
        <f t="shared" si="3"/>
        <v>392</v>
      </c>
      <c r="HJ12" s="133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  <c r="IV12" s="133"/>
      <c r="IW12" s="133"/>
    </row>
    <row r="13" spans="1:257" s="130" customFormat="1" x14ac:dyDescent="0.7">
      <c r="A13" s="145">
        <v>8</v>
      </c>
      <c r="B13" s="153" t="s">
        <v>291</v>
      </c>
      <c r="C13" s="145">
        <v>133</v>
      </c>
      <c r="D13" s="383"/>
      <c r="E13" s="148">
        <v>187</v>
      </c>
      <c r="F13" s="148">
        <v>215</v>
      </c>
      <c r="G13" s="151">
        <v>402</v>
      </c>
      <c r="H13" s="384">
        <v>2</v>
      </c>
      <c r="I13" s="384">
        <v>1</v>
      </c>
      <c r="J13" s="384">
        <v>1</v>
      </c>
      <c r="K13" s="384">
        <v>0</v>
      </c>
      <c r="L13" s="384">
        <v>2</v>
      </c>
      <c r="M13" s="384">
        <v>2</v>
      </c>
      <c r="N13" s="384">
        <v>1</v>
      </c>
      <c r="O13" s="384">
        <v>1</v>
      </c>
      <c r="P13" s="384">
        <v>2</v>
      </c>
      <c r="Q13" s="384">
        <v>2</v>
      </c>
      <c r="R13" s="384">
        <v>2</v>
      </c>
      <c r="S13" s="384">
        <v>2</v>
      </c>
      <c r="T13" s="384">
        <v>2</v>
      </c>
      <c r="U13" s="384">
        <v>4</v>
      </c>
      <c r="V13" s="384">
        <v>1</v>
      </c>
      <c r="W13" s="384">
        <v>3</v>
      </c>
      <c r="X13" s="384">
        <v>7</v>
      </c>
      <c r="Y13" s="384">
        <v>2</v>
      </c>
      <c r="Z13" s="384">
        <v>2</v>
      </c>
      <c r="AA13" s="384">
        <v>1</v>
      </c>
      <c r="AB13" s="384">
        <v>2</v>
      </c>
      <c r="AC13" s="384">
        <v>0</v>
      </c>
      <c r="AD13" s="384">
        <v>3</v>
      </c>
      <c r="AE13" s="384">
        <v>1</v>
      </c>
      <c r="AF13" s="384">
        <v>3</v>
      </c>
      <c r="AG13" s="384">
        <v>5</v>
      </c>
      <c r="AH13" s="384">
        <v>2</v>
      </c>
      <c r="AI13" s="384">
        <v>1</v>
      </c>
      <c r="AJ13" s="384">
        <v>0</v>
      </c>
      <c r="AK13" s="384">
        <v>2</v>
      </c>
      <c r="AL13" s="384">
        <v>1</v>
      </c>
      <c r="AM13" s="384">
        <v>0</v>
      </c>
      <c r="AN13" s="384">
        <v>4</v>
      </c>
      <c r="AO13" s="384">
        <v>2</v>
      </c>
      <c r="AP13" s="384">
        <v>3</v>
      </c>
      <c r="AQ13" s="384">
        <v>2</v>
      </c>
      <c r="AR13" s="384">
        <v>3</v>
      </c>
      <c r="AS13" s="384">
        <v>3</v>
      </c>
      <c r="AT13" s="384">
        <v>1</v>
      </c>
      <c r="AU13" s="384">
        <v>6</v>
      </c>
      <c r="AV13" s="384">
        <v>3</v>
      </c>
      <c r="AW13" s="384">
        <v>2</v>
      </c>
      <c r="AX13" s="384">
        <v>1</v>
      </c>
      <c r="AY13" s="384">
        <v>2</v>
      </c>
      <c r="AZ13" s="384">
        <v>4</v>
      </c>
      <c r="BA13" s="384">
        <v>2</v>
      </c>
      <c r="BB13" s="384">
        <v>2</v>
      </c>
      <c r="BC13" s="398">
        <v>3</v>
      </c>
      <c r="BD13" s="399">
        <v>2</v>
      </c>
      <c r="BE13" s="399">
        <v>3</v>
      </c>
      <c r="BF13" s="399">
        <v>2</v>
      </c>
      <c r="BG13" s="399">
        <v>3</v>
      </c>
      <c r="BH13" s="400">
        <v>4</v>
      </c>
      <c r="BI13" s="145">
        <v>4</v>
      </c>
      <c r="BJ13" s="145">
        <v>2</v>
      </c>
      <c r="BK13" s="145">
        <v>1</v>
      </c>
      <c r="BL13" s="145">
        <v>6</v>
      </c>
      <c r="BM13" s="145">
        <v>2</v>
      </c>
      <c r="BN13" s="145">
        <v>3</v>
      </c>
      <c r="BO13" s="145">
        <v>6</v>
      </c>
      <c r="BP13" s="145">
        <v>2</v>
      </c>
      <c r="BQ13" s="145">
        <v>0</v>
      </c>
      <c r="BR13" s="145">
        <v>3</v>
      </c>
      <c r="BS13" s="145">
        <v>1</v>
      </c>
      <c r="BT13" s="145">
        <v>3</v>
      </c>
      <c r="BU13" s="145">
        <v>2</v>
      </c>
      <c r="BV13" s="145">
        <v>5</v>
      </c>
      <c r="BW13" s="145">
        <v>2</v>
      </c>
      <c r="BX13" s="145">
        <v>5</v>
      </c>
      <c r="BY13" s="145">
        <v>2</v>
      </c>
      <c r="BZ13" s="145">
        <v>2</v>
      </c>
      <c r="CA13" s="145">
        <v>4</v>
      </c>
      <c r="CB13" s="145">
        <v>0</v>
      </c>
      <c r="CC13" s="145">
        <v>2</v>
      </c>
      <c r="CD13" s="145">
        <v>1</v>
      </c>
      <c r="CE13" s="145">
        <v>3</v>
      </c>
      <c r="CF13" s="145">
        <v>5</v>
      </c>
      <c r="CG13" s="145">
        <v>3</v>
      </c>
      <c r="CH13" s="145">
        <v>3</v>
      </c>
      <c r="CI13" s="145">
        <v>2</v>
      </c>
      <c r="CJ13" s="145">
        <v>2</v>
      </c>
      <c r="CK13" s="145">
        <v>2</v>
      </c>
      <c r="CL13" s="145">
        <v>3</v>
      </c>
      <c r="CM13" s="145">
        <v>4</v>
      </c>
      <c r="CN13" s="145">
        <v>5</v>
      </c>
      <c r="CO13" s="145">
        <v>3</v>
      </c>
      <c r="CP13" s="145">
        <v>0</v>
      </c>
      <c r="CQ13" s="145">
        <v>5</v>
      </c>
      <c r="CR13" s="145">
        <v>2</v>
      </c>
      <c r="CS13" s="145">
        <v>4</v>
      </c>
      <c r="CT13" s="145">
        <v>0</v>
      </c>
      <c r="CU13" s="145">
        <v>3</v>
      </c>
      <c r="CV13" s="145">
        <v>4</v>
      </c>
      <c r="CW13" s="145">
        <v>3</v>
      </c>
      <c r="CX13" s="145">
        <v>4</v>
      </c>
      <c r="CY13" s="145">
        <v>5</v>
      </c>
      <c r="CZ13" s="145">
        <v>2</v>
      </c>
      <c r="DA13" s="145">
        <v>3</v>
      </c>
      <c r="DB13" s="145">
        <v>3</v>
      </c>
      <c r="DC13" s="145">
        <v>3</v>
      </c>
      <c r="DD13" s="145">
        <v>3</v>
      </c>
      <c r="DE13" s="145">
        <v>3</v>
      </c>
      <c r="DF13" s="145">
        <v>4</v>
      </c>
      <c r="DG13" s="145">
        <v>3</v>
      </c>
      <c r="DH13" s="145">
        <v>0</v>
      </c>
      <c r="DI13" s="145">
        <v>3</v>
      </c>
      <c r="DJ13" s="145">
        <v>2</v>
      </c>
      <c r="DK13" s="145">
        <v>6</v>
      </c>
      <c r="DL13" s="145">
        <v>4</v>
      </c>
      <c r="DM13" s="145">
        <v>5</v>
      </c>
      <c r="DN13" s="145">
        <v>6</v>
      </c>
      <c r="DO13" s="145">
        <v>2</v>
      </c>
      <c r="DP13" s="145">
        <v>2</v>
      </c>
      <c r="DQ13" s="145">
        <v>1</v>
      </c>
      <c r="DR13" s="145">
        <v>1</v>
      </c>
      <c r="DS13" s="145">
        <v>3</v>
      </c>
      <c r="DT13" s="145">
        <v>5</v>
      </c>
      <c r="DU13" s="145">
        <v>2</v>
      </c>
      <c r="DV13" s="145">
        <v>1</v>
      </c>
      <c r="DW13" s="145">
        <v>7</v>
      </c>
      <c r="DX13" s="145">
        <v>1</v>
      </c>
      <c r="DY13" s="145">
        <v>2</v>
      </c>
      <c r="DZ13" s="145">
        <v>4</v>
      </c>
      <c r="EA13" s="145">
        <v>6</v>
      </c>
      <c r="EB13" s="145">
        <v>0</v>
      </c>
      <c r="EC13" s="145">
        <v>2</v>
      </c>
      <c r="ED13" s="145">
        <v>2</v>
      </c>
      <c r="EE13" s="145">
        <v>2</v>
      </c>
      <c r="EF13" s="145">
        <v>0</v>
      </c>
      <c r="EG13" s="145">
        <v>1</v>
      </c>
      <c r="EH13" s="145">
        <v>1</v>
      </c>
      <c r="EI13" s="145">
        <v>1</v>
      </c>
      <c r="EJ13" s="145">
        <v>1</v>
      </c>
      <c r="EK13" s="145">
        <v>6</v>
      </c>
      <c r="EL13" s="145">
        <v>0</v>
      </c>
      <c r="EM13" s="145">
        <v>1</v>
      </c>
      <c r="EN13" s="145">
        <v>2</v>
      </c>
      <c r="EO13" s="145">
        <v>3</v>
      </c>
      <c r="EP13" s="145">
        <v>1</v>
      </c>
      <c r="EQ13" s="145">
        <v>5</v>
      </c>
      <c r="ER13" s="145">
        <v>1</v>
      </c>
      <c r="ES13" s="145">
        <v>2</v>
      </c>
      <c r="ET13" s="145">
        <v>2</v>
      </c>
      <c r="EU13" s="145">
        <v>1</v>
      </c>
      <c r="EV13" s="145">
        <v>2</v>
      </c>
      <c r="EW13" s="145">
        <v>1</v>
      </c>
      <c r="EX13" s="145">
        <v>1</v>
      </c>
      <c r="EY13" s="145">
        <v>2</v>
      </c>
      <c r="EZ13" s="145">
        <v>2</v>
      </c>
      <c r="FA13" s="145">
        <v>2</v>
      </c>
      <c r="FB13" s="145">
        <v>2</v>
      </c>
      <c r="FC13" s="145">
        <v>1</v>
      </c>
      <c r="FD13" s="145">
        <v>3</v>
      </c>
      <c r="FE13" s="145">
        <v>1</v>
      </c>
      <c r="FF13" s="145">
        <v>0</v>
      </c>
      <c r="FG13" s="145">
        <v>0</v>
      </c>
      <c r="FH13" s="145">
        <v>2</v>
      </c>
      <c r="FI13" s="145">
        <v>1</v>
      </c>
      <c r="FJ13" s="145">
        <v>2</v>
      </c>
      <c r="FK13" s="145">
        <v>3</v>
      </c>
      <c r="FL13" s="145">
        <v>1</v>
      </c>
      <c r="FM13" s="145">
        <v>1</v>
      </c>
      <c r="FN13" s="145">
        <v>0</v>
      </c>
      <c r="FO13" s="145">
        <v>3</v>
      </c>
      <c r="FP13" s="145">
        <v>1</v>
      </c>
      <c r="FQ13" s="145">
        <v>2</v>
      </c>
      <c r="FR13" s="145">
        <v>1</v>
      </c>
      <c r="FS13" s="145">
        <v>0</v>
      </c>
      <c r="FT13" s="145">
        <v>0</v>
      </c>
      <c r="FU13" s="145">
        <v>1</v>
      </c>
      <c r="FV13" s="145">
        <v>0</v>
      </c>
      <c r="FW13" s="145">
        <v>0</v>
      </c>
      <c r="FX13" s="145">
        <v>0</v>
      </c>
      <c r="FY13" s="145">
        <v>0</v>
      </c>
      <c r="FZ13" s="145">
        <v>0</v>
      </c>
      <c r="GA13" s="145">
        <v>2</v>
      </c>
      <c r="GB13" s="145">
        <v>0</v>
      </c>
      <c r="GC13" s="145">
        <v>1</v>
      </c>
      <c r="GD13" s="145">
        <v>0</v>
      </c>
      <c r="GE13" s="145">
        <v>1</v>
      </c>
      <c r="GF13" s="145">
        <v>0</v>
      </c>
      <c r="GG13" s="145">
        <v>0</v>
      </c>
      <c r="GH13" s="145">
        <v>0</v>
      </c>
      <c r="GI13" s="145">
        <v>0</v>
      </c>
      <c r="GJ13" s="145">
        <v>0</v>
      </c>
      <c r="GK13" s="145">
        <v>0</v>
      </c>
      <c r="GL13" s="145">
        <v>0</v>
      </c>
      <c r="GM13" s="145">
        <v>2</v>
      </c>
      <c r="GN13" s="145">
        <v>0</v>
      </c>
      <c r="GO13" s="145">
        <v>0</v>
      </c>
      <c r="GP13" s="145">
        <v>0</v>
      </c>
      <c r="GQ13" s="145">
        <v>0</v>
      </c>
      <c r="GR13" s="145">
        <v>0</v>
      </c>
      <c r="GS13" s="145">
        <v>0</v>
      </c>
      <c r="GT13" s="145">
        <v>0</v>
      </c>
      <c r="GU13" s="145">
        <v>0</v>
      </c>
      <c r="GV13" s="145">
        <v>0</v>
      </c>
      <c r="GW13" s="145">
        <v>0</v>
      </c>
      <c r="GX13" s="145">
        <v>0</v>
      </c>
      <c r="GY13" s="145">
        <v>0</v>
      </c>
      <c r="GZ13" s="145">
        <v>0</v>
      </c>
      <c r="HA13" s="145">
        <v>0</v>
      </c>
      <c r="HB13" s="394">
        <v>0</v>
      </c>
      <c r="HC13" s="397"/>
      <c r="HD13" s="380">
        <v>213</v>
      </c>
      <c r="HE13" s="395">
        <f t="shared" si="0"/>
        <v>187</v>
      </c>
      <c r="HF13" s="148">
        <v>239</v>
      </c>
      <c r="HG13" s="395">
        <f t="shared" si="1"/>
        <v>215</v>
      </c>
      <c r="HH13" s="271">
        <f t="shared" si="2"/>
        <v>452</v>
      </c>
      <c r="HI13" s="396">
        <f t="shared" si="3"/>
        <v>402</v>
      </c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</row>
    <row r="14" spans="1:257" s="130" customFormat="1" x14ac:dyDescent="0.7">
      <c r="A14" s="145">
        <v>9</v>
      </c>
      <c r="B14" s="153" t="s">
        <v>292</v>
      </c>
      <c r="C14" s="145">
        <v>385</v>
      </c>
      <c r="D14" s="383"/>
      <c r="E14" s="148">
        <v>376</v>
      </c>
      <c r="F14" s="148">
        <v>474</v>
      </c>
      <c r="G14" s="151">
        <v>850</v>
      </c>
      <c r="H14" s="384">
        <v>2</v>
      </c>
      <c r="I14" s="384">
        <v>3</v>
      </c>
      <c r="J14" s="384">
        <v>6</v>
      </c>
      <c r="K14" s="384">
        <v>3</v>
      </c>
      <c r="L14" s="384">
        <v>2</v>
      </c>
      <c r="M14" s="384">
        <v>3</v>
      </c>
      <c r="N14" s="384">
        <v>3</v>
      </c>
      <c r="O14" s="384">
        <v>3</v>
      </c>
      <c r="P14" s="384">
        <v>7</v>
      </c>
      <c r="Q14" s="384">
        <v>3</v>
      </c>
      <c r="R14" s="384">
        <v>1</v>
      </c>
      <c r="S14" s="384">
        <v>6</v>
      </c>
      <c r="T14" s="384">
        <v>4</v>
      </c>
      <c r="U14" s="384">
        <v>6</v>
      </c>
      <c r="V14" s="384">
        <v>6</v>
      </c>
      <c r="W14" s="384">
        <v>8</v>
      </c>
      <c r="X14" s="384">
        <v>5</v>
      </c>
      <c r="Y14" s="384">
        <v>7</v>
      </c>
      <c r="Z14" s="384">
        <v>4</v>
      </c>
      <c r="AA14" s="384">
        <v>5</v>
      </c>
      <c r="AB14" s="384">
        <v>6</v>
      </c>
      <c r="AC14" s="384">
        <v>4</v>
      </c>
      <c r="AD14" s="384">
        <v>5</v>
      </c>
      <c r="AE14" s="384">
        <v>7</v>
      </c>
      <c r="AF14" s="384">
        <v>2</v>
      </c>
      <c r="AG14" s="384">
        <v>6</v>
      </c>
      <c r="AH14" s="384">
        <v>1</v>
      </c>
      <c r="AI14" s="384">
        <v>5</v>
      </c>
      <c r="AJ14" s="384">
        <v>8</v>
      </c>
      <c r="AK14" s="384">
        <v>5</v>
      </c>
      <c r="AL14" s="384">
        <v>6</v>
      </c>
      <c r="AM14" s="384">
        <v>6</v>
      </c>
      <c r="AN14" s="384">
        <v>9</v>
      </c>
      <c r="AO14" s="384">
        <v>5</v>
      </c>
      <c r="AP14" s="384">
        <v>6</v>
      </c>
      <c r="AQ14" s="384">
        <v>3</v>
      </c>
      <c r="AR14" s="384">
        <v>3</v>
      </c>
      <c r="AS14" s="384">
        <v>3</v>
      </c>
      <c r="AT14" s="384">
        <v>3</v>
      </c>
      <c r="AU14" s="384">
        <v>2</v>
      </c>
      <c r="AV14" s="384">
        <v>4</v>
      </c>
      <c r="AW14" s="384">
        <v>5</v>
      </c>
      <c r="AX14" s="384">
        <v>3</v>
      </c>
      <c r="AY14" s="384">
        <v>2</v>
      </c>
      <c r="AZ14" s="384">
        <v>7</v>
      </c>
      <c r="BA14" s="384">
        <v>10</v>
      </c>
      <c r="BB14" s="401">
        <v>10</v>
      </c>
      <c r="BC14" s="376">
        <v>12</v>
      </c>
      <c r="BD14" s="376">
        <v>8</v>
      </c>
      <c r="BE14" s="376">
        <v>8</v>
      </c>
      <c r="BF14" s="376">
        <v>8</v>
      </c>
      <c r="BG14" s="376">
        <v>7</v>
      </c>
      <c r="BH14" s="376">
        <v>7</v>
      </c>
      <c r="BI14" s="145">
        <v>11</v>
      </c>
      <c r="BJ14" s="145">
        <v>7</v>
      </c>
      <c r="BK14" s="145">
        <v>10</v>
      </c>
      <c r="BL14" s="145">
        <v>3</v>
      </c>
      <c r="BM14" s="145">
        <v>10</v>
      </c>
      <c r="BN14" s="145">
        <v>5</v>
      </c>
      <c r="BO14" s="145">
        <v>10</v>
      </c>
      <c r="BP14" s="145">
        <v>5</v>
      </c>
      <c r="BQ14" s="145">
        <v>8</v>
      </c>
      <c r="BR14" s="145">
        <v>3</v>
      </c>
      <c r="BS14" s="145">
        <v>5</v>
      </c>
      <c r="BT14" s="145">
        <v>5</v>
      </c>
      <c r="BU14" s="145">
        <v>8</v>
      </c>
      <c r="BV14" s="145">
        <v>6</v>
      </c>
      <c r="BW14" s="145">
        <v>8</v>
      </c>
      <c r="BX14" s="145">
        <v>4</v>
      </c>
      <c r="BY14" s="145">
        <v>7</v>
      </c>
      <c r="BZ14" s="145">
        <v>9</v>
      </c>
      <c r="CA14" s="145">
        <v>4</v>
      </c>
      <c r="CB14" s="145">
        <v>6</v>
      </c>
      <c r="CC14" s="145">
        <v>1</v>
      </c>
      <c r="CD14" s="145">
        <v>6</v>
      </c>
      <c r="CE14" s="145">
        <v>4</v>
      </c>
      <c r="CF14" s="145">
        <v>3</v>
      </c>
      <c r="CG14" s="145">
        <v>7</v>
      </c>
      <c r="CH14" s="145">
        <v>3</v>
      </c>
      <c r="CI14" s="145">
        <v>3</v>
      </c>
      <c r="CJ14" s="145">
        <v>1</v>
      </c>
      <c r="CK14" s="145">
        <v>7</v>
      </c>
      <c r="CL14" s="145">
        <v>7</v>
      </c>
      <c r="CM14" s="145">
        <v>5</v>
      </c>
      <c r="CN14" s="145">
        <v>6</v>
      </c>
      <c r="CO14" s="145">
        <v>10</v>
      </c>
      <c r="CP14" s="145">
        <v>3</v>
      </c>
      <c r="CQ14" s="145">
        <v>7</v>
      </c>
      <c r="CR14" s="145">
        <v>4</v>
      </c>
      <c r="CS14" s="145">
        <v>2</v>
      </c>
      <c r="CT14" s="145">
        <v>3</v>
      </c>
      <c r="CU14" s="145">
        <v>3</v>
      </c>
      <c r="CV14" s="145">
        <v>3</v>
      </c>
      <c r="CW14" s="145">
        <v>4</v>
      </c>
      <c r="CX14" s="145">
        <v>4</v>
      </c>
      <c r="CY14" s="145">
        <v>4</v>
      </c>
      <c r="CZ14" s="145">
        <v>7</v>
      </c>
      <c r="DA14" s="145">
        <v>7</v>
      </c>
      <c r="DB14" s="145">
        <v>4</v>
      </c>
      <c r="DC14" s="145">
        <v>13</v>
      </c>
      <c r="DD14" s="145">
        <v>9</v>
      </c>
      <c r="DE14" s="145">
        <v>10</v>
      </c>
      <c r="DF14" s="145">
        <v>6</v>
      </c>
      <c r="DG14" s="145">
        <v>9</v>
      </c>
      <c r="DH14" s="145">
        <v>5</v>
      </c>
      <c r="DI14" s="145">
        <v>6</v>
      </c>
      <c r="DJ14" s="145">
        <v>8</v>
      </c>
      <c r="DK14" s="145">
        <v>10</v>
      </c>
      <c r="DL14" s="145">
        <v>4</v>
      </c>
      <c r="DM14" s="145">
        <v>11</v>
      </c>
      <c r="DN14" s="145">
        <v>8</v>
      </c>
      <c r="DO14" s="145">
        <v>8</v>
      </c>
      <c r="DP14" s="145">
        <v>6</v>
      </c>
      <c r="DQ14" s="145">
        <v>8</v>
      </c>
      <c r="DR14" s="145">
        <v>6</v>
      </c>
      <c r="DS14" s="145">
        <v>5</v>
      </c>
      <c r="DT14" s="145">
        <v>6</v>
      </c>
      <c r="DU14" s="145">
        <v>10</v>
      </c>
      <c r="DV14" s="145">
        <v>7</v>
      </c>
      <c r="DW14" s="145">
        <v>4</v>
      </c>
      <c r="DX14" s="145">
        <v>9</v>
      </c>
      <c r="DY14" s="145">
        <v>9</v>
      </c>
      <c r="DZ14" s="145">
        <v>4</v>
      </c>
      <c r="EA14" s="145">
        <v>6</v>
      </c>
      <c r="EB14" s="145">
        <v>2</v>
      </c>
      <c r="EC14" s="145">
        <v>5</v>
      </c>
      <c r="ED14" s="145">
        <v>3</v>
      </c>
      <c r="EE14" s="145">
        <v>4</v>
      </c>
      <c r="EF14" s="145">
        <v>4</v>
      </c>
      <c r="EG14" s="145">
        <v>6</v>
      </c>
      <c r="EH14" s="145">
        <v>5</v>
      </c>
      <c r="EI14" s="145">
        <v>3</v>
      </c>
      <c r="EJ14" s="145">
        <v>0</v>
      </c>
      <c r="EK14" s="145">
        <v>3</v>
      </c>
      <c r="EL14" s="145">
        <v>4</v>
      </c>
      <c r="EM14" s="145">
        <v>4</v>
      </c>
      <c r="EN14" s="145">
        <v>3</v>
      </c>
      <c r="EO14" s="145">
        <v>7</v>
      </c>
      <c r="EP14" s="145">
        <v>4</v>
      </c>
      <c r="EQ14" s="145">
        <v>6</v>
      </c>
      <c r="ER14" s="145">
        <v>6</v>
      </c>
      <c r="ES14" s="145">
        <v>4</v>
      </c>
      <c r="ET14" s="145">
        <v>1</v>
      </c>
      <c r="EU14" s="145">
        <v>3</v>
      </c>
      <c r="EV14" s="145">
        <v>5</v>
      </c>
      <c r="EW14" s="145">
        <v>2</v>
      </c>
      <c r="EX14" s="145">
        <v>1</v>
      </c>
      <c r="EY14" s="145">
        <v>2</v>
      </c>
      <c r="EZ14" s="145">
        <v>2</v>
      </c>
      <c r="FA14" s="145">
        <v>4</v>
      </c>
      <c r="FB14" s="145">
        <v>2</v>
      </c>
      <c r="FC14" s="145">
        <v>0</v>
      </c>
      <c r="FD14" s="145">
        <v>1</v>
      </c>
      <c r="FE14" s="145">
        <v>1</v>
      </c>
      <c r="FF14" s="145">
        <v>1</v>
      </c>
      <c r="FG14" s="145">
        <v>4</v>
      </c>
      <c r="FH14" s="145">
        <v>2</v>
      </c>
      <c r="FI14" s="145">
        <v>6</v>
      </c>
      <c r="FJ14" s="145">
        <v>0</v>
      </c>
      <c r="FK14" s="145">
        <v>1</v>
      </c>
      <c r="FL14" s="145">
        <v>1</v>
      </c>
      <c r="FM14" s="145">
        <v>5</v>
      </c>
      <c r="FN14" s="145">
        <v>2</v>
      </c>
      <c r="FO14" s="145">
        <v>4</v>
      </c>
      <c r="FP14" s="145">
        <v>0</v>
      </c>
      <c r="FQ14" s="145">
        <v>2</v>
      </c>
      <c r="FR14" s="145">
        <v>1</v>
      </c>
      <c r="FS14" s="145">
        <v>0</v>
      </c>
      <c r="FT14" s="145">
        <v>2</v>
      </c>
      <c r="FU14" s="145">
        <v>1</v>
      </c>
      <c r="FV14" s="145">
        <v>0</v>
      </c>
      <c r="FW14" s="145">
        <v>1</v>
      </c>
      <c r="FX14" s="145">
        <v>0</v>
      </c>
      <c r="FY14" s="145">
        <v>0</v>
      </c>
      <c r="FZ14" s="145">
        <v>1</v>
      </c>
      <c r="GA14" s="145">
        <v>1</v>
      </c>
      <c r="GB14" s="145">
        <v>0</v>
      </c>
      <c r="GC14" s="145">
        <v>0</v>
      </c>
      <c r="GD14" s="145">
        <v>2</v>
      </c>
      <c r="GE14" s="145">
        <v>0</v>
      </c>
      <c r="GF14" s="145">
        <v>0</v>
      </c>
      <c r="GG14" s="145">
        <v>0</v>
      </c>
      <c r="GH14" s="145">
        <v>0</v>
      </c>
      <c r="GI14" s="145">
        <v>2</v>
      </c>
      <c r="GJ14" s="145">
        <v>0</v>
      </c>
      <c r="GK14" s="145">
        <v>1</v>
      </c>
      <c r="GL14" s="145">
        <v>0</v>
      </c>
      <c r="GM14" s="145">
        <v>0</v>
      </c>
      <c r="GN14" s="145">
        <v>0</v>
      </c>
      <c r="GO14" s="145">
        <v>0</v>
      </c>
      <c r="GP14" s="145">
        <v>0</v>
      </c>
      <c r="GQ14" s="145">
        <v>1</v>
      </c>
      <c r="GR14" s="145">
        <v>0</v>
      </c>
      <c r="GS14" s="145">
        <v>0</v>
      </c>
      <c r="GT14" s="145">
        <v>0</v>
      </c>
      <c r="GU14" s="145">
        <v>0</v>
      </c>
      <c r="GV14" s="145">
        <v>0</v>
      </c>
      <c r="GW14" s="145">
        <v>0</v>
      </c>
      <c r="GX14" s="145">
        <v>0</v>
      </c>
      <c r="GY14" s="145">
        <v>0</v>
      </c>
      <c r="GZ14" s="145">
        <v>0</v>
      </c>
      <c r="HA14" s="145">
        <v>0</v>
      </c>
      <c r="HB14" s="394">
        <v>0</v>
      </c>
      <c r="HC14" s="397"/>
      <c r="HD14" s="380">
        <v>483</v>
      </c>
      <c r="HE14" s="395">
        <f t="shared" si="0"/>
        <v>376</v>
      </c>
      <c r="HF14" s="148">
        <v>501</v>
      </c>
      <c r="HG14" s="395">
        <f t="shared" si="1"/>
        <v>474</v>
      </c>
      <c r="HH14" s="271">
        <f t="shared" si="2"/>
        <v>984</v>
      </c>
      <c r="HI14" s="396">
        <f t="shared" si="3"/>
        <v>850</v>
      </c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</row>
    <row r="15" spans="1:257" s="130" customFormat="1" x14ac:dyDescent="0.7">
      <c r="A15" s="145">
        <v>10</v>
      </c>
      <c r="B15" s="153" t="s">
        <v>293</v>
      </c>
      <c r="C15" s="145">
        <v>228</v>
      </c>
      <c r="D15" s="383"/>
      <c r="E15" s="148">
        <v>270</v>
      </c>
      <c r="F15" s="148">
        <v>291</v>
      </c>
      <c r="G15" s="151">
        <v>561</v>
      </c>
      <c r="H15" s="384">
        <v>0</v>
      </c>
      <c r="I15" s="384">
        <v>2</v>
      </c>
      <c r="J15" s="384">
        <v>4</v>
      </c>
      <c r="K15" s="384">
        <v>3</v>
      </c>
      <c r="L15" s="384">
        <v>4</v>
      </c>
      <c r="M15" s="384">
        <v>1</v>
      </c>
      <c r="N15" s="384">
        <v>1</v>
      </c>
      <c r="O15" s="384">
        <v>4</v>
      </c>
      <c r="P15" s="384">
        <v>0</v>
      </c>
      <c r="Q15" s="384">
        <v>3</v>
      </c>
      <c r="R15" s="384">
        <v>3</v>
      </c>
      <c r="S15" s="384">
        <v>4</v>
      </c>
      <c r="T15" s="384">
        <v>2</v>
      </c>
      <c r="U15" s="384">
        <v>3</v>
      </c>
      <c r="V15" s="384">
        <v>7</v>
      </c>
      <c r="W15" s="384">
        <v>2</v>
      </c>
      <c r="X15" s="384">
        <v>2</v>
      </c>
      <c r="Y15" s="384">
        <v>3</v>
      </c>
      <c r="Z15" s="384">
        <v>2</v>
      </c>
      <c r="AA15" s="384">
        <v>3</v>
      </c>
      <c r="AB15" s="384">
        <v>3</v>
      </c>
      <c r="AC15" s="384">
        <v>4</v>
      </c>
      <c r="AD15" s="384">
        <v>6</v>
      </c>
      <c r="AE15" s="384">
        <v>2</v>
      </c>
      <c r="AF15" s="384">
        <v>8</v>
      </c>
      <c r="AG15" s="384">
        <v>5</v>
      </c>
      <c r="AH15" s="384">
        <v>3</v>
      </c>
      <c r="AI15" s="384">
        <v>5</v>
      </c>
      <c r="AJ15" s="384">
        <v>2</v>
      </c>
      <c r="AK15" s="384">
        <v>0</v>
      </c>
      <c r="AL15" s="384">
        <v>5</v>
      </c>
      <c r="AM15" s="384">
        <v>2</v>
      </c>
      <c r="AN15" s="384">
        <v>5</v>
      </c>
      <c r="AO15" s="384">
        <v>5</v>
      </c>
      <c r="AP15" s="384">
        <v>3</v>
      </c>
      <c r="AQ15" s="384">
        <v>7</v>
      </c>
      <c r="AR15" s="384">
        <v>5</v>
      </c>
      <c r="AS15" s="384">
        <v>9</v>
      </c>
      <c r="AT15" s="384">
        <v>6</v>
      </c>
      <c r="AU15" s="384">
        <v>3</v>
      </c>
      <c r="AV15" s="384">
        <v>4</v>
      </c>
      <c r="AW15" s="384">
        <v>5</v>
      </c>
      <c r="AX15" s="384">
        <v>6</v>
      </c>
      <c r="AY15" s="384">
        <v>3</v>
      </c>
      <c r="AZ15" s="384">
        <v>5</v>
      </c>
      <c r="BA15" s="384">
        <v>5</v>
      </c>
      <c r="BB15" s="401">
        <v>4</v>
      </c>
      <c r="BC15" s="376">
        <v>4</v>
      </c>
      <c r="BD15" s="376">
        <v>1</v>
      </c>
      <c r="BE15" s="376">
        <v>3</v>
      </c>
      <c r="BF15" s="376">
        <v>3</v>
      </c>
      <c r="BG15" s="376">
        <v>6</v>
      </c>
      <c r="BH15" s="376">
        <v>2</v>
      </c>
      <c r="BI15" s="145">
        <v>1</v>
      </c>
      <c r="BJ15" s="145">
        <v>3</v>
      </c>
      <c r="BK15" s="145">
        <v>1</v>
      </c>
      <c r="BL15" s="145">
        <v>1</v>
      </c>
      <c r="BM15" s="145">
        <v>6</v>
      </c>
      <c r="BN15" s="145">
        <v>2</v>
      </c>
      <c r="BO15" s="145">
        <v>5</v>
      </c>
      <c r="BP15" s="145">
        <v>4</v>
      </c>
      <c r="BQ15" s="145">
        <v>1</v>
      </c>
      <c r="BR15" s="145">
        <v>5</v>
      </c>
      <c r="BS15" s="145">
        <v>3</v>
      </c>
      <c r="BT15" s="145">
        <v>4</v>
      </c>
      <c r="BU15" s="145">
        <v>3</v>
      </c>
      <c r="BV15" s="145">
        <v>4</v>
      </c>
      <c r="BW15" s="145">
        <v>4</v>
      </c>
      <c r="BX15" s="145">
        <v>4</v>
      </c>
      <c r="BY15" s="145">
        <v>3</v>
      </c>
      <c r="BZ15" s="145">
        <v>4</v>
      </c>
      <c r="CA15" s="145">
        <v>4</v>
      </c>
      <c r="CB15" s="145">
        <v>5</v>
      </c>
      <c r="CC15" s="145">
        <v>7</v>
      </c>
      <c r="CD15" s="145">
        <v>4</v>
      </c>
      <c r="CE15" s="145">
        <v>3</v>
      </c>
      <c r="CF15" s="145">
        <v>1</v>
      </c>
      <c r="CG15" s="145">
        <v>2</v>
      </c>
      <c r="CH15" s="145">
        <v>4</v>
      </c>
      <c r="CI15" s="145">
        <v>3</v>
      </c>
      <c r="CJ15" s="145">
        <v>5</v>
      </c>
      <c r="CK15" s="145">
        <v>4</v>
      </c>
      <c r="CL15" s="145">
        <v>2</v>
      </c>
      <c r="CM15" s="145">
        <v>3</v>
      </c>
      <c r="CN15" s="145">
        <v>3</v>
      </c>
      <c r="CO15" s="145">
        <v>7</v>
      </c>
      <c r="CP15" s="145">
        <v>6</v>
      </c>
      <c r="CQ15" s="145">
        <v>3</v>
      </c>
      <c r="CR15" s="145">
        <v>3</v>
      </c>
      <c r="CS15" s="145">
        <v>5</v>
      </c>
      <c r="CT15" s="145">
        <v>5</v>
      </c>
      <c r="CU15" s="145">
        <v>7</v>
      </c>
      <c r="CV15" s="145">
        <v>3</v>
      </c>
      <c r="CW15" s="145">
        <v>5</v>
      </c>
      <c r="CX15" s="145">
        <v>2</v>
      </c>
      <c r="CY15" s="145">
        <v>1</v>
      </c>
      <c r="CZ15" s="145">
        <v>9</v>
      </c>
      <c r="DA15" s="145">
        <v>6</v>
      </c>
      <c r="DB15" s="145">
        <v>2</v>
      </c>
      <c r="DC15" s="145">
        <v>1</v>
      </c>
      <c r="DD15" s="145">
        <v>4</v>
      </c>
      <c r="DE15" s="145">
        <v>3</v>
      </c>
      <c r="DF15" s="145">
        <v>2</v>
      </c>
      <c r="DG15" s="145">
        <v>6</v>
      </c>
      <c r="DH15" s="145">
        <v>7</v>
      </c>
      <c r="DI15" s="145">
        <v>4</v>
      </c>
      <c r="DJ15" s="145">
        <v>2</v>
      </c>
      <c r="DK15" s="145">
        <v>4</v>
      </c>
      <c r="DL15" s="145">
        <v>5</v>
      </c>
      <c r="DM15" s="145">
        <v>6</v>
      </c>
      <c r="DN15" s="145">
        <v>8</v>
      </c>
      <c r="DO15" s="145">
        <v>4</v>
      </c>
      <c r="DP15" s="145">
        <v>1</v>
      </c>
      <c r="DQ15" s="145">
        <v>4</v>
      </c>
      <c r="DR15" s="145">
        <v>2</v>
      </c>
      <c r="DS15" s="145">
        <v>5</v>
      </c>
      <c r="DT15" s="145">
        <v>3</v>
      </c>
      <c r="DU15" s="145">
        <v>1</v>
      </c>
      <c r="DV15" s="145">
        <v>3</v>
      </c>
      <c r="DW15" s="145">
        <v>9</v>
      </c>
      <c r="DX15" s="145">
        <v>2</v>
      </c>
      <c r="DY15" s="145">
        <v>4</v>
      </c>
      <c r="DZ15" s="145">
        <v>3</v>
      </c>
      <c r="EA15" s="145">
        <v>3</v>
      </c>
      <c r="EB15" s="145">
        <v>1</v>
      </c>
      <c r="EC15" s="145">
        <v>5</v>
      </c>
      <c r="ED15" s="145">
        <v>5</v>
      </c>
      <c r="EE15" s="145">
        <v>4</v>
      </c>
      <c r="EF15" s="145">
        <v>2</v>
      </c>
      <c r="EG15" s="145">
        <v>5</v>
      </c>
      <c r="EH15" s="145">
        <v>7</v>
      </c>
      <c r="EI15" s="145">
        <v>3</v>
      </c>
      <c r="EJ15" s="145">
        <v>2</v>
      </c>
      <c r="EK15" s="145">
        <v>5</v>
      </c>
      <c r="EL15" s="145">
        <v>3</v>
      </c>
      <c r="EM15" s="145">
        <v>3</v>
      </c>
      <c r="EN15" s="145">
        <v>2</v>
      </c>
      <c r="EO15" s="145">
        <v>2</v>
      </c>
      <c r="EP15" s="145">
        <v>1</v>
      </c>
      <c r="EQ15" s="145">
        <v>4</v>
      </c>
      <c r="ER15" s="145">
        <v>4</v>
      </c>
      <c r="ES15" s="145">
        <v>3</v>
      </c>
      <c r="ET15" s="145">
        <v>3</v>
      </c>
      <c r="EU15" s="145">
        <v>3</v>
      </c>
      <c r="EV15" s="145">
        <v>1</v>
      </c>
      <c r="EW15" s="145">
        <v>2</v>
      </c>
      <c r="EX15" s="145">
        <v>1</v>
      </c>
      <c r="EY15" s="145">
        <v>2</v>
      </c>
      <c r="EZ15" s="145">
        <v>2</v>
      </c>
      <c r="FA15" s="145">
        <v>3</v>
      </c>
      <c r="FB15" s="145">
        <v>0</v>
      </c>
      <c r="FC15" s="145">
        <v>0</v>
      </c>
      <c r="FD15" s="145">
        <v>1</v>
      </c>
      <c r="FE15" s="145">
        <v>1</v>
      </c>
      <c r="FF15" s="145">
        <v>0</v>
      </c>
      <c r="FG15" s="145">
        <v>0</v>
      </c>
      <c r="FH15" s="145">
        <v>1</v>
      </c>
      <c r="FI15" s="145">
        <v>0</v>
      </c>
      <c r="FJ15" s="145">
        <v>1</v>
      </c>
      <c r="FK15" s="145">
        <v>1</v>
      </c>
      <c r="FL15" s="145">
        <v>2</v>
      </c>
      <c r="FM15" s="145">
        <v>0</v>
      </c>
      <c r="FN15" s="145">
        <v>3</v>
      </c>
      <c r="FO15" s="145">
        <v>1</v>
      </c>
      <c r="FP15" s="145">
        <v>2</v>
      </c>
      <c r="FQ15" s="145">
        <v>2</v>
      </c>
      <c r="FR15" s="145">
        <v>2</v>
      </c>
      <c r="FS15" s="145">
        <v>3</v>
      </c>
      <c r="FT15" s="145">
        <v>0</v>
      </c>
      <c r="FU15" s="145">
        <v>1</v>
      </c>
      <c r="FV15" s="145">
        <v>0</v>
      </c>
      <c r="FW15" s="145">
        <v>0</v>
      </c>
      <c r="FX15" s="145">
        <v>1</v>
      </c>
      <c r="FY15" s="145">
        <v>0</v>
      </c>
      <c r="FZ15" s="145">
        <v>0</v>
      </c>
      <c r="GA15" s="145">
        <v>0</v>
      </c>
      <c r="GB15" s="145">
        <v>0</v>
      </c>
      <c r="GC15" s="145">
        <v>1</v>
      </c>
      <c r="GD15" s="145">
        <v>0</v>
      </c>
      <c r="GE15" s="145">
        <v>0</v>
      </c>
      <c r="GF15" s="145">
        <v>0</v>
      </c>
      <c r="GG15" s="145">
        <v>0</v>
      </c>
      <c r="GH15" s="145">
        <v>0</v>
      </c>
      <c r="GI15" s="145">
        <v>0</v>
      </c>
      <c r="GJ15" s="145">
        <v>0</v>
      </c>
      <c r="GK15" s="145">
        <v>0</v>
      </c>
      <c r="GL15" s="145">
        <v>0</v>
      </c>
      <c r="GM15" s="145">
        <v>0</v>
      </c>
      <c r="GN15" s="145">
        <v>0</v>
      </c>
      <c r="GO15" s="145">
        <v>0</v>
      </c>
      <c r="GP15" s="145">
        <v>0</v>
      </c>
      <c r="GQ15" s="145">
        <v>0</v>
      </c>
      <c r="GR15" s="145">
        <v>0</v>
      </c>
      <c r="GS15" s="145">
        <v>0</v>
      </c>
      <c r="GT15" s="145">
        <v>0</v>
      </c>
      <c r="GU15" s="145">
        <v>0</v>
      </c>
      <c r="GV15" s="145">
        <v>0</v>
      </c>
      <c r="GW15" s="145">
        <v>0</v>
      </c>
      <c r="GX15" s="145">
        <v>0</v>
      </c>
      <c r="GY15" s="145">
        <v>0</v>
      </c>
      <c r="GZ15" s="145">
        <v>0</v>
      </c>
      <c r="HA15" s="145">
        <v>0</v>
      </c>
      <c r="HB15" s="394">
        <v>0</v>
      </c>
      <c r="HC15" s="397"/>
      <c r="HD15" s="380">
        <v>303</v>
      </c>
      <c r="HE15" s="395">
        <f t="shared" si="0"/>
        <v>270</v>
      </c>
      <c r="HF15" s="148">
        <v>306</v>
      </c>
      <c r="HG15" s="395">
        <f t="shared" si="1"/>
        <v>291</v>
      </c>
      <c r="HH15" s="271">
        <f t="shared" si="2"/>
        <v>609</v>
      </c>
      <c r="HI15" s="396">
        <f t="shared" si="3"/>
        <v>561</v>
      </c>
      <c r="HJ15" s="133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  <c r="IV15" s="133"/>
      <c r="IW15" s="133"/>
    </row>
    <row r="16" spans="1:257" s="157" customFormat="1" x14ac:dyDescent="0.7">
      <c r="A16" s="145">
        <v>11</v>
      </c>
      <c r="B16" s="153" t="s">
        <v>294</v>
      </c>
      <c r="C16" s="145">
        <v>342</v>
      </c>
      <c r="D16" s="383"/>
      <c r="E16" s="148">
        <v>415</v>
      </c>
      <c r="F16" s="148">
        <v>474</v>
      </c>
      <c r="G16" s="151">
        <v>889</v>
      </c>
      <c r="H16" s="384">
        <v>4</v>
      </c>
      <c r="I16" s="384">
        <v>3</v>
      </c>
      <c r="J16" s="390">
        <v>6</v>
      </c>
      <c r="K16" s="390">
        <v>5</v>
      </c>
      <c r="L16" s="390">
        <v>7</v>
      </c>
      <c r="M16" s="390">
        <v>6</v>
      </c>
      <c r="N16" s="390">
        <v>4</v>
      </c>
      <c r="O16" s="390">
        <v>2</v>
      </c>
      <c r="P16" s="390">
        <v>8</v>
      </c>
      <c r="Q16" s="390">
        <v>4</v>
      </c>
      <c r="R16" s="390">
        <v>8</v>
      </c>
      <c r="S16" s="390">
        <v>3</v>
      </c>
      <c r="T16" s="390">
        <v>11</v>
      </c>
      <c r="U16" s="390">
        <v>5</v>
      </c>
      <c r="V16" s="390">
        <v>6</v>
      </c>
      <c r="W16" s="390">
        <v>8</v>
      </c>
      <c r="X16" s="390">
        <v>3</v>
      </c>
      <c r="Y16" s="390">
        <v>5</v>
      </c>
      <c r="Z16" s="390">
        <v>6</v>
      </c>
      <c r="AA16" s="390">
        <v>5</v>
      </c>
      <c r="AB16" s="390">
        <v>4</v>
      </c>
      <c r="AC16" s="390">
        <v>7</v>
      </c>
      <c r="AD16" s="390">
        <v>9</v>
      </c>
      <c r="AE16" s="390">
        <v>5</v>
      </c>
      <c r="AF16" s="390">
        <v>5</v>
      </c>
      <c r="AG16" s="390">
        <v>4</v>
      </c>
      <c r="AH16" s="390">
        <v>7</v>
      </c>
      <c r="AI16" s="390">
        <v>9</v>
      </c>
      <c r="AJ16" s="390">
        <v>4</v>
      </c>
      <c r="AK16" s="390">
        <v>3</v>
      </c>
      <c r="AL16" s="390">
        <v>7</v>
      </c>
      <c r="AM16" s="390">
        <v>10</v>
      </c>
      <c r="AN16" s="390">
        <v>7</v>
      </c>
      <c r="AO16" s="390">
        <v>6</v>
      </c>
      <c r="AP16" s="390">
        <v>2</v>
      </c>
      <c r="AQ16" s="390">
        <v>7</v>
      </c>
      <c r="AR16" s="390">
        <v>5</v>
      </c>
      <c r="AS16" s="390">
        <v>9</v>
      </c>
      <c r="AT16" s="390">
        <v>6</v>
      </c>
      <c r="AU16" s="390">
        <v>3</v>
      </c>
      <c r="AV16" s="390">
        <v>4</v>
      </c>
      <c r="AW16" s="390">
        <v>5</v>
      </c>
      <c r="AX16" s="390">
        <v>6</v>
      </c>
      <c r="AY16" s="390">
        <v>3</v>
      </c>
      <c r="AZ16" s="390">
        <v>8</v>
      </c>
      <c r="BA16" s="390">
        <v>6</v>
      </c>
      <c r="BB16" s="390">
        <v>5</v>
      </c>
      <c r="BC16" s="140">
        <v>7</v>
      </c>
      <c r="BD16" s="145">
        <v>8</v>
      </c>
      <c r="BE16" s="145">
        <v>3</v>
      </c>
      <c r="BF16" s="145">
        <v>4</v>
      </c>
      <c r="BG16" s="145">
        <v>4</v>
      </c>
      <c r="BH16" s="145">
        <v>10</v>
      </c>
      <c r="BI16" s="145">
        <v>5</v>
      </c>
      <c r="BJ16" s="145">
        <v>7</v>
      </c>
      <c r="BK16" s="145">
        <v>8</v>
      </c>
      <c r="BL16" s="145">
        <v>7</v>
      </c>
      <c r="BM16" s="145">
        <v>4</v>
      </c>
      <c r="BN16" s="145">
        <v>4</v>
      </c>
      <c r="BO16" s="145">
        <v>6</v>
      </c>
      <c r="BP16" s="145">
        <v>7</v>
      </c>
      <c r="BQ16" s="145">
        <v>2</v>
      </c>
      <c r="BR16" s="145">
        <v>9</v>
      </c>
      <c r="BS16" s="145">
        <v>9</v>
      </c>
      <c r="BT16" s="145">
        <v>6</v>
      </c>
      <c r="BU16" s="145">
        <v>4</v>
      </c>
      <c r="BV16" s="145">
        <v>5</v>
      </c>
      <c r="BW16" s="145">
        <v>11</v>
      </c>
      <c r="BX16" s="145">
        <v>2</v>
      </c>
      <c r="BY16" s="145">
        <v>2</v>
      </c>
      <c r="BZ16" s="145">
        <v>5</v>
      </c>
      <c r="CA16" s="145">
        <v>5</v>
      </c>
      <c r="CB16" s="145">
        <v>1</v>
      </c>
      <c r="CC16" s="145">
        <v>5</v>
      </c>
      <c r="CD16" s="145">
        <v>6</v>
      </c>
      <c r="CE16" s="145">
        <v>9</v>
      </c>
      <c r="CF16" s="145">
        <v>5</v>
      </c>
      <c r="CG16" s="145">
        <v>6</v>
      </c>
      <c r="CH16" s="145">
        <v>5</v>
      </c>
      <c r="CI16" s="145">
        <v>6</v>
      </c>
      <c r="CJ16" s="145">
        <v>4</v>
      </c>
      <c r="CK16" s="145">
        <v>3</v>
      </c>
      <c r="CL16" s="145">
        <v>5</v>
      </c>
      <c r="CM16" s="145">
        <v>8</v>
      </c>
      <c r="CN16" s="145">
        <v>7</v>
      </c>
      <c r="CO16" s="145">
        <v>7</v>
      </c>
      <c r="CP16" s="145">
        <v>5</v>
      </c>
      <c r="CQ16" s="145">
        <v>6</v>
      </c>
      <c r="CR16" s="145">
        <v>6</v>
      </c>
      <c r="CS16" s="145">
        <v>8</v>
      </c>
      <c r="CT16" s="145">
        <v>4</v>
      </c>
      <c r="CU16" s="145">
        <v>5</v>
      </c>
      <c r="CV16" s="145">
        <v>4</v>
      </c>
      <c r="CW16" s="145">
        <v>7</v>
      </c>
      <c r="CX16" s="145">
        <v>5</v>
      </c>
      <c r="CY16" s="145">
        <v>7</v>
      </c>
      <c r="CZ16" s="145">
        <v>1</v>
      </c>
      <c r="DA16" s="145">
        <v>7</v>
      </c>
      <c r="DB16" s="145">
        <v>6</v>
      </c>
      <c r="DC16" s="145">
        <v>8</v>
      </c>
      <c r="DD16" s="145">
        <v>10</v>
      </c>
      <c r="DE16" s="145">
        <v>9</v>
      </c>
      <c r="DF16" s="145">
        <v>5</v>
      </c>
      <c r="DG16" s="145">
        <v>5</v>
      </c>
      <c r="DH16" s="145">
        <v>4</v>
      </c>
      <c r="DI16" s="145">
        <v>11</v>
      </c>
      <c r="DJ16" s="145">
        <v>9</v>
      </c>
      <c r="DK16" s="145">
        <v>10</v>
      </c>
      <c r="DL16" s="145">
        <v>5</v>
      </c>
      <c r="DM16" s="145">
        <v>14</v>
      </c>
      <c r="DN16" s="145">
        <v>7</v>
      </c>
      <c r="DO16" s="145">
        <v>6</v>
      </c>
      <c r="DP16" s="145">
        <v>5</v>
      </c>
      <c r="DQ16" s="145">
        <v>6</v>
      </c>
      <c r="DR16" s="145">
        <v>7</v>
      </c>
      <c r="DS16" s="145">
        <v>10</v>
      </c>
      <c r="DT16" s="145">
        <v>6</v>
      </c>
      <c r="DU16" s="145">
        <v>3</v>
      </c>
      <c r="DV16" s="145">
        <v>7</v>
      </c>
      <c r="DW16" s="145">
        <v>10</v>
      </c>
      <c r="DX16" s="145">
        <v>4</v>
      </c>
      <c r="DY16" s="145">
        <v>4</v>
      </c>
      <c r="DZ16" s="145">
        <v>0</v>
      </c>
      <c r="EA16" s="145">
        <v>4</v>
      </c>
      <c r="EB16" s="145">
        <v>4</v>
      </c>
      <c r="EC16" s="145">
        <v>4</v>
      </c>
      <c r="ED16" s="145">
        <v>5</v>
      </c>
      <c r="EE16" s="145">
        <v>5</v>
      </c>
      <c r="EF16" s="145">
        <v>7</v>
      </c>
      <c r="EG16" s="145">
        <v>5</v>
      </c>
      <c r="EH16" s="145">
        <v>3</v>
      </c>
      <c r="EI16" s="145">
        <v>11</v>
      </c>
      <c r="EJ16" s="145">
        <v>2</v>
      </c>
      <c r="EK16" s="145">
        <v>4</v>
      </c>
      <c r="EL16" s="145">
        <v>7</v>
      </c>
      <c r="EM16" s="145">
        <v>2</v>
      </c>
      <c r="EN16" s="145">
        <v>5</v>
      </c>
      <c r="EO16" s="145">
        <v>12</v>
      </c>
      <c r="EP16" s="145">
        <v>6</v>
      </c>
      <c r="EQ16" s="145">
        <v>7</v>
      </c>
      <c r="ER16" s="145">
        <v>5</v>
      </c>
      <c r="ES16" s="145">
        <v>13</v>
      </c>
      <c r="ET16" s="145">
        <v>3</v>
      </c>
      <c r="EU16" s="145">
        <v>2</v>
      </c>
      <c r="EV16" s="145">
        <v>1</v>
      </c>
      <c r="EW16" s="145">
        <v>4</v>
      </c>
      <c r="EX16" s="145">
        <v>2</v>
      </c>
      <c r="EY16" s="145">
        <v>2</v>
      </c>
      <c r="EZ16" s="145">
        <v>1</v>
      </c>
      <c r="FA16" s="145">
        <v>0</v>
      </c>
      <c r="FB16" s="145">
        <v>2</v>
      </c>
      <c r="FC16" s="145">
        <v>0</v>
      </c>
      <c r="FD16" s="145">
        <v>2</v>
      </c>
      <c r="FE16" s="145">
        <v>3</v>
      </c>
      <c r="FF16" s="145">
        <v>1</v>
      </c>
      <c r="FG16" s="145">
        <v>0</v>
      </c>
      <c r="FH16" s="145">
        <v>0</v>
      </c>
      <c r="FI16" s="145">
        <v>4</v>
      </c>
      <c r="FJ16" s="145">
        <v>0</v>
      </c>
      <c r="FK16" s="145">
        <v>0</v>
      </c>
      <c r="FL16" s="145">
        <v>0</v>
      </c>
      <c r="FM16" s="145">
        <v>3</v>
      </c>
      <c r="FN16" s="145">
        <v>4</v>
      </c>
      <c r="FO16" s="145">
        <v>0</v>
      </c>
      <c r="FP16" s="145">
        <v>2</v>
      </c>
      <c r="FQ16" s="145">
        <v>2</v>
      </c>
      <c r="FR16" s="145">
        <v>0</v>
      </c>
      <c r="FS16" s="145">
        <v>2</v>
      </c>
      <c r="FT16" s="145">
        <v>0</v>
      </c>
      <c r="FU16" s="145">
        <v>2</v>
      </c>
      <c r="FV16" s="145">
        <v>0</v>
      </c>
      <c r="FW16" s="145">
        <v>2</v>
      </c>
      <c r="FX16" s="145">
        <v>1</v>
      </c>
      <c r="FY16" s="145">
        <v>2</v>
      </c>
      <c r="FZ16" s="145">
        <v>0</v>
      </c>
      <c r="GA16" s="145">
        <v>0</v>
      </c>
      <c r="GB16" s="145">
        <v>1</v>
      </c>
      <c r="GC16" s="145">
        <v>3</v>
      </c>
      <c r="GD16" s="145">
        <v>0</v>
      </c>
      <c r="GE16" s="145">
        <v>1</v>
      </c>
      <c r="GF16" s="145">
        <v>0</v>
      </c>
      <c r="GG16" s="145">
        <v>0</v>
      </c>
      <c r="GH16" s="145">
        <v>0</v>
      </c>
      <c r="GI16" s="145">
        <v>2</v>
      </c>
      <c r="GJ16" s="145">
        <v>2</v>
      </c>
      <c r="GK16" s="145">
        <v>0</v>
      </c>
      <c r="GL16" s="145">
        <v>0</v>
      </c>
      <c r="GM16" s="145">
        <v>0</v>
      </c>
      <c r="GN16" s="145">
        <v>0</v>
      </c>
      <c r="GO16" s="145">
        <v>0</v>
      </c>
      <c r="GP16" s="145">
        <v>0</v>
      </c>
      <c r="GQ16" s="145">
        <v>0</v>
      </c>
      <c r="GR16" s="145">
        <v>0</v>
      </c>
      <c r="GS16" s="145">
        <v>0</v>
      </c>
      <c r="GT16" s="145">
        <v>0</v>
      </c>
      <c r="GU16" s="145">
        <v>0</v>
      </c>
      <c r="GV16" s="145">
        <v>0</v>
      </c>
      <c r="GW16" s="145">
        <v>0</v>
      </c>
      <c r="GX16" s="145">
        <v>0</v>
      </c>
      <c r="GY16" s="145">
        <v>0</v>
      </c>
      <c r="GZ16" s="145">
        <v>0</v>
      </c>
      <c r="HA16" s="145">
        <v>0</v>
      </c>
      <c r="HB16" s="394">
        <v>0</v>
      </c>
      <c r="HC16" s="397">
        <f>SUM(HB6:HB16)</f>
        <v>0</v>
      </c>
      <c r="HD16" s="380">
        <v>455</v>
      </c>
      <c r="HE16" s="395">
        <f t="shared" si="0"/>
        <v>415</v>
      </c>
      <c r="HF16" s="148">
        <v>493</v>
      </c>
      <c r="HG16" s="395">
        <f t="shared" si="1"/>
        <v>474</v>
      </c>
      <c r="HH16" s="271">
        <f t="shared" si="2"/>
        <v>948</v>
      </c>
      <c r="HI16" s="396">
        <f t="shared" si="3"/>
        <v>889</v>
      </c>
      <c r="HJ16" s="133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  <c r="IV16" s="133"/>
      <c r="IW16" s="133"/>
    </row>
    <row r="17" spans="1:257" s="162" customFormat="1" x14ac:dyDescent="0.7">
      <c r="A17" s="158"/>
      <c r="B17" s="159" t="s">
        <v>5</v>
      </c>
      <c r="C17" s="158">
        <f t="shared" ref="C17:H17" si="4">SUM(C6:C16)</f>
        <v>2421</v>
      </c>
      <c r="D17" s="406">
        <f t="shared" si="4"/>
        <v>0</v>
      </c>
      <c r="E17" s="160">
        <f t="shared" si="4"/>
        <v>3026</v>
      </c>
      <c r="F17" s="160">
        <f t="shared" si="4"/>
        <v>3563</v>
      </c>
      <c r="G17" s="160">
        <f t="shared" si="4"/>
        <v>6589</v>
      </c>
      <c r="H17" s="402">
        <f t="shared" si="4"/>
        <v>17</v>
      </c>
      <c r="I17" s="402">
        <f t="shared" ref="I17:BT17" si="5">SUM(I6:I16)</f>
        <v>21</v>
      </c>
      <c r="J17" s="402">
        <f t="shared" si="5"/>
        <v>33</v>
      </c>
      <c r="K17" s="402">
        <f t="shared" si="5"/>
        <v>31</v>
      </c>
      <c r="L17" s="402">
        <f t="shared" si="5"/>
        <v>31</v>
      </c>
      <c r="M17" s="402">
        <f t="shared" si="5"/>
        <v>30</v>
      </c>
      <c r="N17" s="402">
        <f t="shared" si="5"/>
        <v>32</v>
      </c>
      <c r="O17" s="402">
        <f t="shared" si="5"/>
        <v>23</v>
      </c>
      <c r="P17" s="402">
        <f t="shared" si="5"/>
        <v>42</v>
      </c>
      <c r="Q17" s="402">
        <f t="shared" si="5"/>
        <v>37</v>
      </c>
      <c r="R17" s="402">
        <f t="shared" si="5"/>
        <v>44</v>
      </c>
      <c r="S17" s="402">
        <f t="shared" si="5"/>
        <v>36</v>
      </c>
      <c r="T17" s="402">
        <f t="shared" si="5"/>
        <v>44</v>
      </c>
      <c r="U17" s="402">
        <f t="shared" si="5"/>
        <v>46</v>
      </c>
      <c r="V17" s="402">
        <f t="shared" si="5"/>
        <v>57</v>
      </c>
      <c r="W17" s="402">
        <f t="shared" si="5"/>
        <v>48</v>
      </c>
      <c r="X17" s="402">
        <f t="shared" si="5"/>
        <v>41</v>
      </c>
      <c r="Y17" s="402">
        <f t="shared" si="5"/>
        <v>38</v>
      </c>
      <c r="Z17" s="402">
        <f t="shared" si="5"/>
        <v>46</v>
      </c>
      <c r="AA17" s="402">
        <f t="shared" si="5"/>
        <v>39</v>
      </c>
      <c r="AB17" s="402">
        <f t="shared" si="5"/>
        <v>39</v>
      </c>
      <c r="AC17" s="402">
        <f t="shared" si="5"/>
        <v>47</v>
      </c>
      <c r="AD17" s="402">
        <f t="shared" si="5"/>
        <v>61</v>
      </c>
      <c r="AE17" s="402">
        <f t="shared" si="5"/>
        <v>44</v>
      </c>
      <c r="AF17" s="402">
        <f t="shared" si="5"/>
        <v>38</v>
      </c>
      <c r="AG17" s="402">
        <f t="shared" si="5"/>
        <v>61</v>
      </c>
      <c r="AH17" s="402">
        <f t="shared" si="5"/>
        <v>38</v>
      </c>
      <c r="AI17" s="402">
        <f t="shared" si="5"/>
        <v>47</v>
      </c>
      <c r="AJ17" s="402">
        <f t="shared" si="5"/>
        <v>38</v>
      </c>
      <c r="AK17" s="402">
        <f t="shared" si="5"/>
        <v>38</v>
      </c>
      <c r="AL17" s="402">
        <f t="shared" si="5"/>
        <v>46</v>
      </c>
      <c r="AM17" s="402">
        <f t="shared" si="5"/>
        <v>40</v>
      </c>
      <c r="AN17" s="402">
        <f t="shared" si="5"/>
        <v>50</v>
      </c>
      <c r="AO17" s="402">
        <f t="shared" si="5"/>
        <v>48</v>
      </c>
      <c r="AP17" s="402">
        <f t="shared" si="5"/>
        <v>40</v>
      </c>
      <c r="AQ17" s="402">
        <f t="shared" si="5"/>
        <v>56</v>
      </c>
      <c r="AR17" s="402">
        <f t="shared" si="5"/>
        <v>52</v>
      </c>
      <c r="AS17" s="402">
        <f t="shared" si="5"/>
        <v>48</v>
      </c>
      <c r="AT17" s="402">
        <f t="shared" si="5"/>
        <v>40</v>
      </c>
      <c r="AU17" s="402">
        <f t="shared" si="5"/>
        <v>43</v>
      </c>
      <c r="AV17" s="402">
        <f t="shared" si="5"/>
        <v>37</v>
      </c>
      <c r="AW17" s="402">
        <f t="shared" si="5"/>
        <v>46</v>
      </c>
      <c r="AX17" s="402">
        <f t="shared" si="5"/>
        <v>54</v>
      </c>
      <c r="AY17" s="402">
        <f t="shared" si="5"/>
        <v>53</v>
      </c>
      <c r="AZ17" s="402">
        <f t="shared" si="5"/>
        <v>61</v>
      </c>
      <c r="BA17" s="402">
        <f t="shared" si="5"/>
        <v>60</v>
      </c>
      <c r="BB17" s="402">
        <f t="shared" si="5"/>
        <v>40</v>
      </c>
      <c r="BC17" s="402">
        <f t="shared" si="5"/>
        <v>53</v>
      </c>
      <c r="BD17" s="402">
        <f t="shared" si="5"/>
        <v>54</v>
      </c>
      <c r="BE17" s="402">
        <f t="shared" si="5"/>
        <v>45</v>
      </c>
      <c r="BF17" s="402">
        <f t="shared" si="5"/>
        <v>39</v>
      </c>
      <c r="BG17" s="402">
        <f t="shared" si="5"/>
        <v>56</v>
      </c>
      <c r="BH17" s="402">
        <f t="shared" si="5"/>
        <v>55</v>
      </c>
      <c r="BI17" s="402">
        <f t="shared" si="5"/>
        <v>45</v>
      </c>
      <c r="BJ17" s="402">
        <f t="shared" si="5"/>
        <v>53</v>
      </c>
      <c r="BK17" s="402">
        <f t="shared" si="5"/>
        <v>55</v>
      </c>
      <c r="BL17" s="402">
        <f t="shared" si="5"/>
        <v>37</v>
      </c>
      <c r="BM17" s="402">
        <f t="shared" si="5"/>
        <v>47</v>
      </c>
      <c r="BN17" s="402">
        <f t="shared" si="5"/>
        <v>42</v>
      </c>
      <c r="BO17" s="402">
        <f t="shared" si="5"/>
        <v>53</v>
      </c>
      <c r="BP17" s="402">
        <f t="shared" si="5"/>
        <v>45</v>
      </c>
      <c r="BQ17" s="402">
        <f t="shared" si="5"/>
        <v>30</v>
      </c>
      <c r="BR17" s="402">
        <f t="shared" si="5"/>
        <v>38</v>
      </c>
      <c r="BS17" s="402">
        <f t="shared" si="5"/>
        <v>47</v>
      </c>
      <c r="BT17" s="402">
        <f t="shared" si="5"/>
        <v>45</v>
      </c>
      <c r="BU17" s="402">
        <f t="shared" ref="BU17:EF17" si="6">SUM(BU6:BU16)</f>
        <v>34</v>
      </c>
      <c r="BV17" s="402">
        <f t="shared" si="6"/>
        <v>42</v>
      </c>
      <c r="BW17" s="402">
        <f t="shared" si="6"/>
        <v>51</v>
      </c>
      <c r="BX17" s="402">
        <f t="shared" si="6"/>
        <v>43</v>
      </c>
      <c r="BY17" s="402">
        <f t="shared" si="6"/>
        <v>59</v>
      </c>
      <c r="BZ17" s="402">
        <f t="shared" si="6"/>
        <v>47</v>
      </c>
      <c r="CA17" s="402">
        <f t="shared" si="6"/>
        <v>49</v>
      </c>
      <c r="CB17" s="402">
        <f t="shared" si="6"/>
        <v>33</v>
      </c>
      <c r="CC17" s="402">
        <f t="shared" si="6"/>
        <v>35</v>
      </c>
      <c r="CD17" s="402">
        <f t="shared" si="6"/>
        <v>38</v>
      </c>
      <c r="CE17" s="402">
        <f t="shared" si="6"/>
        <v>48</v>
      </c>
      <c r="CF17" s="402">
        <f t="shared" si="6"/>
        <v>35</v>
      </c>
      <c r="CG17" s="402">
        <f t="shared" si="6"/>
        <v>42</v>
      </c>
      <c r="CH17" s="402">
        <f t="shared" si="6"/>
        <v>39</v>
      </c>
      <c r="CI17" s="402">
        <f t="shared" si="6"/>
        <v>40</v>
      </c>
      <c r="CJ17" s="402">
        <f t="shared" si="6"/>
        <v>35</v>
      </c>
      <c r="CK17" s="402">
        <f t="shared" si="6"/>
        <v>41</v>
      </c>
      <c r="CL17" s="402">
        <f t="shared" si="6"/>
        <v>40</v>
      </c>
      <c r="CM17" s="402">
        <f t="shared" si="6"/>
        <v>57</v>
      </c>
      <c r="CN17" s="402">
        <f t="shared" si="6"/>
        <v>46</v>
      </c>
      <c r="CO17" s="402">
        <f t="shared" si="6"/>
        <v>52</v>
      </c>
      <c r="CP17" s="402">
        <f t="shared" si="6"/>
        <v>47</v>
      </c>
      <c r="CQ17" s="402">
        <f t="shared" si="6"/>
        <v>57</v>
      </c>
      <c r="CR17" s="402">
        <f t="shared" si="6"/>
        <v>41</v>
      </c>
      <c r="CS17" s="402">
        <f t="shared" si="6"/>
        <v>48</v>
      </c>
      <c r="CT17" s="402">
        <f t="shared" si="6"/>
        <v>37</v>
      </c>
      <c r="CU17" s="402">
        <f t="shared" si="6"/>
        <v>43</v>
      </c>
      <c r="CV17" s="402">
        <f t="shared" si="6"/>
        <v>29</v>
      </c>
      <c r="CW17" s="402">
        <f t="shared" si="6"/>
        <v>53</v>
      </c>
      <c r="CX17" s="402">
        <f t="shared" si="6"/>
        <v>42</v>
      </c>
      <c r="CY17" s="402">
        <f t="shared" si="6"/>
        <v>45</v>
      </c>
      <c r="CZ17" s="402">
        <f t="shared" si="6"/>
        <v>40</v>
      </c>
      <c r="DA17" s="402">
        <f t="shared" si="6"/>
        <v>52</v>
      </c>
      <c r="DB17" s="402">
        <f t="shared" si="6"/>
        <v>34</v>
      </c>
      <c r="DC17" s="402">
        <f t="shared" si="6"/>
        <v>61</v>
      </c>
      <c r="DD17" s="402">
        <f t="shared" si="6"/>
        <v>45</v>
      </c>
      <c r="DE17" s="402">
        <f t="shared" si="6"/>
        <v>54</v>
      </c>
      <c r="DF17" s="402">
        <f t="shared" si="6"/>
        <v>41</v>
      </c>
      <c r="DG17" s="402">
        <f t="shared" si="6"/>
        <v>53</v>
      </c>
      <c r="DH17" s="402">
        <f t="shared" si="6"/>
        <v>31</v>
      </c>
      <c r="DI17" s="402">
        <f t="shared" si="6"/>
        <v>53</v>
      </c>
      <c r="DJ17" s="402">
        <f t="shared" si="6"/>
        <v>44</v>
      </c>
      <c r="DK17" s="402">
        <f t="shared" si="6"/>
        <v>67</v>
      </c>
      <c r="DL17" s="402">
        <f t="shared" si="6"/>
        <v>51</v>
      </c>
      <c r="DM17" s="402">
        <f t="shared" si="6"/>
        <v>68</v>
      </c>
      <c r="DN17" s="402">
        <f t="shared" si="6"/>
        <v>51</v>
      </c>
      <c r="DO17" s="402">
        <f t="shared" si="6"/>
        <v>51</v>
      </c>
      <c r="DP17" s="402">
        <f t="shared" si="6"/>
        <v>43</v>
      </c>
      <c r="DQ17" s="402">
        <f t="shared" si="6"/>
        <v>43</v>
      </c>
      <c r="DR17" s="402">
        <f t="shared" si="6"/>
        <v>43</v>
      </c>
      <c r="DS17" s="402">
        <f t="shared" si="6"/>
        <v>53</v>
      </c>
      <c r="DT17" s="402">
        <f t="shared" si="6"/>
        <v>39</v>
      </c>
      <c r="DU17" s="402">
        <f t="shared" si="6"/>
        <v>46</v>
      </c>
      <c r="DV17" s="402">
        <f t="shared" si="6"/>
        <v>42</v>
      </c>
      <c r="DW17" s="402">
        <f t="shared" si="6"/>
        <v>52</v>
      </c>
      <c r="DX17" s="402">
        <f t="shared" si="6"/>
        <v>33</v>
      </c>
      <c r="DY17" s="402">
        <f t="shared" si="6"/>
        <v>46</v>
      </c>
      <c r="DZ17" s="402">
        <f t="shared" si="6"/>
        <v>25</v>
      </c>
      <c r="EA17" s="402">
        <f t="shared" si="6"/>
        <v>46</v>
      </c>
      <c r="EB17" s="402">
        <f t="shared" si="6"/>
        <v>17</v>
      </c>
      <c r="EC17" s="402">
        <f t="shared" si="6"/>
        <v>46</v>
      </c>
      <c r="ED17" s="402">
        <f t="shared" si="6"/>
        <v>30</v>
      </c>
      <c r="EE17" s="402">
        <f t="shared" si="6"/>
        <v>42</v>
      </c>
      <c r="EF17" s="402">
        <f t="shared" si="6"/>
        <v>39</v>
      </c>
      <c r="EG17" s="402">
        <f t="shared" ref="EG17:GR17" si="7">SUM(EG6:EG16)</f>
        <v>35</v>
      </c>
      <c r="EH17" s="402">
        <f t="shared" si="7"/>
        <v>36</v>
      </c>
      <c r="EI17" s="402">
        <f t="shared" si="7"/>
        <v>39</v>
      </c>
      <c r="EJ17" s="402">
        <f t="shared" si="7"/>
        <v>20</v>
      </c>
      <c r="EK17" s="402">
        <f t="shared" si="7"/>
        <v>36</v>
      </c>
      <c r="EL17" s="402">
        <f t="shared" si="7"/>
        <v>26</v>
      </c>
      <c r="EM17" s="402">
        <f t="shared" si="7"/>
        <v>29</v>
      </c>
      <c r="EN17" s="402">
        <f t="shared" si="7"/>
        <v>28</v>
      </c>
      <c r="EO17" s="402">
        <f t="shared" si="7"/>
        <v>47</v>
      </c>
      <c r="EP17" s="402">
        <f t="shared" si="7"/>
        <v>28</v>
      </c>
      <c r="EQ17" s="402">
        <f t="shared" si="7"/>
        <v>47</v>
      </c>
      <c r="ER17" s="402">
        <f t="shared" si="7"/>
        <v>33</v>
      </c>
      <c r="ES17" s="402">
        <f t="shared" si="7"/>
        <v>44</v>
      </c>
      <c r="ET17" s="402">
        <f t="shared" si="7"/>
        <v>28</v>
      </c>
      <c r="EU17" s="402">
        <f t="shared" si="7"/>
        <v>32</v>
      </c>
      <c r="EV17" s="402">
        <f t="shared" si="7"/>
        <v>21</v>
      </c>
      <c r="EW17" s="402">
        <f t="shared" si="7"/>
        <v>16</v>
      </c>
      <c r="EX17" s="402">
        <f t="shared" si="7"/>
        <v>9</v>
      </c>
      <c r="EY17" s="402">
        <f t="shared" si="7"/>
        <v>22</v>
      </c>
      <c r="EZ17" s="402">
        <f t="shared" si="7"/>
        <v>11</v>
      </c>
      <c r="FA17" s="402">
        <f t="shared" si="7"/>
        <v>21</v>
      </c>
      <c r="FB17" s="402">
        <f t="shared" si="7"/>
        <v>17</v>
      </c>
      <c r="FC17" s="402">
        <f t="shared" si="7"/>
        <v>11</v>
      </c>
      <c r="FD17" s="402">
        <f t="shared" si="7"/>
        <v>13</v>
      </c>
      <c r="FE17" s="402">
        <f t="shared" si="7"/>
        <v>15</v>
      </c>
      <c r="FF17" s="402">
        <f t="shared" si="7"/>
        <v>6</v>
      </c>
      <c r="FG17" s="402">
        <f t="shared" si="7"/>
        <v>10</v>
      </c>
      <c r="FH17" s="402">
        <f t="shared" si="7"/>
        <v>8</v>
      </c>
      <c r="FI17" s="402">
        <f t="shared" si="7"/>
        <v>20</v>
      </c>
      <c r="FJ17" s="402">
        <f t="shared" si="7"/>
        <v>5</v>
      </c>
      <c r="FK17" s="402">
        <f t="shared" si="7"/>
        <v>14</v>
      </c>
      <c r="FL17" s="402">
        <f t="shared" si="7"/>
        <v>9</v>
      </c>
      <c r="FM17" s="402">
        <f t="shared" si="7"/>
        <v>16</v>
      </c>
      <c r="FN17" s="402">
        <f t="shared" si="7"/>
        <v>14</v>
      </c>
      <c r="FO17" s="402">
        <f t="shared" si="7"/>
        <v>14</v>
      </c>
      <c r="FP17" s="402">
        <f t="shared" si="7"/>
        <v>10</v>
      </c>
      <c r="FQ17" s="402">
        <f t="shared" si="7"/>
        <v>16</v>
      </c>
      <c r="FR17" s="402">
        <f t="shared" si="7"/>
        <v>8</v>
      </c>
      <c r="FS17" s="402">
        <f t="shared" si="7"/>
        <v>12</v>
      </c>
      <c r="FT17" s="402">
        <f t="shared" si="7"/>
        <v>7</v>
      </c>
      <c r="FU17" s="402">
        <f t="shared" si="7"/>
        <v>13</v>
      </c>
      <c r="FV17" s="402">
        <f t="shared" si="7"/>
        <v>2</v>
      </c>
      <c r="FW17" s="402">
        <f t="shared" si="7"/>
        <v>10</v>
      </c>
      <c r="FX17" s="402">
        <f t="shared" si="7"/>
        <v>3</v>
      </c>
      <c r="FY17" s="402">
        <f t="shared" si="7"/>
        <v>7</v>
      </c>
      <c r="FZ17" s="402">
        <f t="shared" si="7"/>
        <v>4</v>
      </c>
      <c r="GA17" s="402">
        <f t="shared" si="7"/>
        <v>10</v>
      </c>
      <c r="GB17" s="402">
        <f t="shared" si="7"/>
        <v>2</v>
      </c>
      <c r="GC17" s="402">
        <f t="shared" si="7"/>
        <v>7</v>
      </c>
      <c r="GD17" s="402">
        <f t="shared" si="7"/>
        <v>2</v>
      </c>
      <c r="GE17" s="402">
        <f t="shared" si="7"/>
        <v>4</v>
      </c>
      <c r="GF17" s="402">
        <f t="shared" si="7"/>
        <v>1</v>
      </c>
      <c r="GG17" s="402">
        <f t="shared" si="7"/>
        <v>4</v>
      </c>
      <c r="GH17" s="402">
        <f t="shared" si="7"/>
        <v>0</v>
      </c>
      <c r="GI17" s="402">
        <f t="shared" si="7"/>
        <v>4</v>
      </c>
      <c r="GJ17" s="402">
        <f t="shared" si="7"/>
        <v>3</v>
      </c>
      <c r="GK17" s="402">
        <f t="shared" si="7"/>
        <v>2</v>
      </c>
      <c r="GL17" s="402">
        <f t="shared" si="7"/>
        <v>1</v>
      </c>
      <c r="GM17" s="402">
        <f t="shared" si="7"/>
        <v>5</v>
      </c>
      <c r="GN17" s="402">
        <f t="shared" si="7"/>
        <v>0</v>
      </c>
      <c r="GO17" s="402">
        <f t="shared" si="7"/>
        <v>0</v>
      </c>
      <c r="GP17" s="402">
        <f t="shared" si="7"/>
        <v>0</v>
      </c>
      <c r="GQ17" s="402">
        <f t="shared" si="7"/>
        <v>1</v>
      </c>
      <c r="GR17" s="402">
        <f t="shared" si="7"/>
        <v>0</v>
      </c>
      <c r="GS17" s="402">
        <f t="shared" ref="GS17:HA17" si="8">SUM(GS6:GS16)</f>
        <v>0</v>
      </c>
      <c r="GT17" s="402">
        <f t="shared" si="8"/>
        <v>0</v>
      </c>
      <c r="GU17" s="402">
        <f t="shared" si="8"/>
        <v>2</v>
      </c>
      <c r="GV17" s="402">
        <f t="shared" si="8"/>
        <v>0</v>
      </c>
      <c r="GW17" s="402">
        <f t="shared" si="8"/>
        <v>0</v>
      </c>
      <c r="GX17" s="402">
        <f t="shared" si="8"/>
        <v>0</v>
      </c>
      <c r="GY17" s="402">
        <f t="shared" si="8"/>
        <v>0</v>
      </c>
      <c r="GZ17" s="402">
        <f t="shared" si="8"/>
        <v>0</v>
      </c>
      <c r="HA17" s="402">
        <f t="shared" si="8"/>
        <v>0</v>
      </c>
      <c r="HB17" s="394">
        <f>SUM(H17:HA17)</f>
        <v>6589</v>
      </c>
      <c r="HC17" s="397"/>
      <c r="HD17" s="397">
        <f>SUM(HD6:HD16)</f>
        <v>3427</v>
      </c>
      <c r="HE17" s="395">
        <f t="shared" si="0"/>
        <v>3026</v>
      </c>
      <c r="HF17" s="397">
        <f>SUM(HF6:HF16)</f>
        <v>3691</v>
      </c>
      <c r="HG17" s="395">
        <f>SUM(HG6:HG16)</f>
        <v>3563</v>
      </c>
      <c r="HH17" s="271">
        <f t="shared" si="2"/>
        <v>7118</v>
      </c>
      <c r="HI17" s="396">
        <f t="shared" si="3"/>
        <v>6589</v>
      </c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  <c r="IV17" s="133"/>
      <c r="IW17" s="133"/>
    </row>
    <row r="18" spans="1:257" x14ac:dyDescent="0.7">
      <c r="A18" s="133"/>
      <c r="B18" s="133"/>
      <c r="C18" s="133"/>
      <c r="HB18" s="394">
        <f t="shared" ref="HB18:HB21" si="9">SUM(H18:HA18)</f>
        <v>0</v>
      </c>
      <c r="HC18" s="397"/>
      <c r="HD18" s="397"/>
      <c r="HE18" s="395">
        <f t="shared" si="0"/>
        <v>0</v>
      </c>
      <c r="HG18" s="395">
        <f t="shared" si="1"/>
        <v>0</v>
      </c>
      <c r="HI18" s="396">
        <f t="shared" si="3"/>
        <v>0</v>
      </c>
    </row>
    <row r="19" spans="1:257" x14ac:dyDescent="0.7">
      <c r="A19" s="133"/>
      <c r="B19" s="133"/>
      <c r="C19" s="133"/>
      <c r="D19" s="163" t="s">
        <v>110</v>
      </c>
      <c r="HB19" s="394">
        <f t="shared" si="9"/>
        <v>0</v>
      </c>
      <c r="HC19" s="397"/>
      <c r="HD19" s="397"/>
      <c r="HE19" s="403">
        <f t="shared" si="0"/>
        <v>0</v>
      </c>
      <c r="HG19" s="404">
        <f t="shared" si="1"/>
        <v>0</v>
      </c>
      <c r="HI19" s="405">
        <f t="shared" si="3"/>
        <v>0</v>
      </c>
    </row>
    <row r="20" spans="1:257" x14ac:dyDescent="0.7">
      <c r="A20" s="133"/>
      <c r="B20" s="133"/>
      <c r="C20" s="133"/>
      <c r="HB20" s="394">
        <f t="shared" si="9"/>
        <v>0</v>
      </c>
      <c r="HC20" s="397"/>
      <c r="HD20" s="397"/>
      <c r="HE20" s="403">
        <f t="shared" si="0"/>
        <v>0</v>
      </c>
      <c r="HG20" s="404">
        <f t="shared" si="1"/>
        <v>0</v>
      </c>
      <c r="HI20" s="405">
        <f t="shared" si="3"/>
        <v>0</v>
      </c>
    </row>
    <row r="21" spans="1:257" x14ac:dyDescent="0.7">
      <c r="A21" s="133"/>
      <c r="B21" s="133"/>
      <c r="C21" s="133"/>
      <c r="HB21" s="394">
        <f t="shared" si="9"/>
        <v>0</v>
      </c>
      <c r="HC21" s="397"/>
      <c r="HD21" s="397"/>
      <c r="HE21" s="403">
        <f t="shared" si="0"/>
        <v>0</v>
      </c>
      <c r="HG21" s="404">
        <f t="shared" si="1"/>
        <v>0</v>
      </c>
      <c r="HI21" s="405">
        <f t="shared" si="3"/>
        <v>0</v>
      </c>
    </row>
  </sheetData>
  <mergeCells count="106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D4:D5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IV90"/>
  <sheetViews>
    <sheetView topLeftCell="A3" zoomScaleNormal="100" workbookViewId="0">
      <pane ySplit="3" topLeftCell="A48" activePane="bottomLeft" state="frozen"/>
      <selection activeCell="A3" sqref="A3"/>
      <selection pane="bottomLeft" activeCell="T66" sqref="T66"/>
    </sheetView>
  </sheetViews>
  <sheetFormatPr defaultColWidth="8.875" defaultRowHeight="21" x14ac:dyDescent="0.6"/>
  <cols>
    <col min="1" max="1" width="7" style="331" customWidth="1"/>
    <col min="2" max="2" width="22.375" style="331" customWidth="1"/>
    <col min="3" max="3" width="9.125" style="332"/>
    <col min="4" max="5" width="9.125" style="331"/>
    <col min="6" max="7" width="8.875" style="331" customWidth="1"/>
    <col min="8" max="8" width="7.375" style="331" bestFit="1" customWidth="1"/>
    <col min="9" max="9" width="7.25" style="331" customWidth="1"/>
    <col min="10" max="10" width="7.375" style="331" bestFit="1" customWidth="1"/>
    <col min="11" max="15" width="6.25" style="331" customWidth="1"/>
    <col min="16" max="16" width="7.375" style="331" bestFit="1" customWidth="1"/>
    <col min="17" max="169" width="6.25" style="331" customWidth="1"/>
    <col min="170" max="209" width="5.75" style="331" customWidth="1"/>
    <col min="210" max="211" width="8.875" style="326" customWidth="1"/>
    <col min="212" max="212" width="9.125" style="326" customWidth="1"/>
    <col min="213" max="213" width="12.75" style="326" customWidth="1"/>
    <col min="214" max="216" width="8.875" style="326" customWidth="1"/>
    <col min="217" max="16384" width="8.875" style="326"/>
  </cols>
  <sheetData>
    <row r="1" spans="1:256" s="331" customFormat="1" hidden="1" x14ac:dyDescent="0.6">
      <c r="C1" s="332"/>
      <c r="I1" s="333" t="s">
        <v>332</v>
      </c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HB1" s="326"/>
      <c r="HC1" s="326"/>
      <c r="HD1" s="326"/>
      <c r="HE1" s="326"/>
      <c r="HF1" s="326"/>
      <c r="HG1" s="326"/>
      <c r="HH1" s="326"/>
      <c r="HI1" s="326"/>
      <c r="HJ1" s="326"/>
      <c r="HK1" s="326"/>
      <c r="HL1" s="326"/>
      <c r="HM1" s="326"/>
      <c r="HN1" s="326"/>
      <c r="HO1" s="326"/>
      <c r="HP1" s="326"/>
      <c r="HQ1" s="326"/>
      <c r="HR1" s="326"/>
      <c r="HS1" s="326"/>
      <c r="HT1" s="326"/>
      <c r="HU1" s="326"/>
      <c r="HV1" s="326"/>
      <c r="HW1" s="326"/>
      <c r="HX1" s="326"/>
      <c r="HY1" s="326"/>
      <c r="HZ1" s="326"/>
      <c r="IA1" s="326"/>
      <c r="IB1" s="326"/>
      <c r="IC1" s="326"/>
      <c r="ID1" s="326"/>
      <c r="IE1" s="326"/>
      <c r="IF1" s="326"/>
      <c r="IG1" s="326"/>
      <c r="IH1" s="326"/>
      <c r="II1" s="326"/>
      <c r="IJ1" s="326"/>
      <c r="IK1" s="326"/>
      <c r="IL1" s="326"/>
      <c r="IM1" s="326"/>
      <c r="IN1" s="326"/>
      <c r="IO1" s="326"/>
      <c r="IP1" s="326"/>
      <c r="IQ1" s="326"/>
      <c r="IR1" s="326"/>
      <c r="IS1" s="326"/>
      <c r="IT1" s="326"/>
      <c r="IU1" s="326"/>
      <c r="IV1" s="326"/>
    </row>
    <row r="2" spans="1:256" s="331" customFormat="1" hidden="1" x14ac:dyDescent="0.6">
      <c r="A2" s="335"/>
      <c r="C2" s="332"/>
      <c r="E2" s="336"/>
      <c r="I2" s="337" t="s">
        <v>144</v>
      </c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  <c r="IU2" s="326"/>
      <c r="IV2" s="326"/>
    </row>
    <row r="3" spans="1:256" s="331" customFormat="1" x14ac:dyDescent="0.6">
      <c r="A3" s="856" t="s">
        <v>6</v>
      </c>
      <c r="B3" s="859" t="s">
        <v>145</v>
      </c>
      <c r="C3" s="860"/>
      <c r="D3" s="860"/>
      <c r="E3" s="338"/>
      <c r="F3" s="338"/>
      <c r="G3" s="338"/>
      <c r="H3" s="339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1"/>
      <c r="X3" s="339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1"/>
      <c r="AV3" s="339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0"/>
      <c r="BH3" s="340"/>
      <c r="BI3" s="342"/>
      <c r="BJ3" s="342"/>
      <c r="BK3" s="342"/>
      <c r="BL3" s="342"/>
      <c r="BM3" s="342"/>
      <c r="BN3" s="342"/>
      <c r="BO3" s="342"/>
      <c r="BP3" s="342"/>
      <c r="BQ3" s="342"/>
      <c r="BR3" s="342"/>
      <c r="BS3" s="343"/>
      <c r="BT3" s="344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2"/>
      <c r="CP3" s="342"/>
      <c r="CQ3" s="343"/>
      <c r="CR3" s="344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2"/>
      <c r="DN3" s="342"/>
      <c r="DO3" s="343"/>
      <c r="DP3" s="344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2"/>
      <c r="EL3" s="342"/>
      <c r="EM3" s="343"/>
      <c r="EN3" s="344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2"/>
      <c r="FJ3" s="342"/>
      <c r="FK3" s="343"/>
      <c r="FL3" s="344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2"/>
      <c r="GH3" s="342"/>
      <c r="GI3" s="343"/>
      <c r="GJ3" s="344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2"/>
      <c r="GZ3" s="342"/>
      <c r="HA3" s="343"/>
      <c r="HB3" s="326"/>
      <c r="HC3" s="326"/>
      <c r="HD3" s="326"/>
      <c r="HE3" s="326"/>
      <c r="HF3" s="326"/>
      <c r="HG3" s="326"/>
      <c r="HH3" s="326"/>
      <c r="HI3" s="326"/>
      <c r="HJ3" s="326"/>
      <c r="HK3" s="326"/>
      <c r="HL3" s="326"/>
      <c r="HM3" s="326"/>
      <c r="HN3" s="326"/>
      <c r="HO3" s="326"/>
      <c r="HP3" s="326"/>
      <c r="HQ3" s="326"/>
      <c r="HR3" s="326"/>
      <c r="HS3" s="326"/>
      <c r="HT3" s="326"/>
      <c r="HU3" s="326"/>
      <c r="HV3" s="326"/>
      <c r="HW3" s="326"/>
      <c r="HX3" s="326"/>
      <c r="HY3" s="326"/>
      <c r="HZ3" s="326"/>
      <c r="IA3" s="326"/>
      <c r="IB3" s="326"/>
      <c r="IC3" s="326"/>
      <c r="ID3" s="326"/>
      <c r="IE3" s="326"/>
      <c r="IF3" s="326"/>
      <c r="IG3" s="326"/>
      <c r="IH3" s="326"/>
      <c r="II3" s="326"/>
      <c r="IJ3" s="326"/>
      <c r="IK3" s="326"/>
      <c r="IL3" s="326"/>
      <c r="IM3" s="326"/>
      <c r="IN3" s="326"/>
      <c r="IO3" s="326"/>
      <c r="IP3" s="326"/>
      <c r="IQ3" s="326"/>
      <c r="IR3" s="326"/>
      <c r="IS3" s="326"/>
      <c r="IT3" s="326"/>
      <c r="IU3" s="326"/>
      <c r="IV3" s="326"/>
    </row>
    <row r="4" spans="1:256" s="331" customFormat="1" x14ac:dyDescent="0.6">
      <c r="A4" s="857"/>
      <c r="B4" s="861" t="s">
        <v>143</v>
      </c>
      <c r="C4" s="345" t="s">
        <v>111</v>
      </c>
      <c r="D4" s="596" t="s">
        <v>0</v>
      </c>
      <c r="E4" s="863" t="s">
        <v>1</v>
      </c>
      <c r="F4" s="864"/>
      <c r="G4" s="865"/>
      <c r="H4" s="852" t="s">
        <v>7</v>
      </c>
      <c r="I4" s="853"/>
      <c r="J4" s="852" t="s">
        <v>8</v>
      </c>
      <c r="K4" s="853"/>
      <c r="L4" s="852" t="s">
        <v>9</v>
      </c>
      <c r="M4" s="853"/>
      <c r="N4" s="852" t="s">
        <v>10</v>
      </c>
      <c r="O4" s="853"/>
      <c r="P4" s="852" t="s">
        <v>11</v>
      </c>
      <c r="Q4" s="853"/>
      <c r="R4" s="852" t="s">
        <v>14</v>
      </c>
      <c r="S4" s="853"/>
      <c r="T4" s="852" t="s">
        <v>15</v>
      </c>
      <c r="U4" s="853"/>
      <c r="V4" s="854" t="s">
        <v>16</v>
      </c>
      <c r="W4" s="855"/>
      <c r="X4" s="853" t="s">
        <v>17</v>
      </c>
      <c r="Y4" s="853"/>
      <c r="Z4" s="852" t="s">
        <v>18</v>
      </c>
      <c r="AA4" s="853"/>
      <c r="AB4" s="852" t="s">
        <v>19</v>
      </c>
      <c r="AC4" s="853"/>
      <c r="AD4" s="852" t="s">
        <v>20</v>
      </c>
      <c r="AE4" s="853"/>
      <c r="AF4" s="852" t="s">
        <v>21</v>
      </c>
      <c r="AG4" s="853"/>
      <c r="AH4" s="852" t="s">
        <v>22</v>
      </c>
      <c r="AI4" s="853"/>
      <c r="AJ4" s="852" t="s">
        <v>23</v>
      </c>
      <c r="AK4" s="853"/>
      <c r="AL4" s="852" t="s">
        <v>24</v>
      </c>
      <c r="AM4" s="853"/>
      <c r="AN4" s="852" t="s">
        <v>25</v>
      </c>
      <c r="AO4" s="853"/>
      <c r="AP4" s="852" t="s">
        <v>26</v>
      </c>
      <c r="AQ4" s="853"/>
      <c r="AR4" s="852" t="s">
        <v>27</v>
      </c>
      <c r="AS4" s="853"/>
      <c r="AT4" s="854" t="s">
        <v>28</v>
      </c>
      <c r="AU4" s="855"/>
      <c r="AV4" s="853" t="s">
        <v>29</v>
      </c>
      <c r="AW4" s="853"/>
      <c r="AX4" s="852" t="s">
        <v>30</v>
      </c>
      <c r="AY4" s="853"/>
      <c r="AZ4" s="852" t="s">
        <v>31</v>
      </c>
      <c r="BA4" s="853"/>
      <c r="BB4" s="852" t="s">
        <v>32</v>
      </c>
      <c r="BC4" s="853"/>
      <c r="BD4" s="852" t="s">
        <v>33</v>
      </c>
      <c r="BE4" s="853"/>
      <c r="BF4" s="852" t="s">
        <v>34</v>
      </c>
      <c r="BG4" s="853"/>
      <c r="BH4" s="852" t="s">
        <v>35</v>
      </c>
      <c r="BI4" s="853"/>
      <c r="BJ4" s="852" t="s">
        <v>36</v>
      </c>
      <c r="BK4" s="853"/>
      <c r="BL4" s="852" t="s">
        <v>37</v>
      </c>
      <c r="BM4" s="853"/>
      <c r="BN4" s="852" t="s">
        <v>38</v>
      </c>
      <c r="BO4" s="853"/>
      <c r="BP4" s="852" t="s">
        <v>39</v>
      </c>
      <c r="BQ4" s="853"/>
      <c r="BR4" s="854" t="s">
        <v>40</v>
      </c>
      <c r="BS4" s="855"/>
      <c r="BT4" s="853" t="s">
        <v>41</v>
      </c>
      <c r="BU4" s="853"/>
      <c r="BV4" s="852" t="s">
        <v>42</v>
      </c>
      <c r="BW4" s="853"/>
      <c r="BX4" s="852" t="s">
        <v>43</v>
      </c>
      <c r="BY4" s="853"/>
      <c r="BZ4" s="852" t="s">
        <v>44</v>
      </c>
      <c r="CA4" s="853"/>
      <c r="CB4" s="852" t="s">
        <v>45</v>
      </c>
      <c r="CC4" s="853"/>
      <c r="CD4" s="852" t="s">
        <v>46</v>
      </c>
      <c r="CE4" s="853"/>
      <c r="CF4" s="852" t="s">
        <v>47</v>
      </c>
      <c r="CG4" s="853"/>
      <c r="CH4" s="852" t="s">
        <v>48</v>
      </c>
      <c r="CI4" s="853"/>
      <c r="CJ4" s="852" t="s">
        <v>49</v>
      </c>
      <c r="CK4" s="853"/>
      <c r="CL4" s="852" t="s">
        <v>50</v>
      </c>
      <c r="CM4" s="853"/>
      <c r="CN4" s="852" t="s">
        <v>51</v>
      </c>
      <c r="CO4" s="853"/>
      <c r="CP4" s="854" t="s">
        <v>52</v>
      </c>
      <c r="CQ4" s="855"/>
      <c r="CR4" s="853" t="s">
        <v>53</v>
      </c>
      <c r="CS4" s="853"/>
      <c r="CT4" s="852" t="s">
        <v>54</v>
      </c>
      <c r="CU4" s="853"/>
      <c r="CV4" s="852" t="s">
        <v>55</v>
      </c>
      <c r="CW4" s="853"/>
      <c r="CX4" s="852" t="s">
        <v>56</v>
      </c>
      <c r="CY4" s="853"/>
      <c r="CZ4" s="852" t="s">
        <v>57</v>
      </c>
      <c r="DA4" s="853"/>
      <c r="DB4" s="852" t="s">
        <v>58</v>
      </c>
      <c r="DC4" s="853"/>
      <c r="DD4" s="852" t="s">
        <v>59</v>
      </c>
      <c r="DE4" s="853"/>
      <c r="DF4" s="852" t="s">
        <v>60</v>
      </c>
      <c r="DG4" s="853"/>
      <c r="DH4" s="852" t="s">
        <v>61</v>
      </c>
      <c r="DI4" s="853"/>
      <c r="DJ4" s="852" t="s">
        <v>62</v>
      </c>
      <c r="DK4" s="853"/>
      <c r="DL4" s="852" t="s">
        <v>63</v>
      </c>
      <c r="DM4" s="853"/>
      <c r="DN4" s="854" t="s">
        <v>64</v>
      </c>
      <c r="DO4" s="855"/>
      <c r="DP4" s="853" t="s">
        <v>65</v>
      </c>
      <c r="DQ4" s="853"/>
      <c r="DR4" s="852" t="s">
        <v>66</v>
      </c>
      <c r="DS4" s="853"/>
      <c r="DT4" s="852" t="s">
        <v>67</v>
      </c>
      <c r="DU4" s="853"/>
      <c r="DV4" s="852" t="s">
        <v>68</v>
      </c>
      <c r="DW4" s="853"/>
      <c r="DX4" s="852" t="s">
        <v>69</v>
      </c>
      <c r="DY4" s="853"/>
      <c r="DZ4" s="852" t="s">
        <v>70</v>
      </c>
      <c r="EA4" s="853"/>
      <c r="EB4" s="852" t="s">
        <v>71</v>
      </c>
      <c r="EC4" s="853"/>
      <c r="ED4" s="852" t="s">
        <v>72</v>
      </c>
      <c r="EE4" s="853"/>
      <c r="EF4" s="852" t="s">
        <v>73</v>
      </c>
      <c r="EG4" s="853"/>
      <c r="EH4" s="852" t="s">
        <v>74</v>
      </c>
      <c r="EI4" s="853"/>
      <c r="EJ4" s="852" t="s">
        <v>75</v>
      </c>
      <c r="EK4" s="853"/>
      <c r="EL4" s="854" t="s">
        <v>76</v>
      </c>
      <c r="EM4" s="855"/>
      <c r="EN4" s="853" t="s">
        <v>77</v>
      </c>
      <c r="EO4" s="853"/>
      <c r="EP4" s="852" t="s">
        <v>78</v>
      </c>
      <c r="EQ4" s="853"/>
      <c r="ER4" s="852" t="s">
        <v>79</v>
      </c>
      <c r="ES4" s="853"/>
      <c r="ET4" s="852" t="s">
        <v>80</v>
      </c>
      <c r="EU4" s="853"/>
      <c r="EV4" s="852" t="s">
        <v>81</v>
      </c>
      <c r="EW4" s="853"/>
      <c r="EX4" s="852" t="s">
        <v>82</v>
      </c>
      <c r="EY4" s="853"/>
      <c r="EZ4" s="852" t="s">
        <v>83</v>
      </c>
      <c r="FA4" s="853"/>
      <c r="FB4" s="852" t="s">
        <v>84</v>
      </c>
      <c r="FC4" s="853"/>
      <c r="FD4" s="852" t="s">
        <v>85</v>
      </c>
      <c r="FE4" s="853"/>
      <c r="FF4" s="852" t="s">
        <v>86</v>
      </c>
      <c r="FG4" s="853"/>
      <c r="FH4" s="852" t="s">
        <v>87</v>
      </c>
      <c r="FI4" s="853"/>
      <c r="FJ4" s="854" t="s">
        <v>88</v>
      </c>
      <c r="FK4" s="855"/>
      <c r="FL4" s="853" t="s">
        <v>89</v>
      </c>
      <c r="FM4" s="853"/>
      <c r="FN4" s="852" t="s">
        <v>90</v>
      </c>
      <c r="FO4" s="853"/>
      <c r="FP4" s="852" t="s">
        <v>91</v>
      </c>
      <c r="FQ4" s="853"/>
      <c r="FR4" s="852" t="s">
        <v>92</v>
      </c>
      <c r="FS4" s="853"/>
      <c r="FT4" s="852" t="s">
        <v>93</v>
      </c>
      <c r="FU4" s="853"/>
      <c r="FV4" s="852" t="s">
        <v>94</v>
      </c>
      <c r="FW4" s="853"/>
      <c r="FX4" s="852" t="s">
        <v>95</v>
      </c>
      <c r="FY4" s="853"/>
      <c r="FZ4" s="852" t="s">
        <v>96</v>
      </c>
      <c r="GA4" s="853"/>
      <c r="GB4" s="852" t="s">
        <v>97</v>
      </c>
      <c r="GC4" s="853"/>
      <c r="GD4" s="852" t="s">
        <v>98</v>
      </c>
      <c r="GE4" s="853"/>
      <c r="GF4" s="852" t="s">
        <v>99</v>
      </c>
      <c r="GG4" s="853"/>
      <c r="GH4" s="854" t="s">
        <v>100</v>
      </c>
      <c r="GI4" s="855"/>
      <c r="GJ4" s="853" t="s">
        <v>101</v>
      </c>
      <c r="GK4" s="853"/>
      <c r="GL4" s="852" t="s">
        <v>102</v>
      </c>
      <c r="GM4" s="853"/>
      <c r="GN4" s="852" t="s">
        <v>103</v>
      </c>
      <c r="GO4" s="853"/>
      <c r="GP4" s="852" t="s">
        <v>104</v>
      </c>
      <c r="GQ4" s="853"/>
      <c r="GR4" s="852" t="s">
        <v>105</v>
      </c>
      <c r="GS4" s="853"/>
      <c r="GT4" s="852" t="s">
        <v>106</v>
      </c>
      <c r="GU4" s="853"/>
      <c r="GV4" s="852" t="s">
        <v>107</v>
      </c>
      <c r="GW4" s="853"/>
      <c r="GX4" s="852" t="s">
        <v>108</v>
      </c>
      <c r="GY4" s="853"/>
      <c r="GZ4" s="866" t="s">
        <v>109</v>
      </c>
      <c r="HA4" s="866"/>
      <c r="HC4" s="326"/>
      <c r="HD4" s="321" t="s">
        <v>247</v>
      </c>
      <c r="HE4" s="322" t="s">
        <v>248</v>
      </c>
      <c r="HF4" s="321" t="s">
        <v>247</v>
      </c>
      <c r="HG4" s="322" t="s">
        <v>248</v>
      </c>
      <c r="HH4" s="321" t="s">
        <v>247</v>
      </c>
      <c r="HI4" s="322" t="s">
        <v>248</v>
      </c>
      <c r="HJ4" s="326"/>
      <c r="HK4" s="326"/>
      <c r="HL4" s="326"/>
      <c r="HM4" s="326"/>
      <c r="HN4" s="326"/>
      <c r="HO4" s="326"/>
      <c r="HP4" s="326"/>
      <c r="HQ4" s="326"/>
      <c r="HR4" s="326"/>
      <c r="HS4" s="326"/>
      <c r="HT4" s="326"/>
      <c r="HU4" s="326"/>
      <c r="HV4" s="326"/>
      <c r="HW4" s="326"/>
      <c r="HX4" s="326"/>
      <c r="HY4" s="326"/>
      <c r="HZ4" s="326"/>
      <c r="IA4" s="326"/>
      <c r="IB4" s="326"/>
      <c r="IC4" s="326"/>
      <c r="ID4" s="326"/>
      <c r="IE4" s="326"/>
      <c r="IF4" s="326"/>
      <c r="IG4" s="326"/>
      <c r="IH4" s="326"/>
      <c r="II4" s="326"/>
      <c r="IJ4" s="326"/>
      <c r="IK4" s="326"/>
      <c r="IL4" s="326"/>
      <c r="IM4" s="326"/>
      <c r="IN4" s="326"/>
      <c r="IO4" s="326"/>
      <c r="IP4" s="326"/>
      <c r="IQ4" s="326"/>
      <c r="IR4" s="326"/>
      <c r="IS4" s="326"/>
      <c r="IT4" s="326"/>
      <c r="IU4" s="326"/>
      <c r="IV4" s="326"/>
    </row>
    <row r="5" spans="1:256" s="331" customFormat="1" x14ac:dyDescent="0.6">
      <c r="A5" s="858"/>
      <c r="B5" s="862"/>
      <c r="C5" s="345" t="s">
        <v>112</v>
      </c>
      <c r="D5" s="597" t="s">
        <v>3</v>
      </c>
      <c r="E5" s="346" t="s">
        <v>4</v>
      </c>
      <c r="F5" s="346" t="s">
        <v>2</v>
      </c>
      <c r="G5" s="346" t="s">
        <v>5</v>
      </c>
      <c r="H5" s="347" t="s">
        <v>12</v>
      </c>
      <c r="I5" s="348" t="s">
        <v>13</v>
      </c>
      <c r="J5" s="347" t="s">
        <v>12</v>
      </c>
      <c r="K5" s="348" t="s">
        <v>13</v>
      </c>
      <c r="L5" s="347" t="s">
        <v>12</v>
      </c>
      <c r="M5" s="348" t="s">
        <v>13</v>
      </c>
      <c r="N5" s="347" t="s">
        <v>12</v>
      </c>
      <c r="O5" s="348" t="s">
        <v>13</v>
      </c>
      <c r="P5" s="347" t="s">
        <v>12</v>
      </c>
      <c r="Q5" s="348" t="s">
        <v>13</v>
      </c>
      <c r="R5" s="347" t="s">
        <v>12</v>
      </c>
      <c r="S5" s="348" t="s">
        <v>13</v>
      </c>
      <c r="T5" s="347" t="s">
        <v>12</v>
      </c>
      <c r="U5" s="348" t="s">
        <v>13</v>
      </c>
      <c r="V5" s="348" t="s">
        <v>12</v>
      </c>
      <c r="W5" s="348" t="s">
        <v>13</v>
      </c>
      <c r="X5" s="347" t="s">
        <v>12</v>
      </c>
      <c r="Y5" s="348" t="s">
        <v>13</v>
      </c>
      <c r="Z5" s="347" t="s">
        <v>12</v>
      </c>
      <c r="AA5" s="348" t="s">
        <v>13</v>
      </c>
      <c r="AB5" s="347" t="s">
        <v>12</v>
      </c>
      <c r="AC5" s="348" t="s">
        <v>13</v>
      </c>
      <c r="AD5" s="347" t="s">
        <v>12</v>
      </c>
      <c r="AE5" s="348" t="s">
        <v>13</v>
      </c>
      <c r="AF5" s="347" t="s">
        <v>12</v>
      </c>
      <c r="AG5" s="348" t="s">
        <v>13</v>
      </c>
      <c r="AH5" s="347" t="s">
        <v>12</v>
      </c>
      <c r="AI5" s="348" t="s">
        <v>13</v>
      </c>
      <c r="AJ5" s="347" t="s">
        <v>12</v>
      </c>
      <c r="AK5" s="348" t="s">
        <v>13</v>
      </c>
      <c r="AL5" s="347" t="s">
        <v>12</v>
      </c>
      <c r="AM5" s="348" t="s">
        <v>13</v>
      </c>
      <c r="AN5" s="347" t="s">
        <v>12</v>
      </c>
      <c r="AO5" s="348" t="s">
        <v>13</v>
      </c>
      <c r="AP5" s="347" t="s">
        <v>12</v>
      </c>
      <c r="AQ5" s="348" t="s">
        <v>13</v>
      </c>
      <c r="AR5" s="347" t="s">
        <v>12</v>
      </c>
      <c r="AS5" s="348" t="s">
        <v>13</v>
      </c>
      <c r="AT5" s="348" t="s">
        <v>12</v>
      </c>
      <c r="AU5" s="348" t="s">
        <v>13</v>
      </c>
      <c r="AV5" s="347" t="s">
        <v>12</v>
      </c>
      <c r="AW5" s="348" t="s">
        <v>13</v>
      </c>
      <c r="AX5" s="347" t="s">
        <v>12</v>
      </c>
      <c r="AY5" s="348" t="s">
        <v>13</v>
      </c>
      <c r="AZ5" s="347" t="s">
        <v>12</v>
      </c>
      <c r="BA5" s="348" t="s">
        <v>13</v>
      </c>
      <c r="BB5" s="347" t="s">
        <v>12</v>
      </c>
      <c r="BC5" s="348" t="s">
        <v>13</v>
      </c>
      <c r="BD5" s="347" t="s">
        <v>12</v>
      </c>
      <c r="BE5" s="348" t="s">
        <v>13</v>
      </c>
      <c r="BF5" s="347" t="s">
        <v>12</v>
      </c>
      <c r="BG5" s="348" t="s">
        <v>13</v>
      </c>
      <c r="BH5" s="347" t="s">
        <v>12</v>
      </c>
      <c r="BI5" s="349" t="s">
        <v>13</v>
      </c>
      <c r="BJ5" s="350" t="s">
        <v>12</v>
      </c>
      <c r="BK5" s="349" t="s">
        <v>13</v>
      </c>
      <c r="BL5" s="350" t="s">
        <v>12</v>
      </c>
      <c r="BM5" s="349" t="s">
        <v>13</v>
      </c>
      <c r="BN5" s="350" t="s">
        <v>12</v>
      </c>
      <c r="BO5" s="349" t="s">
        <v>13</v>
      </c>
      <c r="BP5" s="350" t="s">
        <v>12</v>
      </c>
      <c r="BQ5" s="349" t="s">
        <v>13</v>
      </c>
      <c r="BR5" s="349" t="s">
        <v>12</v>
      </c>
      <c r="BS5" s="349" t="s">
        <v>13</v>
      </c>
      <c r="BT5" s="350" t="s">
        <v>12</v>
      </c>
      <c r="BU5" s="349" t="s">
        <v>13</v>
      </c>
      <c r="BV5" s="350" t="s">
        <v>12</v>
      </c>
      <c r="BW5" s="349" t="s">
        <v>13</v>
      </c>
      <c r="BX5" s="350" t="s">
        <v>12</v>
      </c>
      <c r="BY5" s="349" t="s">
        <v>13</v>
      </c>
      <c r="BZ5" s="350" t="s">
        <v>12</v>
      </c>
      <c r="CA5" s="349" t="s">
        <v>13</v>
      </c>
      <c r="CB5" s="350" t="s">
        <v>12</v>
      </c>
      <c r="CC5" s="349" t="s">
        <v>13</v>
      </c>
      <c r="CD5" s="350" t="s">
        <v>12</v>
      </c>
      <c r="CE5" s="349" t="s">
        <v>13</v>
      </c>
      <c r="CF5" s="350" t="s">
        <v>12</v>
      </c>
      <c r="CG5" s="349" t="s">
        <v>13</v>
      </c>
      <c r="CH5" s="350" t="s">
        <v>12</v>
      </c>
      <c r="CI5" s="349" t="s">
        <v>13</v>
      </c>
      <c r="CJ5" s="350" t="s">
        <v>12</v>
      </c>
      <c r="CK5" s="349" t="s">
        <v>13</v>
      </c>
      <c r="CL5" s="350" t="s">
        <v>12</v>
      </c>
      <c r="CM5" s="349" t="s">
        <v>13</v>
      </c>
      <c r="CN5" s="350" t="s">
        <v>12</v>
      </c>
      <c r="CO5" s="349" t="s">
        <v>13</v>
      </c>
      <c r="CP5" s="349" t="s">
        <v>12</v>
      </c>
      <c r="CQ5" s="349" t="s">
        <v>13</v>
      </c>
      <c r="CR5" s="350" t="s">
        <v>12</v>
      </c>
      <c r="CS5" s="349" t="s">
        <v>13</v>
      </c>
      <c r="CT5" s="350" t="s">
        <v>12</v>
      </c>
      <c r="CU5" s="349" t="s">
        <v>13</v>
      </c>
      <c r="CV5" s="350" t="s">
        <v>12</v>
      </c>
      <c r="CW5" s="349" t="s">
        <v>13</v>
      </c>
      <c r="CX5" s="350" t="s">
        <v>12</v>
      </c>
      <c r="CY5" s="349" t="s">
        <v>13</v>
      </c>
      <c r="CZ5" s="350" t="s">
        <v>12</v>
      </c>
      <c r="DA5" s="349" t="s">
        <v>13</v>
      </c>
      <c r="DB5" s="350" t="s">
        <v>12</v>
      </c>
      <c r="DC5" s="349" t="s">
        <v>13</v>
      </c>
      <c r="DD5" s="350" t="s">
        <v>12</v>
      </c>
      <c r="DE5" s="349" t="s">
        <v>13</v>
      </c>
      <c r="DF5" s="350" t="s">
        <v>12</v>
      </c>
      <c r="DG5" s="349" t="s">
        <v>13</v>
      </c>
      <c r="DH5" s="350" t="s">
        <v>12</v>
      </c>
      <c r="DI5" s="349" t="s">
        <v>13</v>
      </c>
      <c r="DJ5" s="350" t="s">
        <v>12</v>
      </c>
      <c r="DK5" s="349" t="s">
        <v>13</v>
      </c>
      <c r="DL5" s="350" t="s">
        <v>12</v>
      </c>
      <c r="DM5" s="349" t="s">
        <v>13</v>
      </c>
      <c r="DN5" s="349" t="s">
        <v>12</v>
      </c>
      <c r="DO5" s="349" t="s">
        <v>13</v>
      </c>
      <c r="DP5" s="350" t="s">
        <v>12</v>
      </c>
      <c r="DQ5" s="349" t="s">
        <v>13</v>
      </c>
      <c r="DR5" s="350" t="s">
        <v>12</v>
      </c>
      <c r="DS5" s="349" t="s">
        <v>13</v>
      </c>
      <c r="DT5" s="350" t="s">
        <v>12</v>
      </c>
      <c r="DU5" s="349" t="s">
        <v>13</v>
      </c>
      <c r="DV5" s="350" t="s">
        <v>12</v>
      </c>
      <c r="DW5" s="349" t="s">
        <v>13</v>
      </c>
      <c r="DX5" s="350" t="s">
        <v>12</v>
      </c>
      <c r="DY5" s="349" t="s">
        <v>13</v>
      </c>
      <c r="DZ5" s="350" t="s">
        <v>12</v>
      </c>
      <c r="EA5" s="349" t="s">
        <v>13</v>
      </c>
      <c r="EB5" s="350" t="s">
        <v>12</v>
      </c>
      <c r="EC5" s="349" t="s">
        <v>13</v>
      </c>
      <c r="ED5" s="350" t="s">
        <v>12</v>
      </c>
      <c r="EE5" s="349" t="s">
        <v>13</v>
      </c>
      <c r="EF5" s="350" t="s">
        <v>12</v>
      </c>
      <c r="EG5" s="349" t="s">
        <v>13</v>
      </c>
      <c r="EH5" s="350" t="s">
        <v>12</v>
      </c>
      <c r="EI5" s="349" t="s">
        <v>13</v>
      </c>
      <c r="EJ5" s="350" t="s">
        <v>12</v>
      </c>
      <c r="EK5" s="349" t="s">
        <v>13</v>
      </c>
      <c r="EL5" s="349" t="s">
        <v>12</v>
      </c>
      <c r="EM5" s="349" t="s">
        <v>13</v>
      </c>
      <c r="EN5" s="350" t="s">
        <v>12</v>
      </c>
      <c r="EO5" s="349" t="s">
        <v>13</v>
      </c>
      <c r="EP5" s="350" t="s">
        <v>12</v>
      </c>
      <c r="EQ5" s="349" t="s">
        <v>13</v>
      </c>
      <c r="ER5" s="350" t="s">
        <v>12</v>
      </c>
      <c r="ES5" s="349" t="s">
        <v>13</v>
      </c>
      <c r="ET5" s="350" t="s">
        <v>12</v>
      </c>
      <c r="EU5" s="349" t="s">
        <v>13</v>
      </c>
      <c r="EV5" s="350" t="s">
        <v>12</v>
      </c>
      <c r="EW5" s="349" t="s">
        <v>13</v>
      </c>
      <c r="EX5" s="350" t="s">
        <v>12</v>
      </c>
      <c r="EY5" s="349" t="s">
        <v>13</v>
      </c>
      <c r="EZ5" s="350" t="s">
        <v>12</v>
      </c>
      <c r="FA5" s="349" t="s">
        <v>13</v>
      </c>
      <c r="FB5" s="350" t="s">
        <v>12</v>
      </c>
      <c r="FC5" s="349" t="s">
        <v>13</v>
      </c>
      <c r="FD5" s="350" t="s">
        <v>12</v>
      </c>
      <c r="FE5" s="349" t="s">
        <v>13</v>
      </c>
      <c r="FF5" s="350" t="s">
        <v>12</v>
      </c>
      <c r="FG5" s="349" t="s">
        <v>13</v>
      </c>
      <c r="FH5" s="350" t="s">
        <v>12</v>
      </c>
      <c r="FI5" s="349" t="s">
        <v>13</v>
      </c>
      <c r="FJ5" s="349" t="s">
        <v>12</v>
      </c>
      <c r="FK5" s="349" t="s">
        <v>13</v>
      </c>
      <c r="FL5" s="350" t="s">
        <v>12</v>
      </c>
      <c r="FM5" s="349" t="s">
        <v>13</v>
      </c>
      <c r="FN5" s="350" t="s">
        <v>12</v>
      </c>
      <c r="FO5" s="349" t="s">
        <v>13</v>
      </c>
      <c r="FP5" s="350" t="s">
        <v>12</v>
      </c>
      <c r="FQ5" s="349" t="s">
        <v>13</v>
      </c>
      <c r="FR5" s="350" t="s">
        <v>12</v>
      </c>
      <c r="FS5" s="349" t="s">
        <v>13</v>
      </c>
      <c r="FT5" s="350" t="s">
        <v>12</v>
      </c>
      <c r="FU5" s="349" t="s">
        <v>13</v>
      </c>
      <c r="FV5" s="350" t="s">
        <v>12</v>
      </c>
      <c r="FW5" s="349" t="s">
        <v>13</v>
      </c>
      <c r="FX5" s="350" t="s">
        <v>12</v>
      </c>
      <c r="FY5" s="349" t="s">
        <v>13</v>
      </c>
      <c r="FZ5" s="350" t="s">
        <v>12</v>
      </c>
      <c r="GA5" s="349" t="s">
        <v>13</v>
      </c>
      <c r="GB5" s="350" t="s">
        <v>12</v>
      </c>
      <c r="GC5" s="349" t="s">
        <v>13</v>
      </c>
      <c r="GD5" s="350" t="s">
        <v>12</v>
      </c>
      <c r="GE5" s="349" t="s">
        <v>13</v>
      </c>
      <c r="GF5" s="350" t="s">
        <v>12</v>
      </c>
      <c r="GG5" s="349" t="s">
        <v>13</v>
      </c>
      <c r="GH5" s="349" t="s">
        <v>12</v>
      </c>
      <c r="GI5" s="349" t="s">
        <v>13</v>
      </c>
      <c r="GJ5" s="350" t="s">
        <v>12</v>
      </c>
      <c r="GK5" s="349" t="s">
        <v>13</v>
      </c>
      <c r="GL5" s="350" t="s">
        <v>12</v>
      </c>
      <c r="GM5" s="349" t="s">
        <v>13</v>
      </c>
      <c r="GN5" s="350" t="s">
        <v>12</v>
      </c>
      <c r="GO5" s="349" t="s">
        <v>13</v>
      </c>
      <c r="GP5" s="350" t="s">
        <v>12</v>
      </c>
      <c r="GQ5" s="349" t="s">
        <v>13</v>
      </c>
      <c r="GR5" s="350" t="s">
        <v>12</v>
      </c>
      <c r="GS5" s="349" t="s">
        <v>13</v>
      </c>
      <c r="GT5" s="350" t="s">
        <v>12</v>
      </c>
      <c r="GU5" s="349" t="s">
        <v>13</v>
      </c>
      <c r="GV5" s="350" t="s">
        <v>12</v>
      </c>
      <c r="GW5" s="349" t="s">
        <v>13</v>
      </c>
      <c r="GX5" s="350" t="s">
        <v>12</v>
      </c>
      <c r="GY5" s="349" t="s">
        <v>13</v>
      </c>
      <c r="GZ5" s="349" t="s">
        <v>12</v>
      </c>
      <c r="HA5" s="349" t="s">
        <v>13</v>
      </c>
      <c r="HC5" s="326"/>
      <c r="HD5" s="321" t="s">
        <v>4</v>
      </c>
      <c r="HE5" s="322" t="s">
        <v>4</v>
      </c>
      <c r="HF5" s="321" t="s">
        <v>2</v>
      </c>
      <c r="HG5" s="322" t="s">
        <v>2</v>
      </c>
      <c r="HH5" s="321" t="s">
        <v>5</v>
      </c>
      <c r="HI5" s="322" t="s">
        <v>5</v>
      </c>
      <c r="HJ5" s="326"/>
      <c r="HK5" s="326"/>
      <c r="HL5" s="326"/>
      <c r="HM5" s="326"/>
      <c r="HN5" s="326"/>
      <c r="HO5" s="326"/>
      <c r="HP5" s="326"/>
      <c r="HQ5" s="326"/>
      <c r="HR5" s="326"/>
      <c r="HS5" s="326"/>
      <c r="HT5" s="326"/>
      <c r="HU5" s="326"/>
      <c r="HV5" s="326"/>
      <c r="HW5" s="326"/>
      <c r="HX5" s="326"/>
      <c r="HY5" s="326"/>
      <c r="HZ5" s="326"/>
      <c r="IA5" s="326"/>
      <c r="IB5" s="326"/>
      <c r="IC5" s="326"/>
      <c r="ID5" s="326"/>
      <c r="IE5" s="326"/>
      <c r="IF5" s="326"/>
      <c r="IG5" s="326"/>
      <c r="IH5" s="326"/>
      <c r="II5" s="326"/>
      <c r="IJ5" s="326"/>
      <c r="IK5" s="326"/>
      <c r="IL5" s="326"/>
      <c r="IM5" s="326"/>
      <c r="IN5" s="326"/>
      <c r="IO5" s="326"/>
      <c r="IP5" s="326"/>
      <c r="IQ5" s="326"/>
      <c r="IR5" s="326"/>
      <c r="IS5" s="326"/>
      <c r="IT5" s="326"/>
      <c r="IU5" s="326"/>
      <c r="IV5" s="326"/>
    </row>
    <row r="6" spans="1:256" s="646" customFormat="1" x14ac:dyDescent="0.6">
      <c r="A6" s="633">
        <v>1</v>
      </c>
      <c r="B6" s="634" t="s">
        <v>113</v>
      </c>
      <c r="C6" s="635">
        <v>1238</v>
      </c>
      <c r="D6" s="635">
        <v>1238</v>
      </c>
      <c r="E6" s="635">
        <f>HE6</f>
        <v>1674</v>
      </c>
      <c r="F6" s="635">
        <f>HG6</f>
        <v>1927</v>
      </c>
      <c r="G6" s="635">
        <f>F6+E6</f>
        <v>3601</v>
      </c>
      <c r="H6" s="636">
        <v>0</v>
      </c>
      <c r="I6" s="637">
        <v>2</v>
      </c>
      <c r="J6" s="638">
        <v>13</v>
      </c>
      <c r="K6" s="638">
        <v>5</v>
      </c>
      <c r="L6" s="638">
        <v>13</v>
      </c>
      <c r="M6" s="638">
        <v>10</v>
      </c>
      <c r="N6" s="636">
        <v>22</v>
      </c>
      <c r="O6" s="638">
        <v>11</v>
      </c>
      <c r="P6" s="637">
        <v>13</v>
      </c>
      <c r="Q6" s="638">
        <v>21</v>
      </c>
      <c r="R6" s="638">
        <v>12</v>
      </c>
      <c r="S6" s="638">
        <v>14</v>
      </c>
      <c r="T6" s="638">
        <v>20</v>
      </c>
      <c r="U6" s="638">
        <v>29</v>
      </c>
      <c r="V6" s="638">
        <v>21</v>
      </c>
      <c r="W6" s="638">
        <v>12</v>
      </c>
      <c r="X6" s="638">
        <v>19</v>
      </c>
      <c r="Y6" s="638">
        <v>21</v>
      </c>
      <c r="Z6" s="638">
        <v>22</v>
      </c>
      <c r="AA6" s="638">
        <v>23</v>
      </c>
      <c r="AB6" s="638">
        <v>13</v>
      </c>
      <c r="AC6" s="638">
        <v>23</v>
      </c>
      <c r="AD6" s="638">
        <v>14</v>
      </c>
      <c r="AE6" s="638">
        <v>20</v>
      </c>
      <c r="AF6" s="638">
        <v>17</v>
      </c>
      <c r="AG6" s="638">
        <v>24</v>
      </c>
      <c r="AH6" s="637">
        <v>18</v>
      </c>
      <c r="AI6" s="638">
        <v>20</v>
      </c>
      <c r="AJ6" s="638">
        <v>20</v>
      </c>
      <c r="AK6" s="638">
        <v>23</v>
      </c>
      <c r="AL6" s="638">
        <v>15</v>
      </c>
      <c r="AM6" s="638">
        <v>22</v>
      </c>
      <c r="AN6" s="638">
        <v>16</v>
      </c>
      <c r="AO6" s="638">
        <v>15</v>
      </c>
      <c r="AP6" s="638">
        <v>24</v>
      </c>
      <c r="AQ6" s="638">
        <v>18</v>
      </c>
      <c r="AR6" s="638">
        <v>21</v>
      </c>
      <c r="AS6" s="638">
        <v>18</v>
      </c>
      <c r="AT6" s="638">
        <v>37</v>
      </c>
      <c r="AU6" s="638">
        <v>21</v>
      </c>
      <c r="AV6" s="638">
        <v>29</v>
      </c>
      <c r="AW6" s="638">
        <v>25</v>
      </c>
      <c r="AX6" s="638">
        <v>22</v>
      </c>
      <c r="AY6" s="638">
        <v>21</v>
      </c>
      <c r="AZ6" s="638">
        <v>23</v>
      </c>
      <c r="BA6" s="638">
        <v>27</v>
      </c>
      <c r="BB6" s="639">
        <v>25</v>
      </c>
      <c r="BC6" s="638">
        <v>31</v>
      </c>
      <c r="BD6" s="638">
        <v>24</v>
      </c>
      <c r="BE6" s="638">
        <v>26</v>
      </c>
      <c r="BF6" s="638">
        <v>21</v>
      </c>
      <c r="BG6" s="640">
        <v>22</v>
      </c>
      <c r="BH6" s="640">
        <v>22</v>
      </c>
      <c r="BI6" s="640">
        <v>26</v>
      </c>
      <c r="BJ6" s="640">
        <v>19</v>
      </c>
      <c r="BK6" s="640">
        <v>31</v>
      </c>
      <c r="BL6" s="640">
        <v>22</v>
      </c>
      <c r="BM6" s="640">
        <v>18</v>
      </c>
      <c r="BN6" s="640">
        <v>22</v>
      </c>
      <c r="BO6" s="640">
        <v>24</v>
      </c>
      <c r="BP6" s="640">
        <v>20</v>
      </c>
      <c r="BQ6" s="640">
        <v>28</v>
      </c>
      <c r="BR6" s="640">
        <v>18</v>
      </c>
      <c r="BS6" s="640">
        <v>26</v>
      </c>
      <c r="BT6" s="640">
        <v>22</v>
      </c>
      <c r="BU6" s="640">
        <v>34</v>
      </c>
      <c r="BV6" s="640">
        <v>21</v>
      </c>
      <c r="BW6" s="640">
        <v>20</v>
      </c>
      <c r="BX6" s="640">
        <v>29</v>
      </c>
      <c r="BY6" s="640">
        <v>35</v>
      </c>
      <c r="BZ6" s="640">
        <v>41</v>
      </c>
      <c r="CA6" s="640">
        <v>38</v>
      </c>
      <c r="CB6" s="640">
        <v>33</v>
      </c>
      <c r="CC6" s="640">
        <v>34</v>
      </c>
      <c r="CD6" s="640">
        <v>25</v>
      </c>
      <c r="CE6" s="640">
        <v>31</v>
      </c>
      <c r="CF6" s="640">
        <v>25</v>
      </c>
      <c r="CG6" s="640">
        <v>32</v>
      </c>
      <c r="CH6" s="640">
        <v>26</v>
      </c>
      <c r="CI6" s="640">
        <v>25</v>
      </c>
      <c r="CJ6" s="640">
        <v>36</v>
      </c>
      <c r="CK6" s="640">
        <v>24</v>
      </c>
      <c r="CL6" s="640">
        <v>27</v>
      </c>
      <c r="CM6" s="640">
        <v>22</v>
      </c>
      <c r="CN6" s="640">
        <v>29</v>
      </c>
      <c r="CO6" s="640">
        <v>25</v>
      </c>
      <c r="CP6" s="640">
        <v>24</v>
      </c>
      <c r="CQ6" s="640">
        <v>21</v>
      </c>
      <c r="CR6" s="640">
        <v>19</v>
      </c>
      <c r="CS6" s="640">
        <v>17</v>
      </c>
      <c r="CT6" s="640">
        <v>13</v>
      </c>
      <c r="CU6" s="640">
        <v>21</v>
      </c>
      <c r="CV6" s="640">
        <v>29</v>
      </c>
      <c r="CW6" s="640">
        <v>19</v>
      </c>
      <c r="CX6" s="640">
        <v>19</v>
      </c>
      <c r="CY6" s="640">
        <v>27</v>
      </c>
      <c r="CZ6" s="640">
        <v>20</v>
      </c>
      <c r="DA6" s="640">
        <v>25</v>
      </c>
      <c r="DB6" s="640">
        <v>23</v>
      </c>
      <c r="DC6" s="640">
        <v>31</v>
      </c>
      <c r="DD6" s="640">
        <v>26</v>
      </c>
      <c r="DE6" s="640">
        <v>32</v>
      </c>
      <c r="DF6" s="640">
        <v>24</v>
      </c>
      <c r="DG6" s="640">
        <v>30</v>
      </c>
      <c r="DH6" s="640">
        <v>32</v>
      </c>
      <c r="DI6" s="640">
        <v>28</v>
      </c>
      <c r="DJ6" s="640">
        <v>28</v>
      </c>
      <c r="DK6" s="640">
        <v>41</v>
      </c>
      <c r="DL6" s="640">
        <v>27</v>
      </c>
      <c r="DM6" s="640">
        <v>36</v>
      </c>
      <c r="DN6" s="640">
        <v>31</v>
      </c>
      <c r="DO6" s="640">
        <v>41</v>
      </c>
      <c r="DP6" s="640">
        <v>30</v>
      </c>
      <c r="DQ6" s="640">
        <v>32</v>
      </c>
      <c r="DR6" s="640">
        <v>22</v>
      </c>
      <c r="DS6" s="640">
        <v>39</v>
      </c>
      <c r="DT6" s="640">
        <v>22</v>
      </c>
      <c r="DU6" s="640">
        <v>33</v>
      </c>
      <c r="DV6" s="640">
        <v>19</v>
      </c>
      <c r="DW6" s="640">
        <v>22</v>
      </c>
      <c r="DX6" s="640">
        <v>18</v>
      </c>
      <c r="DY6" s="640">
        <v>25</v>
      </c>
      <c r="DZ6" s="640">
        <v>23</v>
      </c>
      <c r="EA6" s="640">
        <v>31</v>
      </c>
      <c r="EB6" s="640">
        <v>11</v>
      </c>
      <c r="EC6" s="640">
        <v>26</v>
      </c>
      <c r="ED6" s="640">
        <v>26</v>
      </c>
      <c r="EE6" s="640">
        <v>23</v>
      </c>
      <c r="EF6" s="640">
        <v>16</v>
      </c>
      <c r="EG6" s="640">
        <v>24</v>
      </c>
      <c r="EH6" s="640">
        <v>16</v>
      </c>
      <c r="EI6" s="640">
        <v>20</v>
      </c>
      <c r="EJ6" s="640">
        <v>18</v>
      </c>
      <c r="EK6" s="640">
        <v>22</v>
      </c>
      <c r="EL6" s="640">
        <v>20</v>
      </c>
      <c r="EM6" s="640">
        <v>18</v>
      </c>
      <c r="EN6" s="640">
        <v>21</v>
      </c>
      <c r="EO6" s="640">
        <v>16</v>
      </c>
      <c r="EP6" s="640">
        <v>17</v>
      </c>
      <c r="EQ6" s="641">
        <v>19</v>
      </c>
      <c r="ER6" s="640">
        <v>16</v>
      </c>
      <c r="ES6" s="640">
        <v>24</v>
      </c>
      <c r="ET6" s="640">
        <v>10</v>
      </c>
      <c r="EU6" s="640">
        <v>21</v>
      </c>
      <c r="EV6" s="640">
        <v>9</v>
      </c>
      <c r="EW6" s="640">
        <v>17</v>
      </c>
      <c r="EX6" s="640">
        <v>9</v>
      </c>
      <c r="EY6" s="640">
        <v>10</v>
      </c>
      <c r="EZ6" s="640">
        <v>14</v>
      </c>
      <c r="FA6" s="640">
        <v>10</v>
      </c>
      <c r="FB6" s="640">
        <v>6</v>
      </c>
      <c r="FC6" s="640">
        <v>14</v>
      </c>
      <c r="FD6" s="640">
        <v>11</v>
      </c>
      <c r="FE6" s="640">
        <v>16</v>
      </c>
      <c r="FF6" s="640">
        <v>7</v>
      </c>
      <c r="FG6" s="640">
        <v>10</v>
      </c>
      <c r="FH6" s="640">
        <v>12</v>
      </c>
      <c r="FI6" s="641">
        <v>13</v>
      </c>
      <c r="FJ6" s="640">
        <v>4</v>
      </c>
      <c r="FK6" s="641">
        <v>14</v>
      </c>
      <c r="FL6" s="640">
        <v>6</v>
      </c>
      <c r="FM6" s="640">
        <v>14</v>
      </c>
      <c r="FN6" s="640">
        <v>7</v>
      </c>
      <c r="FO6" s="641">
        <v>13</v>
      </c>
      <c r="FP6" s="640">
        <v>6</v>
      </c>
      <c r="FQ6" s="640">
        <v>4</v>
      </c>
      <c r="FR6" s="640">
        <v>5</v>
      </c>
      <c r="FS6" s="640">
        <v>8</v>
      </c>
      <c r="FT6" s="640">
        <v>4</v>
      </c>
      <c r="FU6" s="640">
        <v>9</v>
      </c>
      <c r="FV6" s="641">
        <v>3</v>
      </c>
      <c r="FW6" s="641">
        <v>2</v>
      </c>
      <c r="FX6" s="640">
        <v>5</v>
      </c>
      <c r="FY6" s="641">
        <v>10</v>
      </c>
      <c r="FZ6" s="640">
        <v>3</v>
      </c>
      <c r="GA6" s="640">
        <v>3</v>
      </c>
      <c r="GB6" s="640">
        <v>1</v>
      </c>
      <c r="GC6" s="640">
        <v>5</v>
      </c>
      <c r="GD6" s="641">
        <v>5</v>
      </c>
      <c r="GE6" s="641">
        <v>5</v>
      </c>
      <c r="GF6" s="640">
        <v>2</v>
      </c>
      <c r="GG6" s="641">
        <v>3</v>
      </c>
      <c r="GH6" s="641">
        <v>1</v>
      </c>
      <c r="GI6" s="641">
        <v>0</v>
      </c>
      <c r="GJ6" s="641">
        <v>0</v>
      </c>
      <c r="GK6" s="641">
        <v>1</v>
      </c>
      <c r="GL6" s="640">
        <v>1</v>
      </c>
      <c r="GM6" s="640">
        <v>2</v>
      </c>
      <c r="GN6" s="641">
        <v>0</v>
      </c>
      <c r="GO6" s="641">
        <v>3</v>
      </c>
      <c r="GP6" s="641">
        <v>2</v>
      </c>
      <c r="GQ6" s="641">
        <v>0</v>
      </c>
      <c r="GR6" s="641">
        <v>0</v>
      </c>
      <c r="GS6" s="641">
        <v>0</v>
      </c>
      <c r="GT6" s="641">
        <v>0</v>
      </c>
      <c r="GU6" s="641">
        <v>0</v>
      </c>
      <c r="GV6" s="640">
        <v>0</v>
      </c>
      <c r="GW6" s="641">
        <v>0</v>
      </c>
      <c r="GX6" s="641">
        <v>0</v>
      </c>
      <c r="GY6" s="641">
        <v>0</v>
      </c>
      <c r="GZ6" s="641">
        <v>0</v>
      </c>
      <c r="HA6" s="642">
        <v>0</v>
      </c>
      <c r="HB6" s="643">
        <f>SUM(H6:HA6)</f>
        <v>3601</v>
      </c>
      <c r="HC6" s="644"/>
      <c r="HD6" s="635"/>
      <c r="HE6" s="635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1674</v>
      </c>
      <c r="HF6" s="635"/>
      <c r="HG6" s="635">
        <f t="shared" ref="HG6:HG58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1927</v>
      </c>
      <c r="HH6" s="635">
        <f t="shared" ref="HH6:HH58" si="1">HD6+HF6</f>
        <v>0</v>
      </c>
      <c r="HI6" s="645">
        <f t="shared" ref="HI6:HI58" si="2">HG6+HE6</f>
        <v>3601</v>
      </c>
      <c r="HJ6" s="644"/>
      <c r="HK6" s="644"/>
      <c r="HL6" s="644">
        <f t="shared" ref="HL6:HL33" si="3">SUM(DX6:HA6)</f>
        <v>790</v>
      </c>
      <c r="HM6" s="644">
        <f t="shared" ref="HM6:HM33" si="4">HL6*100/HI6</f>
        <v>21.938350458206052</v>
      </c>
      <c r="HN6" s="644"/>
      <c r="HO6" s="644"/>
      <c r="HP6" s="644"/>
      <c r="HQ6" s="644"/>
      <c r="HR6" s="644"/>
      <c r="HS6" s="644"/>
      <c r="HT6" s="644"/>
      <c r="HU6" s="644"/>
      <c r="HV6" s="644"/>
      <c r="HW6" s="644"/>
      <c r="HX6" s="644"/>
      <c r="HY6" s="644"/>
      <c r="HZ6" s="644"/>
      <c r="IA6" s="644"/>
      <c r="IB6" s="644"/>
      <c r="IC6" s="644"/>
      <c r="ID6" s="644"/>
      <c r="IE6" s="644"/>
      <c r="IF6" s="644"/>
      <c r="IG6" s="644"/>
      <c r="IH6" s="644"/>
      <c r="II6" s="644"/>
      <c r="IJ6" s="644"/>
      <c r="IK6" s="644"/>
      <c r="IL6" s="644"/>
      <c r="IM6" s="644"/>
      <c r="IN6" s="644"/>
      <c r="IO6" s="644"/>
      <c r="IP6" s="644"/>
      <c r="IQ6" s="644"/>
      <c r="IR6" s="644"/>
      <c r="IS6" s="644"/>
      <c r="IT6" s="644"/>
      <c r="IU6" s="644"/>
      <c r="IV6" s="644"/>
    </row>
    <row r="7" spans="1:256" s="646" customFormat="1" x14ac:dyDescent="0.6">
      <c r="A7" s="633">
        <v>4</v>
      </c>
      <c r="B7" s="648" t="s">
        <v>116</v>
      </c>
      <c r="C7" s="651">
        <v>1680</v>
      </c>
      <c r="D7" s="651">
        <v>1377</v>
      </c>
      <c r="E7" s="635">
        <f>HE7</f>
        <v>2239</v>
      </c>
      <c r="F7" s="635">
        <f>HG7</f>
        <v>2606</v>
      </c>
      <c r="G7" s="635">
        <f>F7+E7</f>
        <v>4845</v>
      </c>
      <c r="H7" s="636">
        <v>12</v>
      </c>
      <c r="I7" s="636">
        <v>6</v>
      </c>
      <c r="J7" s="636">
        <v>21</v>
      </c>
      <c r="K7" s="636">
        <v>9</v>
      </c>
      <c r="L7" s="636">
        <v>11</v>
      </c>
      <c r="M7" s="636">
        <v>21</v>
      </c>
      <c r="N7" s="636">
        <v>16</v>
      </c>
      <c r="O7" s="636">
        <v>9</v>
      </c>
      <c r="P7" s="636">
        <v>22</v>
      </c>
      <c r="Q7" s="636">
        <v>22</v>
      </c>
      <c r="R7" s="636">
        <v>14</v>
      </c>
      <c r="S7" s="636">
        <v>20</v>
      </c>
      <c r="T7" s="636">
        <v>18</v>
      </c>
      <c r="U7" s="636">
        <v>14</v>
      </c>
      <c r="V7" s="636">
        <v>29</v>
      </c>
      <c r="W7" s="636">
        <v>23</v>
      </c>
      <c r="X7" s="636">
        <v>15</v>
      </c>
      <c r="Y7" s="636">
        <v>26</v>
      </c>
      <c r="Z7" s="636">
        <v>24</v>
      </c>
      <c r="AA7" s="636">
        <v>24</v>
      </c>
      <c r="AB7" s="636">
        <v>28</v>
      </c>
      <c r="AC7" s="636">
        <v>31</v>
      </c>
      <c r="AD7" s="636">
        <v>26</v>
      </c>
      <c r="AE7" s="636">
        <v>29</v>
      </c>
      <c r="AF7" s="636">
        <v>27</v>
      </c>
      <c r="AG7" s="636">
        <v>33</v>
      </c>
      <c r="AH7" s="636">
        <v>37</v>
      </c>
      <c r="AI7" s="636">
        <v>29</v>
      </c>
      <c r="AJ7" s="636">
        <v>34</v>
      </c>
      <c r="AK7" s="636">
        <v>22</v>
      </c>
      <c r="AL7" s="636">
        <v>24</v>
      </c>
      <c r="AM7" s="636">
        <v>39</v>
      </c>
      <c r="AN7" s="636">
        <v>33</v>
      </c>
      <c r="AO7" s="636">
        <v>24</v>
      </c>
      <c r="AP7" s="636">
        <v>32</v>
      </c>
      <c r="AQ7" s="636">
        <v>19</v>
      </c>
      <c r="AR7" s="636">
        <v>32</v>
      </c>
      <c r="AS7" s="636">
        <v>33</v>
      </c>
      <c r="AT7" s="636">
        <v>23</v>
      </c>
      <c r="AU7" s="636">
        <v>26</v>
      </c>
      <c r="AV7" s="636">
        <v>27</v>
      </c>
      <c r="AW7" s="636">
        <v>30</v>
      </c>
      <c r="AX7" s="636">
        <v>23</v>
      </c>
      <c r="AY7" s="636">
        <v>24</v>
      </c>
      <c r="AZ7" s="636">
        <v>22</v>
      </c>
      <c r="BA7" s="636">
        <v>34</v>
      </c>
      <c r="BB7" s="636">
        <v>21</v>
      </c>
      <c r="BC7" s="649">
        <v>26</v>
      </c>
      <c r="BD7" s="636">
        <v>25</v>
      </c>
      <c r="BE7" s="636">
        <v>35</v>
      </c>
      <c r="BF7" s="636">
        <v>32</v>
      </c>
      <c r="BG7" s="636">
        <v>42</v>
      </c>
      <c r="BH7" s="650">
        <v>38</v>
      </c>
      <c r="BI7" s="647">
        <v>37</v>
      </c>
      <c r="BJ7" s="647">
        <v>18</v>
      </c>
      <c r="BK7" s="647">
        <v>20</v>
      </c>
      <c r="BL7" s="647">
        <v>30</v>
      </c>
      <c r="BM7" s="647">
        <v>26</v>
      </c>
      <c r="BN7" s="647">
        <v>18</v>
      </c>
      <c r="BO7" s="647">
        <v>33</v>
      </c>
      <c r="BP7" s="647">
        <v>22</v>
      </c>
      <c r="BQ7" s="647">
        <v>29</v>
      </c>
      <c r="BR7" s="647">
        <v>29</v>
      </c>
      <c r="BS7" s="647">
        <v>30</v>
      </c>
      <c r="BT7" s="647">
        <v>31</v>
      </c>
      <c r="BU7" s="647">
        <v>37</v>
      </c>
      <c r="BV7" s="647">
        <v>27</v>
      </c>
      <c r="BW7" s="647">
        <v>32</v>
      </c>
      <c r="BX7" s="647">
        <v>33</v>
      </c>
      <c r="BY7" s="647">
        <v>29</v>
      </c>
      <c r="BZ7" s="647">
        <v>34</v>
      </c>
      <c r="CA7" s="647">
        <v>29</v>
      </c>
      <c r="CB7" s="647">
        <v>34</v>
      </c>
      <c r="CC7" s="647">
        <v>31</v>
      </c>
      <c r="CD7" s="647">
        <v>35</v>
      </c>
      <c r="CE7" s="647">
        <v>30</v>
      </c>
      <c r="CF7" s="647">
        <v>36</v>
      </c>
      <c r="CG7" s="647">
        <v>32</v>
      </c>
      <c r="CH7" s="647">
        <v>35</v>
      </c>
      <c r="CI7" s="647">
        <v>36</v>
      </c>
      <c r="CJ7" s="647">
        <v>42</v>
      </c>
      <c r="CK7" s="647">
        <v>48</v>
      </c>
      <c r="CL7" s="647">
        <v>40</v>
      </c>
      <c r="CM7" s="647">
        <v>29</v>
      </c>
      <c r="CN7" s="647">
        <v>38</v>
      </c>
      <c r="CO7" s="647">
        <v>50</v>
      </c>
      <c r="CP7" s="647">
        <v>28</v>
      </c>
      <c r="CQ7" s="647">
        <v>31</v>
      </c>
      <c r="CR7" s="647">
        <v>40</v>
      </c>
      <c r="CS7" s="647">
        <v>37</v>
      </c>
      <c r="CT7" s="647">
        <v>32</v>
      </c>
      <c r="CU7" s="647">
        <v>33</v>
      </c>
      <c r="CV7" s="647">
        <v>34</v>
      </c>
      <c r="CW7" s="647">
        <v>43</v>
      </c>
      <c r="CX7" s="647">
        <v>26</v>
      </c>
      <c r="CY7" s="647">
        <v>37</v>
      </c>
      <c r="CZ7" s="647">
        <v>35</v>
      </c>
      <c r="DA7" s="647">
        <v>44</v>
      </c>
      <c r="DB7" s="647">
        <v>75</v>
      </c>
      <c r="DC7" s="647">
        <v>18</v>
      </c>
      <c r="DD7" s="647">
        <v>22</v>
      </c>
      <c r="DE7" s="647">
        <v>32</v>
      </c>
      <c r="DF7" s="647">
        <v>31</v>
      </c>
      <c r="DG7" s="647">
        <v>34</v>
      </c>
      <c r="DH7" s="647">
        <v>37</v>
      </c>
      <c r="DI7" s="647">
        <v>28</v>
      </c>
      <c r="DJ7" s="647">
        <v>28</v>
      </c>
      <c r="DK7" s="647">
        <v>35</v>
      </c>
      <c r="DL7" s="647">
        <v>32</v>
      </c>
      <c r="DM7" s="647">
        <v>48</v>
      </c>
      <c r="DN7" s="647">
        <v>22</v>
      </c>
      <c r="DO7" s="647">
        <v>38</v>
      </c>
      <c r="DP7" s="647">
        <v>37</v>
      </c>
      <c r="DQ7" s="647">
        <v>37</v>
      </c>
      <c r="DR7" s="647">
        <v>28</v>
      </c>
      <c r="DS7" s="647">
        <v>50</v>
      </c>
      <c r="DT7" s="647">
        <v>39</v>
      </c>
      <c r="DU7" s="647">
        <v>41</v>
      </c>
      <c r="DV7" s="647">
        <v>29</v>
      </c>
      <c r="DW7" s="647">
        <v>40</v>
      </c>
      <c r="DX7" s="647">
        <v>30</v>
      </c>
      <c r="DY7" s="647">
        <v>37</v>
      </c>
      <c r="DZ7" s="647">
        <v>23</v>
      </c>
      <c r="EA7" s="647">
        <v>48</v>
      </c>
      <c r="EB7" s="647">
        <v>29</v>
      </c>
      <c r="EC7" s="647">
        <v>46</v>
      </c>
      <c r="ED7" s="647">
        <v>15</v>
      </c>
      <c r="EE7" s="647">
        <v>49</v>
      </c>
      <c r="EF7" s="647">
        <v>27</v>
      </c>
      <c r="EG7" s="647">
        <v>51</v>
      </c>
      <c r="EH7" s="647">
        <v>22</v>
      </c>
      <c r="EI7" s="647">
        <v>31</v>
      </c>
      <c r="EJ7" s="647">
        <v>37</v>
      </c>
      <c r="EK7" s="647">
        <v>47</v>
      </c>
      <c r="EL7" s="647">
        <v>13</v>
      </c>
      <c r="EM7" s="647">
        <v>34</v>
      </c>
      <c r="EN7" s="647">
        <v>19</v>
      </c>
      <c r="EO7" s="647">
        <v>34</v>
      </c>
      <c r="EP7" s="647">
        <v>37</v>
      </c>
      <c r="EQ7" s="647">
        <v>37</v>
      </c>
      <c r="ER7" s="647">
        <v>23</v>
      </c>
      <c r="ES7" s="647">
        <v>29</v>
      </c>
      <c r="ET7" s="647">
        <v>29</v>
      </c>
      <c r="EU7" s="647">
        <v>34</v>
      </c>
      <c r="EV7" s="647">
        <v>19</v>
      </c>
      <c r="EW7" s="647">
        <v>26</v>
      </c>
      <c r="EX7" s="647">
        <v>16</v>
      </c>
      <c r="EY7" s="647">
        <v>19</v>
      </c>
      <c r="EZ7" s="647">
        <v>18</v>
      </c>
      <c r="FA7" s="647">
        <v>36</v>
      </c>
      <c r="FB7" s="647">
        <v>21</v>
      </c>
      <c r="FC7" s="647">
        <v>22</v>
      </c>
      <c r="FD7" s="647">
        <v>16</v>
      </c>
      <c r="FE7" s="647">
        <v>18</v>
      </c>
      <c r="FF7" s="647">
        <v>17</v>
      </c>
      <c r="FG7" s="647">
        <v>13</v>
      </c>
      <c r="FH7" s="647">
        <v>7</v>
      </c>
      <c r="FI7" s="647">
        <v>17</v>
      </c>
      <c r="FJ7" s="647">
        <v>12</v>
      </c>
      <c r="FK7" s="647">
        <v>16</v>
      </c>
      <c r="FL7" s="647">
        <v>9</v>
      </c>
      <c r="FM7" s="647">
        <v>25</v>
      </c>
      <c r="FN7" s="647">
        <v>6</v>
      </c>
      <c r="FO7" s="647">
        <v>12</v>
      </c>
      <c r="FP7" s="647">
        <v>4</v>
      </c>
      <c r="FQ7" s="647">
        <v>10</v>
      </c>
      <c r="FR7" s="647">
        <v>5</v>
      </c>
      <c r="FS7" s="647">
        <v>11</v>
      </c>
      <c r="FT7" s="647">
        <v>9</v>
      </c>
      <c r="FU7" s="647">
        <v>12</v>
      </c>
      <c r="FV7" s="647">
        <v>10</v>
      </c>
      <c r="FW7" s="647">
        <v>7</v>
      </c>
      <c r="FX7" s="647">
        <v>4</v>
      </c>
      <c r="FY7" s="647">
        <v>10</v>
      </c>
      <c r="FZ7" s="647">
        <v>4</v>
      </c>
      <c r="GA7" s="647">
        <v>13</v>
      </c>
      <c r="GB7" s="647">
        <v>5</v>
      </c>
      <c r="GC7" s="647">
        <v>9</v>
      </c>
      <c r="GD7" s="647">
        <v>3</v>
      </c>
      <c r="GE7" s="647">
        <v>3</v>
      </c>
      <c r="GF7" s="647">
        <v>3</v>
      </c>
      <c r="GG7" s="647">
        <v>5</v>
      </c>
      <c r="GH7" s="647">
        <v>2</v>
      </c>
      <c r="GI7" s="647">
        <v>4</v>
      </c>
      <c r="GJ7" s="647">
        <v>0</v>
      </c>
      <c r="GK7" s="647">
        <v>1</v>
      </c>
      <c r="GL7" s="647">
        <v>2</v>
      </c>
      <c r="GM7" s="647">
        <v>2</v>
      </c>
      <c r="GN7" s="647">
        <v>0</v>
      </c>
      <c r="GO7" s="647">
        <v>1</v>
      </c>
      <c r="GP7" s="647">
        <v>0</v>
      </c>
      <c r="GQ7" s="647">
        <v>2</v>
      </c>
      <c r="GR7" s="647">
        <v>0</v>
      </c>
      <c r="GS7" s="647">
        <v>0</v>
      </c>
      <c r="GT7" s="647">
        <v>0</v>
      </c>
      <c r="GU7" s="647">
        <v>0</v>
      </c>
      <c r="GV7" s="647">
        <v>0</v>
      </c>
      <c r="GW7" s="647">
        <v>1</v>
      </c>
      <c r="GX7" s="647">
        <v>0</v>
      </c>
      <c r="GY7" s="647">
        <v>0</v>
      </c>
      <c r="GZ7" s="647">
        <v>0</v>
      </c>
      <c r="HA7" s="647">
        <v>0</v>
      </c>
      <c r="HB7" s="643">
        <f>SUM(H7:HA7)</f>
        <v>4845</v>
      </c>
      <c r="HC7" s="644"/>
      <c r="HD7" s="651"/>
      <c r="HE7" s="635">
        <f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2239</v>
      </c>
      <c r="HF7" s="651"/>
      <c r="HG7" s="635">
        <f>HA7+GY7+GW7+GU7+GS7+GQ7+GO7+GM7+GK7+GI7+GG7+GE7+GC7+GA7+FY7+FW7+FU7+FS7+FQ7+FO7+FM7+FK7+FI7+FG7+FE7+FC7+FA7+EY7+EW7+EU7+ES7+EQ7+EO7+EM7+EK7+EI7+EG7+EE7+EC7+EA7+DY7+DW7+DU7+DS7+DQ7+DO7+DM7+DK7+DI7+DG7+DE7+DC7+DA7+CY7+CW7+CU7+CS7+CQ7+CO7+CM7+CK7+CI7+CG7+CE7+CC7+CA7+BY7+BW7+BU7+BS7+BQ7+BO7+BM7+BK7+BI7+BG7+BE7+BC7+BA7+AY7+AW7+AU7+AS7+AQ7+AO7+AM7+AK7+AI7+AG7+AE7+AC7+AA7+Y7+W7+U7+S7+Q7+O7+M7+K7+I7</f>
        <v>2606</v>
      </c>
      <c r="HH7" s="635">
        <f>HD7+HF7</f>
        <v>0</v>
      </c>
      <c r="HI7" s="645">
        <f>HG7+HE7</f>
        <v>4845</v>
      </c>
      <c r="HJ7" s="644"/>
      <c r="HK7" s="644"/>
      <c r="HL7" s="644">
        <f>SUM(DX7:HA7)</f>
        <v>1268</v>
      </c>
      <c r="HM7" s="644">
        <f>HL7*100/HI7</f>
        <v>26.171310629514963</v>
      </c>
      <c r="HN7" s="644"/>
      <c r="HO7" s="644"/>
      <c r="HP7" s="644"/>
      <c r="HQ7" s="644"/>
      <c r="HR7" s="644"/>
      <c r="HS7" s="644"/>
      <c r="HT7" s="644"/>
      <c r="HU7" s="644"/>
      <c r="HV7" s="644"/>
      <c r="HW7" s="644"/>
      <c r="HX7" s="644"/>
      <c r="HY7" s="644"/>
      <c r="HZ7" s="644"/>
      <c r="IA7" s="644"/>
      <c r="IB7" s="644"/>
      <c r="IC7" s="644"/>
      <c r="ID7" s="644"/>
      <c r="IE7" s="644"/>
      <c r="IF7" s="644"/>
      <c r="IG7" s="644"/>
      <c r="IH7" s="644"/>
      <c r="II7" s="644"/>
      <c r="IJ7" s="644"/>
      <c r="IK7" s="644"/>
      <c r="IL7" s="644"/>
      <c r="IM7" s="644"/>
      <c r="IN7" s="644"/>
      <c r="IO7" s="644"/>
      <c r="IP7" s="644"/>
      <c r="IQ7" s="644"/>
      <c r="IR7" s="644"/>
      <c r="IS7" s="644"/>
      <c r="IT7" s="644"/>
      <c r="IU7" s="644"/>
      <c r="IV7" s="644"/>
    </row>
    <row r="8" spans="1:256" s="646" customFormat="1" x14ac:dyDescent="0.6">
      <c r="A8" s="633">
        <v>6</v>
      </c>
      <c r="B8" s="648" t="s">
        <v>114</v>
      </c>
      <c r="C8" s="651">
        <v>1352</v>
      </c>
      <c r="D8" s="651">
        <v>1352</v>
      </c>
      <c r="E8" s="635">
        <f>HE8</f>
        <v>1765</v>
      </c>
      <c r="F8" s="635">
        <f>HG8</f>
        <v>1971</v>
      </c>
      <c r="G8" s="635">
        <f>F8+E8</f>
        <v>3736</v>
      </c>
      <c r="H8" s="636">
        <v>4</v>
      </c>
      <c r="I8" s="636">
        <v>8</v>
      </c>
      <c r="J8" s="636">
        <v>12</v>
      </c>
      <c r="K8" s="636">
        <v>9</v>
      </c>
      <c r="L8" s="636">
        <v>6</v>
      </c>
      <c r="M8" s="636">
        <v>16</v>
      </c>
      <c r="N8" s="636">
        <v>21</v>
      </c>
      <c r="O8" s="636">
        <v>14</v>
      </c>
      <c r="P8" s="636">
        <v>19</v>
      </c>
      <c r="Q8" s="636">
        <v>11</v>
      </c>
      <c r="R8" s="636">
        <v>12</v>
      </c>
      <c r="S8" s="636">
        <v>19</v>
      </c>
      <c r="T8" s="636">
        <v>23</v>
      </c>
      <c r="U8" s="636">
        <v>19</v>
      </c>
      <c r="V8" s="636">
        <v>13</v>
      </c>
      <c r="W8" s="636">
        <v>8</v>
      </c>
      <c r="X8" s="636">
        <v>15</v>
      </c>
      <c r="Y8" s="636">
        <v>20</v>
      </c>
      <c r="Z8" s="636">
        <v>21</v>
      </c>
      <c r="AA8" s="636">
        <v>16</v>
      </c>
      <c r="AB8" s="636">
        <v>20</v>
      </c>
      <c r="AC8" s="636">
        <v>15</v>
      </c>
      <c r="AD8" s="636">
        <v>19</v>
      </c>
      <c r="AE8" s="636">
        <v>20</v>
      </c>
      <c r="AF8" s="636">
        <v>15</v>
      </c>
      <c r="AG8" s="636">
        <v>21</v>
      </c>
      <c r="AH8" s="636">
        <v>24</v>
      </c>
      <c r="AI8" s="636">
        <v>20</v>
      </c>
      <c r="AJ8" s="636">
        <v>14</v>
      </c>
      <c r="AK8" s="636">
        <v>16</v>
      </c>
      <c r="AL8" s="636">
        <v>20</v>
      </c>
      <c r="AM8" s="636">
        <v>16</v>
      </c>
      <c r="AN8" s="636">
        <v>21</v>
      </c>
      <c r="AO8" s="636">
        <v>13</v>
      </c>
      <c r="AP8" s="636">
        <v>21</v>
      </c>
      <c r="AQ8" s="636">
        <v>15</v>
      </c>
      <c r="AR8" s="636">
        <v>29</v>
      </c>
      <c r="AS8" s="636">
        <v>18</v>
      </c>
      <c r="AT8" s="636">
        <v>24</v>
      </c>
      <c r="AU8" s="636">
        <v>29</v>
      </c>
      <c r="AV8" s="636">
        <v>17</v>
      </c>
      <c r="AW8" s="636">
        <v>23</v>
      </c>
      <c r="AX8" s="636">
        <v>11</v>
      </c>
      <c r="AY8" s="636">
        <v>16</v>
      </c>
      <c r="AZ8" s="636">
        <v>19</v>
      </c>
      <c r="BA8" s="636">
        <v>16</v>
      </c>
      <c r="BB8" s="636">
        <v>30</v>
      </c>
      <c r="BC8" s="636">
        <v>25</v>
      </c>
      <c r="BD8" s="649">
        <v>16</v>
      </c>
      <c r="BE8" s="636">
        <v>24</v>
      </c>
      <c r="BF8" s="636">
        <v>26</v>
      </c>
      <c r="BG8" s="636">
        <v>19</v>
      </c>
      <c r="BH8" s="636">
        <v>24</v>
      </c>
      <c r="BI8" s="650">
        <v>15</v>
      </c>
      <c r="BJ8" s="647">
        <v>28</v>
      </c>
      <c r="BK8" s="647">
        <v>32</v>
      </c>
      <c r="BL8" s="647">
        <v>25</v>
      </c>
      <c r="BM8" s="647">
        <v>29</v>
      </c>
      <c r="BN8" s="647">
        <v>20</v>
      </c>
      <c r="BO8" s="647">
        <v>18</v>
      </c>
      <c r="BP8" s="647">
        <v>26</v>
      </c>
      <c r="BQ8" s="647">
        <v>20</v>
      </c>
      <c r="BR8" s="647">
        <v>25</v>
      </c>
      <c r="BS8" s="647">
        <v>32</v>
      </c>
      <c r="BT8" s="647">
        <v>30</v>
      </c>
      <c r="BU8" s="647">
        <v>33</v>
      </c>
      <c r="BV8" s="647">
        <v>20</v>
      </c>
      <c r="BW8" s="647">
        <v>24</v>
      </c>
      <c r="BX8" s="647">
        <v>16</v>
      </c>
      <c r="BY8" s="647">
        <v>23</v>
      </c>
      <c r="BZ8" s="647">
        <v>26</v>
      </c>
      <c r="CA8" s="647">
        <v>20</v>
      </c>
      <c r="CB8" s="647">
        <v>26</v>
      </c>
      <c r="CC8" s="647">
        <v>24</v>
      </c>
      <c r="CD8" s="647">
        <v>21</v>
      </c>
      <c r="CE8" s="647">
        <v>28</v>
      </c>
      <c r="CF8" s="647">
        <v>27</v>
      </c>
      <c r="CG8" s="647">
        <v>29</v>
      </c>
      <c r="CH8" s="647">
        <v>14</v>
      </c>
      <c r="CI8" s="647">
        <v>25</v>
      </c>
      <c r="CJ8" s="647">
        <v>20</v>
      </c>
      <c r="CK8" s="647">
        <v>22</v>
      </c>
      <c r="CL8" s="647">
        <v>27</v>
      </c>
      <c r="CM8" s="647">
        <v>29</v>
      </c>
      <c r="CN8" s="647">
        <v>32</v>
      </c>
      <c r="CO8" s="647">
        <v>30</v>
      </c>
      <c r="CP8" s="647">
        <v>26</v>
      </c>
      <c r="CQ8" s="647">
        <v>24</v>
      </c>
      <c r="CR8" s="647">
        <v>37</v>
      </c>
      <c r="CS8" s="647">
        <v>19</v>
      </c>
      <c r="CT8" s="647">
        <v>21</v>
      </c>
      <c r="CU8" s="647">
        <v>31</v>
      </c>
      <c r="CV8" s="647">
        <v>34</v>
      </c>
      <c r="CW8" s="647">
        <v>23</v>
      </c>
      <c r="CX8" s="647">
        <v>25</v>
      </c>
      <c r="CY8" s="647">
        <v>24</v>
      </c>
      <c r="CZ8" s="647">
        <v>25</v>
      </c>
      <c r="DA8" s="647">
        <v>22</v>
      </c>
      <c r="DB8" s="647">
        <v>21</v>
      </c>
      <c r="DC8" s="647">
        <v>25</v>
      </c>
      <c r="DD8" s="647">
        <v>27</v>
      </c>
      <c r="DE8" s="647">
        <v>19</v>
      </c>
      <c r="DF8" s="647">
        <v>26</v>
      </c>
      <c r="DG8" s="647">
        <v>24</v>
      </c>
      <c r="DH8" s="647">
        <v>25</v>
      </c>
      <c r="DI8" s="647">
        <v>31</v>
      </c>
      <c r="DJ8" s="647">
        <v>23</v>
      </c>
      <c r="DK8" s="647">
        <v>34</v>
      </c>
      <c r="DL8" s="647">
        <v>33</v>
      </c>
      <c r="DM8" s="647">
        <v>29</v>
      </c>
      <c r="DN8" s="647">
        <v>22</v>
      </c>
      <c r="DO8" s="647">
        <v>31</v>
      </c>
      <c r="DP8" s="647">
        <v>27</v>
      </c>
      <c r="DQ8" s="647">
        <v>25</v>
      </c>
      <c r="DR8" s="647">
        <v>30</v>
      </c>
      <c r="DS8" s="647">
        <v>38</v>
      </c>
      <c r="DT8" s="647">
        <v>29</v>
      </c>
      <c r="DU8" s="647">
        <v>37</v>
      </c>
      <c r="DV8" s="647">
        <v>21</v>
      </c>
      <c r="DW8" s="647">
        <v>38</v>
      </c>
      <c r="DX8" s="647">
        <v>19</v>
      </c>
      <c r="DY8" s="647">
        <v>31</v>
      </c>
      <c r="DZ8" s="647">
        <v>29</v>
      </c>
      <c r="EA8" s="647">
        <v>30</v>
      </c>
      <c r="EB8" s="647">
        <v>26</v>
      </c>
      <c r="EC8" s="647">
        <v>34</v>
      </c>
      <c r="ED8" s="647">
        <v>29</v>
      </c>
      <c r="EE8" s="647">
        <v>40</v>
      </c>
      <c r="EF8" s="647">
        <v>29</v>
      </c>
      <c r="EG8" s="647">
        <v>24</v>
      </c>
      <c r="EH8" s="647">
        <v>22</v>
      </c>
      <c r="EI8" s="647">
        <v>25</v>
      </c>
      <c r="EJ8" s="647">
        <v>18</v>
      </c>
      <c r="EK8" s="647">
        <v>28</v>
      </c>
      <c r="EL8" s="647">
        <v>27</v>
      </c>
      <c r="EM8" s="647">
        <v>35</v>
      </c>
      <c r="EN8" s="647">
        <v>21</v>
      </c>
      <c r="EO8" s="647">
        <v>33</v>
      </c>
      <c r="EP8" s="647">
        <v>21</v>
      </c>
      <c r="EQ8" s="647">
        <v>29</v>
      </c>
      <c r="ER8" s="647">
        <v>18</v>
      </c>
      <c r="ES8" s="647">
        <v>35</v>
      </c>
      <c r="ET8" s="647">
        <v>26</v>
      </c>
      <c r="EU8" s="647">
        <v>26</v>
      </c>
      <c r="EV8" s="647">
        <v>24</v>
      </c>
      <c r="EW8" s="647">
        <v>21</v>
      </c>
      <c r="EX8" s="647">
        <v>11</v>
      </c>
      <c r="EY8" s="647">
        <v>21</v>
      </c>
      <c r="EZ8" s="647">
        <v>14</v>
      </c>
      <c r="FA8" s="647">
        <v>18</v>
      </c>
      <c r="FB8" s="647">
        <v>14</v>
      </c>
      <c r="FC8" s="647">
        <v>23</v>
      </c>
      <c r="FD8" s="647">
        <v>11</v>
      </c>
      <c r="FE8" s="647">
        <v>17</v>
      </c>
      <c r="FF8" s="647">
        <v>5</v>
      </c>
      <c r="FG8" s="647">
        <v>17</v>
      </c>
      <c r="FH8" s="647">
        <v>6</v>
      </c>
      <c r="FI8" s="647">
        <v>9</v>
      </c>
      <c r="FJ8" s="647">
        <v>10</v>
      </c>
      <c r="FK8" s="647">
        <v>13</v>
      </c>
      <c r="FL8" s="647">
        <v>2</v>
      </c>
      <c r="FM8" s="647">
        <v>10</v>
      </c>
      <c r="FN8" s="647">
        <v>9</v>
      </c>
      <c r="FO8" s="647">
        <v>14</v>
      </c>
      <c r="FP8" s="647">
        <v>8</v>
      </c>
      <c r="FQ8" s="647">
        <v>12</v>
      </c>
      <c r="FR8" s="647">
        <v>3</v>
      </c>
      <c r="FS8" s="647">
        <v>8</v>
      </c>
      <c r="FT8" s="647">
        <v>8</v>
      </c>
      <c r="FU8" s="647">
        <v>9</v>
      </c>
      <c r="FV8" s="647">
        <v>8</v>
      </c>
      <c r="FW8" s="647">
        <v>8</v>
      </c>
      <c r="FX8" s="647">
        <v>3</v>
      </c>
      <c r="FY8" s="647">
        <v>7</v>
      </c>
      <c r="FZ8" s="647">
        <v>3</v>
      </c>
      <c r="GA8" s="647">
        <v>8</v>
      </c>
      <c r="GB8" s="647">
        <v>5</v>
      </c>
      <c r="GC8" s="647">
        <v>5</v>
      </c>
      <c r="GD8" s="647">
        <v>1</v>
      </c>
      <c r="GE8" s="647">
        <v>4</v>
      </c>
      <c r="GF8" s="647">
        <v>0</v>
      </c>
      <c r="GG8" s="647">
        <v>4</v>
      </c>
      <c r="GH8" s="647">
        <v>0</v>
      </c>
      <c r="GI8" s="647">
        <v>4</v>
      </c>
      <c r="GJ8" s="647">
        <v>0</v>
      </c>
      <c r="GK8" s="647">
        <v>5</v>
      </c>
      <c r="GL8" s="647">
        <v>0</v>
      </c>
      <c r="GM8" s="647">
        <v>2</v>
      </c>
      <c r="GN8" s="647">
        <v>1</v>
      </c>
      <c r="GO8" s="647">
        <v>3</v>
      </c>
      <c r="GP8" s="647">
        <v>1</v>
      </c>
      <c r="GQ8" s="647">
        <v>3</v>
      </c>
      <c r="GR8" s="647">
        <v>0</v>
      </c>
      <c r="GS8" s="647">
        <v>1</v>
      </c>
      <c r="GT8" s="647">
        <v>0</v>
      </c>
      <c r="GU8" s="647">
        <v>1</v>
      </c>
      <c r="GV8" s="647">
        <v>1</v>
      </c>
      <c r="GW8" s="647">
        <v>1</v>
      </c>
      <c r="GX8" s="647">
        <v>0</v>
      </c>
      <c r="GY8" s="647">
        <v>0</v>
      </c>
      <c r="GZ8" s="647">
        <v>1</v>
      </c>
      <c r="HA8" s="647">
        <v>0</v>
      </c>
      <c r="HB8" s="643">
        <f>SUM(H8:HA8)</f>
        <v>3736</v>
      </c>
      <c r="HC8" s="652"/>
      <c r="HD8" s="651"/>
      <c r="HE8" s="635">
        <f>GZ8+GX8+GV8+GT8+GR8+GP8+GN8+GL8+GJ8+GH8+GF8+GD8+GB8+FZ8+FX8+FV8+FT8+FR8+FP8+FN8+FL8+FJ8+FH8+FF8+FD8+FB8+EZ8+EX8+EV8+ET8+ER8+EP8+EN8+EL8+EJ8+EH8+EF8+ED8+EB8+DZ8+DX8+DV8+DT8+DR8+DP8+DN8+DL8+DJ8+DH8+DF8+DD8+DB8+CZ8+CX8+CV8+CT8+CR8+CP8+CN8+CL8+CJ8+CH8+CF8+CD8+CB8+BZ8+BX8+BV8+BT8+BR8+BP8+BN8+BL8+BJ8+BH8+BF8+BD8+BB8+AZ8+AX8+AV8+AT8+AR8+AP8+AN8+AL8+AJ8+AH8+AF8+AD8+AB8+Z8+X8+V8+T8+R8+P8+N8+L8+J8+H8</f>
        <v>1765</v>
      </c>
      <c r="HF8" s="651"/>
      <c r="HG8" s="635">
        <f>HA8+GY8+GW8+GU8+GS8+GQ8+GO8+GM8+GK8+GI8+GG8+GE8+GC8+GA8+FY8+FW8+FU8+FS8+FQ8+FO8+FM8+FK8+FI8+FG8+FE8+FC8+FA8+EY8+EW8+EU8+ES8+EQ8+EO8+EM8+EK8+EI8+EG8+EE8+EC8+EA8+DY8+DW8+DU8+DS8+DQ8+DO8+DM8+DK8+DI8+DG8+DE8+DC8+DA8+CY8+CW8+CU8+CS8+CQ8+CO8+CM8+CK8+CI8+CG8+CE8+CC8+CA8+BY8+BW8+BU8+BS8+BQ8+BO8+BM8+BK8+BI8+BG8+BE8+BC8+BA8+AY8+AW8+AU8+AS8+AQ8+AO8+AM8+AK8+AI8+AG8+AE8+AC8+AA8+Y8+W8+U8+S8+Q8+O8+M8+K8+I8</f>
        <v>1971</v>
      </c>
      <c r="HH8" s="635">
        <f>HD8+HF8</f>
        <v>0</v>
      </c>
      <c r="HI8" s="645">
        <f>HG8+HE8</f>
        <v>3736</v>
      </c>
      <c r="HJ8" s="644"/>
      <c r="HK8" s="644"/>
      <c r="HL8" s="644">
        <f>SUM(DX8:HA8)</f>
        <v>1052</v>
      </c>
      <c r="HM8" s="644">
        <f>HL8*100/HI8</f>
        <v>28.158458244111348</v>
      </c>
      <c r="HN8" s="644"/>
      <c r="HO8" s="644"/>
      <c r="HP8" s="644"/>
      <c r="HQ8" s="644"/>
      <c r="HR8" s="644"/>
      <c r="HS8" s="644"/>
      <c r="HT8" s="644"/>
      <c r="HU8" s="644"/>
      <c r="HV8" s="644"/>
      <c r="HW8" s="644"/>
      <c r="HX8" s="644"/>
      <c r="HY8" s="644"/>
      <c r="HZ8" s="644"/>
      <c r="IA8" s="644"/>
      <c r="IB8" s="644"/>
      <c r="IC8" s="644"/>
      <c r="ID8" s="644"/>
      <c r="IE8" s="644"/>
      <c r="IF8" s="644"/>
      <c r="IG8" s="644"/>
      <c r="IH8" s="644"/>
      <c r="II8" s="644"/>
      <c r="IJ8" s="644"/>
      <c r="IK8" s="644"/>
      <c r="IL8" s="644"/>
      <c r="IM8" s="644"/>
      <c r="IN8" s="644"/>
      <c r="IO8" s="644"/>
      <c r="IP8" s="644"/>
      <c r="IQ8" s="644"/>
      <c r="IR8" s="644"/>
      <c r="IS8" s="644"/>
      <c r="IT8" s="644"/>
      <c r="IU8" s="644"/>
      <c r="IV8" s="644"/>
    </row>
    <row r="9" spans="1:256" s="663" customFormat="1" x14ac:dyDescent="0.6">
      <c r="A9" s="653">
        <v>2</v>
      </c>
      <c r="B9" s="654" t="s">
        <v>115</v>
      </c>
      <c r="C9" s="655">
        <v>2012</v>
      </c>
      <c r="D9" s="655">
        <v>1979</v>
      </c>
      <c r="E9" s="655">
        <f t="shared" ref="E9:E58" si="5">HE9</f>
        <v>2809</v>
      </c>
      <c r="F9" s="655">
        <f t="shared" ref="F9:F58" si="6">HG9</f>
        <v>3111</v>
      </c>
      <c r="G9" s="655">
        <f t="shared" ref="G9:G58" si="7">F9+E9</f>
        <v>5920</v>
      </c>
      <c r="H9" s="656">
        <v>13</v>
      </c>
      <c r="I9" s="656">
        <v>5</v>
      </c>
      <c r="J9" s="656">
        <v>21</v>
      </c>
      <c r="K9" s="656">
        <v>13</v>
      </c>
      <c r="L9" s="656">
        <v>18</v>
      </c>
      <c r="M9" s="656">
        <v>18</v>
      </c>
      <c r="N9" s="656">
        <v>25</v>
      </c>
      <c r="O9" s="656">
        <v>13</v>
      </c>
      <c r="P9" s="656">
        <v>22</v>
      </c>
      <c r="Q9" s="656">
        <v>13</v>
      </c>
      <c r="R9" s="656">
        <v>27</v>
      </c>
      <c r="S9" s="656">
        <v>21</v>
      </c>
      <c r="T9" s="656">
        <v>43</v>
      </c>
      <c r="U9" s="656">
        <v>39</v>
      </c>
      <c r="V9" s="656">
        <v>28</v>
      </c>
      <c r="W9" s="656">
        <v>26</v>
      </c>
      <c r="X9" s="656">
        <v>34</v>
      </c>
      <c r="Y9" s="656">
        <v>24</v>
      </c>
      <c r="Z9" s="656">
        <v>29</v>
      </c>
      <c r="AA9" s="656">
        <v>34</v>
      </c>
      <c r="AB9" s="656">
        <v>32</v>
      </c>
      <c r="AC9" s="656">
        <v>35</v>
      </c>
      <c r="AD9" s="656">
        <v>36</v>
      </c>
      <c r="AE9" s="656">
        <v>32</v>
      </c>
      <c r="AF9" s="656">
        <v>33</v>
      </c>
      <c r="AG9" s="656">
        <v>31</v>
      </c>
      <c r="AH9" s="656">
        <v>28</v>
      </c>
      <c r="AI9" s="656">
        <v>29</v>
      </c>
      <c r="AJ9" s="656">
        <v>15</v>
      </c>
      <c r="AK9" s="656">
        <v>19</v>
      </c>
      <c r="AL9" s="656">
        <v>40</v>
      </c>
      <c r="AM9" s="656">
        <v>30</v>
      </c>
      <c r="AN9" s="656">
        <v>35</v>
      </c>
      <c r="AO9" s="656">
        <v>53</v>
      </c>
      <c r="AP9" s="656">
        <v>31</v>
      </c>
      <c r="AQ9" s="656">
        <v>48</v>
      </c>
      <c r="AR9" s="656">
        <v>30</v>
      </c>
      <c r="AS9" s="656">
        <v>25</v>
      </c>
      <c r="AT9" s="656">
        <v>45</v>
      </c>
      <c r="AU9" s="656">
        <v>28</v>
      </c>
      <c r="AV9" s="656">
        <v>33</v>
      </c>
      <c r="AW9" s="656">
        <v>39</v>
      </c>
      <c r="AX9" s="656">
        <v>41</v>
      </c>
      <c r="AY9" s="656">
        <v>40</v>
      </c>
      <c r="AZ9" s="656">
        <v>22</v>
      </c>
      <c r="BA9" s="656">
        <v>39</v>
      </c>
      <c r="BB9" s="656">
        <v>34</v>
      </c>
      <c r="BC9" s="656">
        <v>42</v>
      </c>
      <c r="BD9" s="657">
        <v>47</v>
      </c>
      <c r="BE9" s="656">
        <v>52</v>
      </c>
      <c r="BF9" s="656">
        <v>36</v>
      </c>
      <c r="BG9" s="656">
        <v>33</v>
      </c>
      <c r="BH9" s="656">
        <v>58</v>
      </c>
      <c r="BI9" s="658">
        <v>48</v>
      </c>
      <c r="BJ9" s="659">
        <v>55</v>
      </c>
      <c r="BK9" s="659">
        <v>35</v>
      </c>
      <c r="BL9" s="659">
        <v>60</v>
      </c>
      <c r="BM9" s="659">
        <v>32</v>
      </c>
      <c r="BN9" s="659">
        <v>36</v>
      </c>
      <c r="BO9" s="659">
        <v>53</v>
      </c>
      <c r="BP9" s="659">
        <v>43</v>
      </c>
      <c r="BQ9" s="659">
        <v>41</v>
      </c>
      <c r="BR9" s="659">
        <v>53</v>
      </c>
      <c r="BS9" s="659">
        <v>57</v>
      </c>
      <c r="BT9" s="659">
        <v>49</v>
      </c>
      <c r="BU9" s="659">
        <v>35</v>
      </c>
      <c r="BV9" s="659">
        <v>33</v>
      </c>
      <c r="BW9" s="659">
        <v>28</v>
      </c>
      <c r="BX9" s="659">
        <v>32</v>
      </c>
      <c r="BY9" s="659">
        <v>31</v>
      </c>
      <c r="BZ9" s="659">
        <v>48</v>
      </c>
      <c r="CA9" s="659">
        <v>49</v>
      </c>
      <c r="CB9" s="659">
        <v>34</v>
      </c>
      <c r="CC9" s="659">
        <v>41</v>
      </c>
      <c r="CD9" s="659">
        <v>46</v>
      </c>
      <c r="CE9" s="659">
        <v>47</v>
      </c>
      <c r="CF9" s="659">
        <v>30</v>
      </c>
      <c r="CG9" s="659">
        <v>42</v>
      </c>
      <c r="CH9" s="659">
        <v>41</v>
      </c>
      <c r="CI9" s="659">
        <v>39</v>
      </c>
      <c r="CJ9" s="659">
        <v>35</v>
      </c>
      <c r="CK9" s="659">
        <v>40</v>
      </c>
      <c r="CL9" s="659">
        <v>40</v>
      </c>
      <c r="CM9" s="659">
        <v>48</v>
      </c>
      <c r="CN9" s="659">
        <v>29</v>
      </c>
      <c r="CO9" s="659">
        <v>39</v>
      </c>
      <c r="CP9" s="659">
        <v>40</v>
      </c>
      <c r="CQ9" s="659">
        <v>34</v>
      </c>
      <c r="CR9" s="659">
        <v>36</v>
      </c>
      <c r="CS9" s="659">
        <v>36</v>
      </c>
      <c r="CT9" s="659">
        <v>34</v>
      </c>
      <c r="CU9" s="659">
        <v>30</v>
      </c>
      <c r="CV9" s="659">
        <v>41</v>
      </c>
      <c r="CW9" s="659">
        <v>45</v>
      </c>
      <c r="CX9" s="659">
        <v>32</v>
      </c>
      <c r="CY9" s="659">
        <v>60</v>
      </c>
      <c r="CZ9" s="659">
        <v>43</v>
      </c>
      <c r="DA9" s="659">
        <v>37</v>
      </c>
      <c r="DB9" s="659">
        <v>47</v>
      </c>
      <c r="DC9" s="659">
        <v>35</v>
      </c>
      <c r="DD9" s="659">
        <v>45</v>
      </c>
      <c r="DE9" s="659">
        <v>49</v>
      </c>
      <c r="DF9" s="659">
        <v>43</v>
      </c>
      <c r="DG9" s="659">
        <v>47</v>
      </c>
      <c r="DH9" s="659">
        <v>51</v>
      </c>
      <c r="DI9" s="659">
        <v>50</v>
      </c>
      <c r="DJ9" s="659">
        <v>38</v>
      </c>
      <c r="DK9" s="659">
        <v>50</v>
      </c>
      <c r="DL9" s="659">
        <v>54</v>
      </c>
      <c r="DM9" s="659">
        <v>51</v>
      </c>
      <c r="DN9" s="659">
        <v>43</v>
      </c>
      <c r="DO9" s="659">
        <v>53</v>
      </c>
      <c r="DP9" s="659">
        <v>44</v>
      </c>
      <c r="DQ9" s="659">
        <v>55</v>
      </c>
      <c r="DR9" s="659">
        <v>53</v>
      </c>
      <c r="DS9" s="659">
        <v>70</v>
      </c>
      <c r="DT9" s="659">
        <v>39</v>
      </c>
      <c r="DU9" s="659">
        <v>56</v>
      </c>
      <c r="DV9" s="659">
        <v>23</v>
      </c>
      <c r="DW9" s="659">
        <v>49</v>
      </c>
      <c r="DX9" s="659">
        <v>44</v>
      </c>
      <c r="DY9" s="659">
        <v>61</v>
      </c>
      <c r="DZ9" s="659">
        <v>45</v>
      </c>
      <c r="EA9" s="659">
        <v>58</v>
      </c>
      <c r="EB9" s="659">
        <v>42</v>
      </c>
      <c r="EC9" s="659">
        <v>47</v>
      </c>
      <c r="ED9" s="659">
        <v>35</v>
      </c>
      <c r="EE9" s="659">
        <v>52</v>
      </c>
      <c r="EF9" s="659">
        <v>25</v>
      </c>
      <c r="EG9" s="659">
        <v>38</v>
      </c>
      <c r="EH9" s="659">
        <v>27</v>
      </c>
      <c r="EI9" s="659">
        <v>40</v>
      </c>
      <c r="EJ9" s="659">
        <v>34</v>
      </c>
      <c r="EK9" s="659">
        <v>38</v>
      </c>
      <c r="EL9" s="659">
        <v>36</v>
      </c>
      <c r="EM9" s="659">
        <v>48</v>
      </c>
      <c r="EN9" s="659">
        <v>27</v>
      </c>
      <c r="EO9" s="659">
        <v>41</v>
      </c>
      <c r="EP9" s="659">
        <v>24</v>
      </c>
      <c r="EQ9" s="659">
        <v>29</v>
      </c>
      <c r="ER9" s="659">
        <v>30</v>
      </c>
      <c r="ES9" s="659">
        <v>23</v>
      </c>
      <c r="ET9" s="659">
        <v>23</v>
      </c>
      <c r="EU9" s="659">
        <v>33</v>
      </c>
      <c r="EV9" s="659">
        <v>17</v>
      </c>
      <c r="EW9" s="659">
        <v>33</v>
      </c>
      <c r="EX9" s="659">
        <v>23</v>
      </c>
      <c r="EY9" s="659">
        <v>40</v>
      </c>
      <c r="EZ9" s="659">
        <v>20</v>
      </c>
      <c r="FA9" s="659">
        <v>28</v>
      </c>
      <c r="FB9" s="659">
        <v>22</v>
      </c>
      <c r="FC9" s="659">
        <v>19</v>
      </c>
      <c r="FD9" s="659">
        <v>24</v>
      </c>
      <c r="FE9" s="659">
        <v>17</v>
      </c>
      <c r="FF9" s="659">
        <v>5</v>
      </c>
      <c r="FG9" s="659">
        <v>20</v>
      </c>
      <c r="FH9" s="659">
        <v>10</v>
      </c>
      <c r="FI9" s="659">
        <v>13</v>
      </c>
      <c r="FJ9" s="659">
        <v>6</v>
      </c>
      <c r="FK9" s="659">
        <v>14</v>
      </c>
      <c r="FL9" s="659">
        <v>7</v>
      </c>
      <c r="FM9" s="659">
        <v>14</v>
      </c>
      <c r="FN9" s="659">
        <v>9</v>
      </c>
      <c r="FO9" s="659">
        <v>14</v>
      </c>
      <c r="FP9" s="659">
        <v>12</v>
      </c>
      <c r="FQ9" s="659">
        <v>12</v>
      </c>
      <c r="FR9" s="659">
        <v>6</v>
      </c>
      <c r="FS9" s="659">
        <v>10</v>
      </c>
      <c r="FT9" s="659">
        <v>6</v>
      </c>
      <c r="FU9" s="659">
        <v>14</v>
      </c>
      <c r="FV9" s="659">
        <v>3</v>
      </c>
      <c r="FW9" s="659">
        <v>13</v>
      </c>
      <c r="FX9" s="659">
        <v>3</v>
      </c>
      <c r="FY9" s="659">
        <v>10</v>
      </c>
      <c r="FZ9" s="659">
        <v>5</v>
      </c>
      <c r="GA9" s="659">
        <v>10</v>
      </c>
      <c r="GB9" s="659">
        <v>3</v>
      </c>
      <c r="GC9" s="659">
        <v>5</v>
      </c>
      <c r="GD9" s="659">
        <v>3</v>
      </c>
      <c r="GE9" s="659">
        <v>9</v>
      </c>
      <c r="GF9" s="659">
        <v>0</v>
      </c>
      <c r="GG9" s="659">
        <v>2</v>
      </c>
      <c r="GH9" s="659">
        <v>1</v>
      </c>
      <c r="GI9" s="659">
        <v>5</v>
      </c>
      <c r="GJ9" s="659">
        <v>3</v>
      </c>
      <c r="GK9" s="659">
        <v>1</v>
      </c>
      <c r="GL9" s="659">
        <v>3</v>
      </c>
      <c r="GM9" s="659">
        <v>3</v>
      </c>
      <c r="GN9" s="659">
        <v>0</v>
      </c>
      <c r="GO9" s="659">
        <v>1</v>
      </c>
      <c r="GP9" s="659">
        <v>0</v>
      </c>
      <c r="GQ9" s="659">
        <v>1</v>
      </c>
      <c r="GR9" s="659">
        <v>0</v>
      </c>
      <c r="GS9" s="659">
        <v>1</v>
      </c>
      <c r="GT9" s="659">
        <v>0</v>
      </c>
      <c r="GU9" s="659">
        <v>0</v>
      </c>
      <c r="GV9" s="659">
        <v>0</v>
      </c>
      <c r="GW9" s="659">
        <v>0</v>
      </c>
      <c r="GX9" s="659">
        <v>0</v>
      </c>
      <c r="GY9" s="659">
        <v>0</v>
      </c>
      <c r="GZ9" s="659">
        <v>0</v>
      </c>
      <c r="HA9" s="659">
        <v>1</v>
      </c>
      <c r="HB9" s="660">
        <f t="shared" ref="HB9:HB58" si="8">SUM(H9:HA9)</f>
        <v>5920</v>
      </c>
      <c r="HC9" s="661"/>
      <c r="HD9" s="655"/>
      <c r="HE9" s="655">
        <f t="shared" ref="HE9:HE58" si="9">GZ9+GX9+GV9+GT9+GR9+GP9+GN9+GL9+GJ9+GH9+GF9+GD9+GB9+FZ9+FX9+FV9+FT9+FR9+FP9+FN9+FL9+FJ9+FH9+FF9+FD9+FB9+EZ9+EX9+EV9+ET9+ER9+EP9+EN9+EL9+EJ9+EH9+EF9+ED9+EB9+DZ9+DX9+DV9+DT9+DR9+DP9+DN9+DL9+DJ9+DH9+DF9+DD9+DB9+CZ9+CX9+CV9+CT9+CR9+CP9+CN9+CL9+CJ9+CH9+CF9+CD9+CB9+BZ9+BX9+BV9+BT9+BR9+BP9+BN9+BL9+BJ9+BH9+BF9+BD9+BB9+AZ9+AX9+AV9+AT9+AR9+AP9+AN9+AL9+AJ9+AH9+AF9+AD9+AB9+Z9+X9+V9+T9+R9+P9+N9+L9+J9+H9</f>
        <v>2809</v>
      </c>
      <c r="HF9" s="655"/>
      <c r="HG9" s="655">
        <f t="shared" si="0"/>
        <v>3111</v>
      </c>
      <c r="HH9" s="655">
        <f t="shared" si="1"/>
        <v>0</v>
      </c>
      <c r="HI9" s="662">
        <f t="shared" si="2"/>
        <v>5920</v>
      </c>
      <c r="HJ9" s="661"/>
      <c r="HK9" s="661"/>
      <c r="HL9" s="661">
        <f t="shared" si="3"/>
        <v>1401</v>
      </c>
      <c r="HM9" s="661">
        <f t="shared" si="4"/>
        <v>23.66554054054054</v>
      </c>
      <c r="HN9" s="661"/>
      <c r="HO9" s="661"/>
      <c r="HP9" s="661"/>
      <c r="HQ9" s="661"/>
      <c r="HR9" s="661"/>
      <c r="HS9" s="661"/>
      <c r="HT9" s="661"/>
      <c r="HU9" s="661"/>
      <c r="HV9" s="661"/>
      <c r="HW9" s="661"/>
      <c r="HX9" s="661"/>
      <c r="HY9" s="661"/>
      <c r="HZ9" s="661"/>
      <c r="IA9" s="661"/>
      <c r="IB9" s="661"/>
      <c r="IC9" s="661"/>
      <c r="ID9" s="661"/>
      <c r="IE9" s="661"/>
      <c r="IF9" s="661"/>
      <c r="IG9" s="661"/>
      <c r="IH9" s="661"/>
      <c r="II9" s="661"/>
      <c r="IJ9" s="661"/>
      <c r="IK9" s="661"/>
      <c r="IL9" s="661"/>
      <c r="IM9" s="661"/>
      <c r="IN9" s="661"/>
      <c r="IO9" s="661"/>
      <c r="IP9" s="661"/>
      <c r="IQ9" s="661"/>
      <c r="IR9" s="661"/>
      <c r="IS9" s="661"/>
      <c r="IT9" s="661"/>
      <c r="IU9" s="661"/>
      <c r="IV9" s="661"/>
    </row>
    <row r="10" spans="1:256" s="663" customFormat="1" x14ac:dyDescent="0.6">
      <c r="A10" s="653">
        <v>3</v>
      </c>
      <c r="B10" s="664" t="s">
        <v>299</v>
      </c>
      <c r="C10" s="670">
        <v>502</v>
      </c>
      <c r="D10" s="670">
        <v>820</v>
      </c>
      <c r="E10" s="655">
        <f t="shared" si="5"/>
        <v>923</v>
      </c>
      <c r="F10" s="655">
        <f t="shared" si="6"/>
        <v>1000</v>
      </c>
      <c r="G10" s="655">
        <f t="shared" si="7"/>
        <v>1923</v>
      </c>
      <c r="H10" s="666">
        <v>6</v>
      </c>
      <c r="I10" s="666">
        <v>3</v>
      </c>
      <c r="J10" s="666">
        <v>10</v>
      </c>
      <c r="K10" s="666">
        <v>15</v>
      </c>
      <c r="L10" s="666">
        <v>8</v>
      </c>
      <c r="M10" s="666">
        <v>6</v>
      </c>
      <c r="N10" s="666">
        <v>4</v>
      </c>
      <c r="O10" s="666">
        <v>11</v>
      </c>
      <c r="P10" s="666">
        <v>14</v>
      </c>
      <c r="Q10" s="666">
        <v>14</v>
      </c>
      <c r="R10" s="666">
        <v>8</v>
      </c>
      <c r="S10" s="666">
        <v>7</v>
      </c>
      <c r="T10" s="666">
        <v>7</v>
      </c>
      <c r="U10" s="666">
        <v>8</v>
      </c>
      <c r="V10" s="666">
        <v>8</v>
      </c>
      <c r="W10" s="666">
        <v>9</v>
      </c>
      <c r="X10" s="666">
        <v>16</v>
      </c>
      <c r="Y10" s="666">
        <v>12</v>
      </c>
      <c r="Z10" s="666">
        <v>7</v>
      </c>
      <c r="AA10" s="666">
        <v>13</v>
      </c>
      <c r="AB10" s="666">
        <v>14</v>
      </c>
      <c r="AC10" s="666">
        <v>13</v>
      </c>
      <c r="AD10" s="666">
        <v>14</v>
      </c>
      <c r="AE10" s="666">
        <v>11</v>
      </c>
      <c r="AF10" s="666">
        <v>8</v>
      </c>
      <c r="AG10" s="666">
        <v>11</v>
      </c>
      <c r="AH10" s="666">
        <v>20</v>
      </c>
      <c r="AI10" s="666">
        <v>8</v>
      </c>
      <c r="AJ10" s="666">
        <v>10</v>
      </c>
      <c r="AK10" s="666">
        <v>11</v>
      </c>
      <c r="AL10" s="666">
        <v>11</v>
      </c>
      <c r="AM10" s="666">
        <v>10</v>
      </c>
      <c r="AN10" s="666">
        <v>22</v>
      </c>
      <c r="AO10" s="666">
        <v>13</v>
      </c>
      <c r="AP10" s="666">
        <v>13</v>
      </c>
      <c r="AQ10" s="666">
        <v>15</v>
      </c>
      <c r="AR10" s="666">
        <v>9</v>
      </c>
      <c r="AS10" s="666">
        <v>12</v>
      </c>
      <c r="AT10" s="666">
        <v>17</v>
      </c>
      <c r="AU10" s="666">
        <v>15</v>
      </c>
      <c r="AV10" s="666">
        <v>13</v>
      </c>
      <c r="AW10" s="666">
        <v>11</v>
      </c>
      <c r="AX10" s="666">
        <v>11</v>
      </c>
      <c r="AY10" s="666">
        <v>15</v>
      </c>
      <c r="AZ10" s="666">
        <v>7</v>
      </c>
      <c r="BA10" s="666">
        <v>10</v>
      </c>
      <c r="BB10" s="666">
        <v>8</v>
      </c>
      <c r="BC10" s="666">
        <v>10</v>
      </c>
      <c r="BD10" s="667">
        <v>17</v>
      </c>
      <c r="BE10" s="666">
        <v>7</v>
      </c>
      <c r="BF10" s="666">
        <v>12</v>
      </c>
      <c r="BG10" s="666">
        <v>8</v>
      </c>
      <c r="BH10" s="666">
        <v>14</v>
      </c>
      <c r="BI10" s="668">
        <v>11</v>
      </c>
      <c r="BJ10" s="659">
        <v>7</v>
      </c>
      <c r="BK10" s="659">
        <v>13</v>
      </c>
      <c r="BL10" s="659">
        <v>11</v>
      </c>
      <c r="BM10" s="659">
        <v>19</v>
      </c>
      <c r="BN10" s="659">
        <v>14</v>
      </c>
      <c r="BO10" s="659">
        <v>21</v>
      </c>
      <c r="BP10" s="659">
        <v>6</v>
      </c>
      <c r="BQ10" s="659">
        <v>12</v>
      </c>
      <c r="BR10" s="659">
        <v>19</v>
      </c>
      <c r="BS10" s="659">
        <v>13</v>
      </c>
      <c r="BT10" s="659">
        <v>17</v>
      </c>
      <c r="BU10" s="659">
        <v>13</v>
      </c>
      <c r="BV10" s="659">
        <v>16</v>
      </c>
      <c r="BW10" s="659">
        <v>19</v>
      </c>
      <c r="BX10" s="659">
        <v>10</v>
      </c>
      <c r="BY10" s="659">
        <v>16</v>
      </c>
      <c r="BZ10" s="659">
        <v>18</v>
      </c>
      <c r="CA10" s="659">
        <v>12</v>
      </c>
      <c r="CB10" s="659">
        <v>17</v>
      </c>
      <c r="CC10" s="659">
        <v>14</v>
      </c>
      <c r="CD10" s="659">
        <v>15</v>
      </c>
      <c r="CE10" s="659">
        <v>10</v>
      </c>
      <c r="CF10" s="659">
        <v>17</v>
      </c>
      <c r="CG10" s="659">
        <v>10</v>
      </c>
      <c r="CH10" s="659">
        <v>12</v>
      </c>
      <c r="CI10" s="659">
        <v>13</v>
      </c>
      <c r="CJ10" s="659">
        <v>11</v>
      </c>
      <c r="CK10" s="659">
        <v>15</v>
      </c>
      <c r="CL10" s="659">
        <v>7</v>
      </c>
      <c r="CM10" s="659">
        <v>16</v>
      </c>
      <c r="CN10" s="659">
        <v>16</v>
      </c>
      <c r="CO10" s="659">
        <v>17</v>
      </c>
      <c r="CP10" s="659">
        <v>15</v>
      </c>
      <c r="CQ10" s="659">
        <v>14</v>
      </c>
      <c r="CR10" s="659">
        <v>16</v>
      </c>
      <c r="CS10" s="659">
        <v>11</v>
      </c>
      <c r="CT10" s="659">
        <v>8</v>
      </c>
      <c r="CU10" s="659">
        <v>10</v>
      </c>
      <c r="CV10" s="659">
        <v>15</v>
      </c>
      <c r="CW10" s="659">
        <v>12</v>
      </c>
      <c r="CX10" s="659">
        <v>15</v>
      </c>
      <c r="CY10" s="659">
        <v>13</v>
      </c>
      <c r="CZ10" s="659">
        <v>15</v>
      </c>
      <c r="DA10" s="659">
        <v>12</v>
      </c>
      <c r="DB10" s="659">
        <v>13</v>
      </c>
      <c r="DC10" s="659">
        <v>8</v>
      </c>
      <c r="DD10" s="659">
        <v>3</v>
      </c>
      <c r="DE10" s="659">
        <v>16</v>
      </c>
      <c r="DF10" s="659">
        <v>8</v>
      </c>
      <c r="DG10" s="659">
        <v>14</v>
      </c>
      <c r="DH10" s="659">
        <v>10</v>
      </c>
      <c r="DI10" s="659">
        <v>19</v>
      </c>
      <c r="DJ10" s="659">
        <v>11</v>
      </c>
      <c r="DK10" s="659">
        <v>15</v>
      </c>
      <c r="DL10" s="659">
        <v>13</v>
      </c>
      <c r="DM10" s="659">
        <v>16</v>
      </c>
      <c r="DN10" s="659">
        <v>17</v>
      </c>
      <c r="DO10" s="659">
        <v>13</v>
      </c>
      <c r="DP10" s="659">
        <v>14</v>
      </c>
      <c r="DQ10" s="659">
        <v>14</v>
      </c>
      <c r="DR10" s="659">
        <v>13</v>
      </c>
      <c r="DS10" s="659">
        <v>19</v>
      </c>
      <c r="DT10" s="659">
        <v>17</v>
      </c>
      <c r="DU10" s="659">
        <v>10</v>
      </c>
      <c r="DV10" s="659">
        <v>19</v>
      </c>
      <c r="DW10" s="659">
        <v>19</v>
      </c>
      <c r="DX10" s="659">
        <v>6</v>
      </c>
      <c r="DY10" s="659">
        <v>11</v>
      </c>
      <c r="DZ10" s="659">
        <v>16</v>
      </c>
      <c r="EA10" s="659">
        <v>14</v>
      </c>
      <c r="EB10" s="659">
        <v>10</v>
      </c>
      <c r="EC10" s="659">
        <v>14</v>
      </c>
      <c r="ED10" s="659">
        <v>10</v>
      </c>
      <c r="EE10" s="659">
        <v>19</v>
      </c>
      <c r="EF10" s="659">
        <v>8</v>
      </c>
      <c r="EG10" s="659">
        <v>11</v>
      </c>
      <c r="EH10" s="659">
        <v>12</v>
      </c>
      <c r="EI10" s="659">
        <v>20</v>
      </c>
      <c r="EJ10" s="659">
        <v>12</v>
      </c>
      <c r="EK10" s="659">
        <v>13</v>
      </c>
      <c r="EL10" s="659">
        <v>10</v>
      </c>
      <c r="EM10" s="659">
        <v>10</v>
      </c>
      <c r="EN10" s="659">
        <v>7</v>
      </c>
      <c r="EO10" s="659">
        <v>10</v>
      </c>
      <c r="EP10" s="659">
        <v>5</v>
      </c>
      <c r="EQ10" s="659">
        <v>9</v>
      </c>
      <c r="ER10" s="659">
        <v>10</v>
      </c>
      <c r="ES10" s="659">
        <v>10</v>
      </c>
      <c r="ET10" s="659">
        <v>10</v>
      </c>
      <c r="EU10" s="659">
        <v>9</v>
      </c>
      <c r="EV10" s="659">
        <v>11</v>
      </c>
      <c r="EW10" s="659">
        <v>10</v>
      </c>
      <c r="EX10" s="659">
        <v>7</v>
      </c>
      <c r="EY10" s="659">
        <v>11</v>
      </c>
      <c r="EZ10" s="659">
        <v>7</v>
      </c>
      <c r="FA10" s="659">
        <v>10</v>
      </c>
      <c r="FB10" s="659">
        <v>3</v>
      </c>
      <c r="FC10" s="659">
        <v>8</v>
      </c>
      <c r="FD10" s="659">
        <v>3</v>
      </c>
      <c r="FE10" s="659">
        <v>9</v>
      </c>
      <c r="FF10" s="659">
        <v>7</v>
      </c>
      <c r="FG10" s="659">
        <v>3</v>
      </c>
      <c r="FH10" s="659">
        <v>3</v>
      </c>
      <c r="FI10" s="659">
        <v>5</v>
      </c>
      <c r="FJ10" s="659">
        <v>3</v>
      </c>
      <c r="FK10" s="659">
        <v>2</v>
      </c>
      <c r="FL10" s="659">
        <v>2</v>
      </c>
      <c r="FM10" s="659">
        <v>5</v>
      </c>
      <c r="FN10" s="659">
        <v>4</v>
      </c>
      <c r="FO10" s="659">
        <v>8</v>
      </c>
      <c r="FP10" s="659">
        <v>1</v>
      </c>
      <c r="FQ10" s="659">
        <v>5</v>
      </c>
      <c r="FR10" s="659">
        <v>2</v>
      </c>
      <c r="FS10" s="659">
        <v>3</v>
      </c>
      <c r="FT10" s="659">
        <v>1</v>
      </c>
      <c r="FU10" s="659">
        <v>3</v>
      </c>
      <c r="FV10" s="659">
        <v>1</v>
      </c>
      <c r="FW10" s="659">
        <v>0</v>
      </c>
      <c r="FX10" s="659">
        <v>0</v>
      </c>
      <c r="FY10" s="659">
        <v>2</v>
      </c>
      <c r="FZ10" s="659">
        <v>1</v>
      </c>
      <c r="GA10" s="659">
        <v>2</v>
      </c>
      <c r="GB10" s="659">
        <v>2</v>
      </c>
      <c r="GC10" s="659">
        <v>2</v>
      </c>
      <c r="GD10" s="659">
        <v>0</v>
      </c>
      <c r="GE10" s="659">
        <v>2</v>
      </c>
      <c r="GF10" s="659">
        <v>1</v>
      </c>
      <c r="GG10" s="659">
        <v>1</v>
      </c>
      <c r="GH10" s="659">
        <v>1</v>
      </c>
      <c r="GI10" s="659">
        <v>1</v>
      </c>
      <c r="GJ10" s="659">
        <v>2</v>
      </c>
      <c r="GK10" s="659">
        <v>0</v>
      </c>
      <c r="GL10" s="659">
        <v>0</v>
      </c>
      <c r="GM10" s="659">
        <v>1</v>
      </c>
      <c r="GN10" s="659">
        <v>1</v>
      </c>
      <c r="GO10" s="659">
        <v>0</v>
      </c>
      <c r="GP10" s="659">
        <v>1</v>
      </c>
      <c r="GQ10" s="659">
        <v>0</v>
      </c>
      <c r="GR10" s="659">
        <v>0</v>
      </c>
      <c r="GS10" s="659">
        <v>0</v>
      </c>
      <c r="GT10" s="659">
        <v>0</v>
      </c>
      <c r="GU10" s="659">
        <v>0</v>
      </c>
      <c r="GV10" s="659">
        <v>0</v>
      </c>
      <c r="GW10" s="659">
        <v>0</v>
      </c>
      <c r="GX10" s="659">
        <v>0</v>
      </c>
      <c r="GY10" s="659">
        <v>0</v>
      </c>
      <c r="GZ10" s="659">
        <v>0</v>
      </c>
      <c r="HA10" s="659">
        <v>0</v>
      </c>
      <c r="HB10" s="660">
        <f t="shared" si="8"/>
        <v>1923</v>
      </c>
      <c r="HC10" s="661"/>
      <c r="HD10" s="670"/>
      <c r="HE10" s="655">
        <f t="shared" si="9"/>
        <v>923</v>
      </c>
      <c r="HF10" s="670"/>
      <c r="HG10" s="655">
        <f t="shared" si="0"/>
        <v>1000</v>
      </c>
      <c r="HH10" s="655">
        <f t="shared" si="1"/>
        <v>0</v>
      </c>
      <c r="HI10" s="662">
        <f t="shared" si="2"/>
        <v>1923</v>
      </c>
      <c r="HJ10" s="661"/>
      <c r="HK10" s="661"/>
      <c r="HL10" s="661">
        <f t="shared" si="3"/>
        <v>423</v>
      </c>
      <c r="HM10" s="661">
        <f t="shared" si="4"/>
        <v>21.996879875195006</v>
      </c>
      <c r="HN10" s="661"/>
      <c r="HO10" s="661"/>
      <c r="HP10" s="661"/>
      <c r="HQ10" s="661"/>
      <c r="HR10" s="661"/>
      <c r="HS10" s="661"/>
      <c r="HT10" s="661"/>
      <c r="HU10" s="661"/>
      <c r="HV10" s="661"/>
      <c r="HW10" s="661"/>
      <c r="HX10" s="661"/>
      <c r="HY10" s="661"/>
      <c r="HZ10" s="661"/>
      <c r="IA10" s="661"/>
      <c r="IB10" s="661"/>
      <c r="IC10" s="661"/>
      <c r="ID10" s="661"/>
      <c r="IE10" s="661"/>
      <c r="IF10" s="661"/>
      <c r="IG10" s="661"/>
      <c r="IH10" s="661"/>
      <c r="II10" s="661"/>
      <c r="IJ10" s="661"/>
      <c r="IK10" s="661"/>
      <c r="IL10" s="661"/>
      <c r="IM10" s="661"/>
      <c r="IN10" s="661"/>
      <c r="IO10" s="661"/>
      <c r="IP10" s="661"/>
      <c r="IQ10" s="661"/>
      <c r="IR10" s="661"/>
      <c r="IS10" s="661"/>
      <c r="IT10" s="661"/>
      <c r="IU10" s="661"/>
      <c r="IV10" s="661"/>
    </row>
    <row r="11" spans="1:256" s="663" customFormat="1" x14ac:dyDescent="0.6">
      <c r="A11" s="653">
        <v>5</v>
      </c>
      <c r="B11" s="664" t="s">
        <v>117</v>
      </c>
      <c r="C11" s="665">
        <v>1016</v>
      </c>
      <c r="D11" s="665">
        <v>1127</v>
      </c>
      <c r="E11" s="655">
        <f t="shared" si="5"/>
        <v>1746</v>
      </c>
      <c r="F11" s="655">
        <f t="shared" si="6"/>
        <v>1963</v>
      </c>
      <c r="G11" s="655">
        <f t="shared" si="7"/>
        <v>3709</v>
      </c>
      <c r="H11" s="666">
        <v>2</v>
      </c>
      <c r="I11" s="666">
        <v>4</v>
      </c>
      <c r="J11" s="666">
        <v>7</v>
      </c>
      <c r="K11" s="666">
        <v>7</v>
      </c>
      <c r="L11" s="666">
        <v>7</v>
      </c>
      <c r="M11" s="666">
        <v>9</v>
      </c>
      <c r="N11" s="666">
        <v>5</v>
      </c>
      <c r="O11" s="666">
        <v>13</v>
      </c>
      <c r="P11" s="666">
        <v>14</v>
      </c>
      <c r="Q11" s="666">
        <v>11</v>
      </c>
      <c r="R11" s="666">
        <v>9</v>
      </c>
      <c r="S11" s="666">
        <v>12</v>
      </c>
      <c r="T11" s="666">
        <v>8</v>
      </c>
      <c r="U11" s="666">
        <v>11</v>
      </c>
      <c r="V11" s="666">
        <v>11</v>
      </c>
      <c r="W11" s="666">
        <v>9</v>
      </c>
      <c r="X11" s="666">
        <v>18</v>
      </c>
      <c r="Y11" s="666">
        <v>9</v>
      </c>
      <c r="Z11" s="666">
        <v>12</v>
      </c>
      <c r="AA11" s="666">
        <v>10</v>
      </c>
      <c r="AB11" s="666">
        <v>19</v>
      </c>
      <c r="AC11" s="666">
        <v>8</v>
      </c>
      <c r="AD11" s="666">
        <v>11</v>
      </c>
      <c r="AE11" s="666">
        <v>12</v>
      </c>
      <c r="AF11" s="666">
        <v>15</v>
      </c>
      <c r="AG11" s="666">
        <v>15</v>
      </c>
      <c r="AH11" s="666">
        <v>10</v>
      </c>
      <c r="AI11" s="666">
        <v>12</v>
      </c>
      <c r="AJ11" s="666">
        <v>16</v>
      </c>
      <c r="AK11" s="666">
        <v>27</v>
      </c>
      <c r="AL11" s="666">
        <v>22</v>
      </c>
      <c r="AM11" s="666">
        <v>18</v>
      </c>
      <c r="AN11" s="666">
        <v>17</v>
      </c>
      <c r="AO11" s="666">
        <v>22</v>
      </c>
      <c r="AP11" s="666">
        <v>18</v>
      </c>
      <c r="AQ11" s="666">
        <v>24</v>
      </c>
      <c r="AR11" s="666">
        <v>20</v>
      </c>
      <c r="AS11" s="666">
        <v>23</v>
      </c>
      <c r="AT11" s="666">
        <v>16</v>
      </c>
      <c r="AU11" s="666">
        <v>15</v>
      </c>
      <c r="AV11" s="666">
        <v>25</v>
      </c>
      <c r="AW11" s="666">
        <v>19</v>
      </c>
      <c r="AX11" s="666">
        <v>29</v>
      </c>
      <c r="AY11" s="666">
        <v>21</v>
      </c>
      <c r="AZ11" s="666">
        <v>24</v>
      </c>
      <c r="BA11" s="666">
        <v>12</v>
      </c>
      <c r="BB11" s="666">
        <v>31</v>
      </c>
      <c r="BC11" s="666">
        <v>26</v>
      </c>
      <c r="BD11" s="667">
        <v>29</v>
      </c>
      <c r="BE11" s="666">
        <v>27</v>
      </c>
      <c r="BF11" s="666">
        <v>23</v>
      </c>
      <c r="BG11" s="666">
        <v>28</v>
      </c>
      <c r="BH11" s="666">
        <v>27</v>
      </c>
      <c r="BI11" s="668">
        <v>26</v>
      </c>
      <c r="BJ11" s="659">
        <v>23</v>
      </c>
      <c r="BK11" s="659">
        <v>18</v>
      </c>
      <c r="BL11" s="659">
        <v>27</v>
      </c>
      <c r="BM11" s="659">
        <v>20</v>
      </c>
      <c r="BN11" s="659">
        <v>26</v>
      </c>
      <c r="BO11" s="659">
        <v>35</v>
      </c>
      <c r="BP11" s="659">
        <v>31</v>
      </c>
      <c r="BQ11" s="659">
        <v>20</v>
      </c>
      <c r="BR11" s="659">
        <v>17</v>
      </c>
      <c r="BS11" s="659">
        <v>37</v>
      </c>
      <c r="BT11" s="659">
        <v>26</v>
      </c>
      <c r="BU11" s="659">
        <v>23</v>
      </c>
      <c r="BV11" s="659">
        <v>36</v>
      </c>
      <c r="BW11" s="659">
        <v>34</v>
      </c>
      <c r="BX11" s="659">
        <v>25</v>
      </c>
      <c r="BY11" s="659">
        <v>22</v>
      </c>
      <c r="BZ11" s="659">
        <v>24</v>
      </c>
      <c r="CA11" s="659">
        <v>23</v>
      </c>
      <c r="CB11" s="659">
        <v>25</v>
      </c>
      <c r="CC11" s="659">
        <v>19</v>
      </c>
      <c r="CD11" s="659">
        <v>26</v>
      </c>
      <c r="CE11" s="659">
        <v>19</v>
      </c>
      <c r="CF11" s="659">
        <v>29</v>
      </c>
      <c r="CG11" s="659">
        <v>22</v>
      </c>
      <c r="CH11" s="659">
        <v>10</v>
      </c>
      <c r="CI11" s="659">
        <v>21</v>
      </c>
      <c r="CJ11" s="659">
        <v>26</v>
      </c>
      <c r="CK11" s="659">
        <v>34</v>
      </c>
      <c r="CL11" s="659">
        <v>19</v>
      </c>
      <c r="CM11" s="659">
        <v>38</v>
      </c>
      <c r="CN11" s="659">
        <v>25</v>
      </c>
      <c r="CO11" s="659">
        <v>24</v>
      </c>
      <c r="CP11" s="659">
        <v>27</v>
      </c>
      <c r="CQ11" s="659">
        <v>22</v>
      </c>
      <c r="CR11" s="659">
        <v>26</v>
      </c>
      <c r="CS11" s="659">
        <v>31</v>
      </c>
      <c r="CT11" s="659">
        <v>18</v>
      </c>
      <c r="CU11" s="659">
        <v>26</v>
      </c>
      <c r="CV11" s="659">
        <v>24</v>
      </c>
      <c r="CW11" s="659">
        <v>29</v>
      </c>
      <c r="CX11" s="659">
        <v>28</v>
      </c>
      <c r="CY11" s="659">
        <v>25</v>
      </c>
      <c r="CZ11" s="659">
        <v>32</v>
      </c>
      <c r="DA11" s="659">
        <v>22</v>
      </c>
      <c r="DB11" s="659">
        <v>18</v>
      </c>
      <c r="DC11" s="659">
        <v>33</v>
      </c>
      <c r="DD11" s="659">
        <v>34</v>
      </c>
      <c r="DE11" s="659">
        <v>34</v>
      </c>
      <c r="DF11" s="659">
        <v>21</v>
      </c>
      <c r="DG11" s="659">
        <v>31</v>
      </c>
      <c r="DH11" s="659">
        <v>28</v>
      </c>
      <c r="DI11" s="659">
        <v>34</v>
      </c>
      <c r="DJ11" s="659">
        <v>38</v>
      </c>
      <c r="DK11" s="659">
        <v>35</v>
      </c>
      <c r="DL11" s="659">
        <v>34</v>
      </c>
      <c r="DM11" s="659">
        <v>38</v>
      </c>
      <c r="DN11" s="659">
        <v>28</v>
      </c>
      <c r="DO11" s="659">
        <v>37</v>
      </c>
      <c r="DP11" s="659">
        <v>33</v>
      </c>
      <c r="DQ11" s="659">
        <v>33</v>
      </c>
      <c r="DR11" s="659">
        <v>28</v>
      </c>
      <c r="DS11" s="659">
        <v>33</v>
      </c>
      <c r="DT11" s="659">
        <v>35</v>
      </c>
      <c r="DU11" s="659">
        <v>29</v>
      </c>
      <c r="DV11" s="659">
        <v>39</v>
      </c>
      <c r="DW11" s="659">
        <v>33</v>
      </c>
      <c r="DX11" s="659">
        <v>21</v>
      </c>
      <c r="DY11" s="659">
        <v>27</v>
      </c>
      <c r="DZ11" s="659">
        <v>32</v>
      </c>
      <c r="EA11" s="659">
        <v>35</v>
      </c>
      <c r="EB11" s="659">
        <v>31</v>
      </c>
      <c r="EC11" s="659">
        <v>40</v>
      </c>
      <c r="ED11" s="659">
        <v>30</v>
      </c>
      <c r="EE11" s="659">
        <v>33</v>
      </c>
      <c r="EF11" s="659">
        <v>23</v>
      </c>
      <c r="EG11" s="659">
        <v>23</v>
      </c>
      <c r="EH11" s="659">
        <v>10</v>
      </c>
      <c r="EI11" s="659">
        <v>29</v>
      </c>
      <c r="EJ11" s="659">
        <v>26</v>
      </c>
      <c r="EK11" s="659">
        <v>27</v>
      </c>
      <c r="EL11" s="659">
        <v>17</v>
      </c>
      <c r="EM11" s="659">
        <v>37</v>
      </c>
      <c r="EN11" s="659">
        <v>19</v>
      </c>
      <c r="EO11" s="659">
        <v>29</v>
      </c>
      <c r="EP11" s="659">
        <v>20</v>
      </c>
      <c r="EQ11" s="659">
        <v>22</v>
      </c>
      <c r="ER11" s="659">
        <v>17</v>
      </c>
      <c r="ES11" s="659">
        <v>29</v>
      </c>
      <c r="ET11" s="659">
        <v>12</v>
      </c>
      <c r="EU11" s="659">
        <v>19</v>
      </c>
      <c r="EV11" s="659">
        <v>11</v>
      </c>
      <c r="EW11" s="659">
        <v>27</v>
      </c>
      <c r="EX11" s="659">
        <v>14</v>
      </c>
      <c r="EY11" s="659">
        <v>19</v>
      </c>
      <c r="EZ11" s="659">
        <v>12</v>
      </c>
      <c r="FA11" s="659">
        <v>21</v>
      </c>
      <c r="FB11" s="659">
        <v>8</v>
      </c>
      <c r="FC11" s="659">
        <v>21</v>
      </c>
      <c r="FD11" s="659">
        <v>16</v>
      </c>
      <c r="FE11" s="659">
        <v>14</v>
      </c>
      <c r="FF11" s="659">
        <v>11</v>
      </c>
      <c r="FG11" s="659">
        <v>17</v>
      </c>
      <c r="FH11" s="659">
        <v>6</v>
      </c>
      <c r="FI11" s="659">
        <v>10</v>
      </c>
      <c r="FJ11" s="659">
        <v>7</v>
      </c>
      <c r="FK11" s="659">
        <v>16</v>
      </c>
      <c r="FL11" s="659">
        <v>4</v>
      </c>
      <c r="FM11" s="659">
        <v>10</v>
      </c>
      <c r="FN11" s="659">
        <v>6</v>
      </c>
      <c r="FO11" s="659">
        <v>15</v>
      </c>
      <c r="FP11" s="659">
        <v>17</v>
      </c>
      <c r="FQ11" s="659">
        <v>18</v>
      </c>
      <c r="FR11" s="659">
        <v>8</v>
      </c>
      <c r="FS11" s="659">
        <v>11</v>
      </c>
      <c r="FT11" s="659">
        <v>5</v>
      </c>
      <c r="FU11" s="659">
        <v>7</v>
      </c>
      <c r="FV11" s="659">
        <v>4</v>
      </c>
      <c r="FW11" s="659">
        <v>3</v>
      </c>
      <c r="FX11" s="659">
        <v>11</v>
      </c>
      <c r="FY11" s="659">
        <v>6</v>
      </c>
      <c r="FZ11" s="659">
        <v>4</v>
      </c>
      <c r="GA11" s="659">
        <v>4</v>
      </c>
      <c r="GB11" s="659">
        <v>1</v>
      </c>
      <c r="GC11" s="659">
        <v>8</v>
      </c>
      <c r="GD11" s="659">
        <v>4</v>
      </c>
      <c r="GE11" s="659">
        <v>3</v>
      </c>
      <c r="GF11" s="659">
        <v>3</v>
      </c>
      <c r="GG11" s="659">
        <v>5</v>
      </c>
      <c r="GH11" s="659">
        <v>1</v>
      </c>
      <c r="GI11" s="659">
        <v>5</v>
      </c>
      <c r="GJ11" s="659">
        <v>1</v>
      </c>
      <c r="GK11" s="659">
        <v>2</v>
      </c>
      <c r="GL11" s="659">
        <v>0</v>
      </c>
      <c r="GM11" s="659">
        <v>0</v>
      </c>
      <c r="GN11" s="659">
        <v>0</v>
      </c>
      <c r="GO11" s="659">
        <v>2</v>
      </c>
      <c r="GP11" s="659">
        <v>1</v>
      </c>
      <c r="GQ11" s="659">
        <v>2</v>
      </c>
      <c r="GR11" s="659">
        <v>0</v>
      </c>
      <c r="GS11" s="659">
        <v>0</v>
      </c>
      <c r="GT11" s="659">
        <v>0</v>
      </c>
      <c r="GU11" s="659">
        <v>1</v>
      </c>
      <c r="GV11" s="659">
        <v>1</v>
      </c>
      <c r="GW11" s="659">
        <v>1</v>
      </c>
      <c r="GX11" s="659">
        <v>0</v>
      </c>
      <c r="GY11" s="659">
        <v>0</v>
      </c>
      <c r="GZ11" s="659">
        <v>1</v>
      </c>
      <c r="HA11" s="659">
        <v>1</v>
      </c>
      <c r="HB11" s="660">
        <f t="shared" si="8"/>
        <v>3709</v>
      </c>
      <c r="HC11" s="661"/>
      <c r="HD11" s="665"/>
      <c r="HE11" s="655">
        <f t="shared" si="9"/>
        <v>1746</v>
      </c>
      <c r="HF11" s="665"/>
      <c r="HG11" s="655">
        <f t="shared" si="0"/>
        <v>1963</v>
      </c>
      <c r="HH11" s="655">
        <f t="shared" si="1"/>
        <v>0</v>
      </c>
      <c r="HI11" s="662">
        <f t="shared" si="2"/>
        <v>3709</v>
      </c>
      <c r="HJ11" s="661"/>
      <c r="HK11" s="661"/>
      <c r="HL11" s="661">
        <f t="shared" si="3"/>
        <v>1014</v>
      </c>
      <c r="HM11" s="661">
        <f t="shared" si="4"/>
        <v>27.33890536532758</v>
      </c>
      <c r="HN11" s="661"/>
      <c r="HO11" s="661"/>
      <c r="HP11" s="661"/>
      <c r="HQ11" s="661"/>
      <c r="HR11" s="661"/>
      <c r="HS11" s="661"/>
      <c r="HT11" s="661"/>
      <c r="HU11" s="661"/>
      <c r="HV11" s="661"/>
      <c r="HW11" s="661"/>
      <c r="HX11" s="661"/>
      <c r="HY11" s="661"/>
      <c r="HZ11" s="661"/>
      <c r="IA11" s="661"/>
      <c r="IB11" s="661"/>
      <c r="IC11" s="661"/>
      <c r="ID11" s="661"/>
      <c r="IE11" s="661"/>
      <c r="IF11" s="661"/>
      <c r="IG11" s="661"/>
      <c r="IH11" s="661"/>
      <c r="II11" s="661"/>
      <c r="IJ11" s="661"/>
      <c r="IK11" s="661"/>
      <c r="IL11" s="661"/>
      <c r="IM11" s="661"/>
      <c r="IN11" s="661"/>
      <c r="IO11" s="661"/>
      <c r="IP11" s="661"/>
      <c r="IQ11" s="661"/>
      <c r="IR11" s="661"/>
      <c r="IS11" s="661"/>
      <c r="IT11" s="661"/>
      <c r="IU11" s="661"/>
      <c r="IV11" s="661"/>
    </row>
    <row r="12" spans="1:256" s="663" customFormat="1" x14ac:dyDescent="0.6">
      <c r="A12" s="653">
        <v>7</v>
      </c>
      <c r="B12" s="664" t="s">
        <v>300</v>
      </c>
      <c r="C12" s="665">
        <v>1899</v>
      </c>
      <c r="D12" s="665">
        <v>2528</v>
      </c>
      <c r="E12" s="655">
        <f t="shared" si="5"/>
        <v>2607</v>
      </c>
      <c r="F12" s="655">
        <f t="shared" si="6"/>
        <v>2985</v>
      </c>
      <c r="G12" s="655">
        <f t="shared" si="7"/>
        <v>5592</v>
      </c>
      <c r="H12" s="666">
        <v>12</v>
      </c>
      <c r="I12" s="666">
        <v>6</v>
      </c>
      <c r="J12" s="666">
        <v>3</v>
      </c>
      <c r="K12" s="666">
        <v>14</v>
      </c>
      <c r="L12" s="666">
        <v>4</v>
      </c>
      <c r="M12" s="666">
        <v>12</v>
      </c>
      <c r="N12" s="666">
        <v>7</v>
      </c>
      <c r="O12" s="666">
        <v>15</v>
      </c>
      <c r="P12" s="666">
        <v>19</v>
      </c>
      <c r="Q12" s="666">
        <v>25</v>
      </c>
      <c r="R12" s="666">
        <v>18</v>
      </c>
      <c r="S12" s="666">
        <v>24</v>
      </c>
      <c r="T12" s="666">
        <v>30</v>
      </c>
      <c r="U12" s="666">
        <v>27</v>
      </c>
      <c r="V12" s="666">
        <v>20</v>
      </c>
      <c r="W12" s="666">
        <v>31</v>
      </c>
      <c r="X12" s="666">
        <v>29</v>
      </c>
      <c r="Y12" s="666">
        <v>28</v>
      </c>
      <c r="Z12" s="666">
        <v>30</v>
      </c>
      <c r="AA12" s="666">
        <v>23</v>
      </c>
      <c r="AB12" s="666">
        <v>32</v>
      </c>
      <c r="AC12" s="666">
        <v>38</v>
      </c>
      <c r="AD12" s="666">
        <v>30</v>
      </c>
      <c r="AE12" s="666">
        <v>24</v>
      </c>
      <c r="AF12" s="666">
        <v>44</v>
      </c>
      <c r="AG12" s="666">
        <v>31</v>
      </c>
      <c r="AH12" s="666">
        <v>38</v>
      </c>
      <c r="AI12" s="666">
        <v>31</v>
      </c>
      <c r="AJ12" s="666">
        <v>40</v>
      </c>
      <c r="AK12" s="666">
        <v>47</v>
      </c>
      <c r="AL12" s="666">
        <v>26</v>
      </c>
      <c r="AM12" s="666">
        <v>26</v>
      </c>
      <c r="AN12" s="666">
        <v>33</v>
      </c>
      <c r="AO12" s="666">
        <v>27</v>
      </c>
      <c r="AP12" s="666">
        <v>31</v>
      </c>
      <c r="AQ12" s="666">
        <v>40</v>
      </c>
      <c r="AR12" s="666">
        <v>33</v>
      </c>
      <c r="AS12" s="666">
        <v>24</v>
      </c>
      <c r="AT12" s="666">
        <v>27</v>
      </c>
      <c r="AU12" s="666">
        <v>36</v>
      </c>
      <c r="AV12" s="666">
        <v>37</v>
      </c>
      <c r="AW12" s="666">
        <v>38</v>
      </c>
      <c r="AX12" s="666">
        <v>39</v>
      </c>
      <c r="AY12" s="666">
        <v>25</v>
      </c>
      <c r="AZ12" s="666">
        <v>37</v>
      </c>
      <c r="BA12" s="666">
        <v>31</v>
      </c>
      <c r="BB12" s="666">
        <v>34</v>
      </c>
      <c r="BC12" s="667">
        <v>31</v>
      </c>
      <c r="BD12" s="666">
        <v>43</v>
      </c>
      <c r="BE12" s="666">
        <v>46</v>
      </c>
      <c r="BF12" s="666">
        <v>36</v>
      </c>
      <c r="BG12" s="666">
        <v>35</v>
      </c>
      <c r="BH12" s="668">
        <v>31</v>
      </c>
      <c r="BI12" s="659">
        <v>7</v>
      </c>
      <c r="BJ12" s="659">
        <v>30</v>
      </c>
      <c r="BK12" s="659">
        <v>48</v>
      </c>
      <c r="BL12" s="659">
        <v>39</v>
      </c>
      <c r="BM12" s="659">
        <v>37</v>
      </c>
      <c r="BN12" s="659">
        <v>40</v>
      </c>
      <c r="BO12" s="659">
        <v>47</v>
      </c>
      <c r="BP12" s="659">
        <v>37</v>
      </c>
      <c r="BQ12" s="659">
        <v>37</v>
      </c>
      <c r="BR12" s="659">
        <v>38</v>
      </c>
      <c r="BS12" s="659">
        <v>41</v>
      </c>
      <c r="BT12" s="659">
        <v>39</v>
      </c>
      <c r="BU12" s="659">
        <v>25</v>
      </c>
      <c r="BV12" s="659">
        <v>41</v>
      </c>
      <c r="BW12" s="659">
        <v>42</v>
      </c>
      <c r="BX12" s="659">
        <v>45</v>
      </c>
      <c r="BY12" s="659">
        <v>33</v>
      </c>
      <c r="BZ12" s="659">
        <v>41</v>
      </c>
      <c r="CA12" s="659">
        <v>33</v>
      </c>
      <c r="CB12" s="659">
        <v>26</v>
      </c>
      <c r="CC12" s="659">
        <v>31</v>
      </c>
      <c r="CD12" s="659">
        <v>41</v>
      </c>
      <c r="CE12" s="659">
        <v>23</v>
      </c>
      <c r="CF12" s="659">
        <v>26</v>
      </c>
      <c r="CG12" s="659">
        <v>46</v>
      </c>
      <c r="CH12" s="659">
        <v>61</v>
      </c>
      <c r="CI12" s="659">
        <v>57</v>
      </c>
      <c r="CJ12" s="659">
        <v>31</v>
      </c>
      <c r="CK12" s="659">
        <v>44</v>
      </c>
      <c r="CL12" s="659">
        <v>38</v>
      </c>
      <c r="CM12" s="659">
        <v>32</v>
      </c>
      <c r="CN12" s="659">
        <v>37</v>
      </c>
      <c r="CO12" s="659">
        <v>47</v>
      </c>
      <c r="CP12" s="659">
        <v>39</v>
      </c>
      <c r="CQ12" s="659">
        <v>48</v>
      </c>
      <c r="CR12" s="659">
        <v>44</v>
      </c>
      <c r="CS12" s="659">
        <v>53</v>
      </c>
      <c r="CT12" s="659">
        <v>47</v>
      </c>
      <c r="CU12" s="659">
        <v>53</v>
      </c>
      <c r="CV12" s="659">
        <v>43</v>
      </c>
      <c r="CW12" s="659">
        <v>50</v>
      </c>
      <c r="CX12" s="659">
        <v>49</v>
      </c>
      <c r="CY12" s="659">
        <v>46</v>
      </c>
      <c r="CZ12" s="659">
        <v>44</v>
      </c>
      <c r="DA12" s="659">
        <v>56</v>
      </c>
      <c r="DB12" s="659">
        <v>26</v>
      </c>
      <c r="DC12" s="659">
        <v>48</v>
      </c>
      <c r="DD12" s="659">
        <v>39</v>
      </c>
      <c r="DE12" s="659">
        <v>46</v>
      </c>
      <c r="DF12" s="659">
        <v>52</v>
      </c>
      <c r="DG12" s="659">
        <v>55</v>
      </c>
      <c r="DH12" s="659">
        <v>29</v>
      </c>
      <c r="DI12" s="659">
        <v>42</v>
      </c>
      <c r="DJ12" s="659">
        <v>30</v>
      </c>
      <c r="DK12" s="659">
        <v>47</v>
      </c>
      <c r="DL12" s="659">
        <v>32</v>
      </c>
      <c r="DM12" s="659">
        <v>49</v>
      </c>
      <c r="DN12" s="659">
        <v>43</v>
      </c>
      <c r="DO12" s="659">
        <v>50</v>
      </c>
      <c r="DP12" s="659">
        <v>28</v>
      </c>
      <c r="DQ12" s="659">
        <v>42</v>
      </c>
      <c r="DR12" s="659">
        <v>37</v>
      </c>
      <c r="DS12" s="659">
        <v>47</v>
      </c>
      <c r="DT12" s="659">
        <v>39</v>
      </c>
      <c r="DU12" s="659">
        <v>52</v>
      </c>
      <c r="DV12" s="659">
        <v>37</v>
      </c>
      <c r="DW12" s="659">
        <v>44</v>
      </c>
      <c r="DX12" s="659">
        <v>44</v>
      </c>
      <c r="DY12" s="659">
        <v>55</v>
      </c>
      <c r="DZ12" s="659">
        <v>39</v>
      </c>
      <c r="EA12" s="659">
        <v>42</v>
      </c>
      <c r="EB12" s="659">
        <v>34</v>
      </c>
      <c r="EC12" s="659">
        <v>45</v>
      </c>
      <c r="ED12" s="659">
        <v>33</v>
      </c>
      <c r="EE12" s="659">
        <v>43</v>
      </c>
      <c r="EF12" s="659">
        <v>33</v>
      </c>
      <c r="EG12" s="659">
        <v>43</v>
      </c>
      <c r="EH12" s="659">
        <v>22</v>
      </c>
      <c r="EI12" s="659">
        <v>51</v>
      </c>
      <c r="EJ12" s="659">
        <v>16</v>
      </c>
      <c r="EK12" s="659">
        <v>29</v>
      </c>
      <c r="EL12" s="659">
        <v>29</v>
      </c>
      <c r="EM12" s="659">
        <v>35</v>
      </c>
      <c r="EN12" s="659">
        <v>33</v>
      </c>
      <c r="EO12" s="659">
        <v>45</v>
      </c>
      <c r="EP12" s="659">
        <v>16</v>
      </c>
      <c r="EQ12" s="659">
        <v>29</v>
      </c>
      <c r="ER12" s="659">
        <v>25</v>
      </c>
      <c r="ES12" s="659">
        <v>28</v>
      </c>
      <c r="ET12" s="659">
        <v>21</v>
      </c>
      <c r="EU12" s="659">
        <v>38</v>
      </c>
      <c r="EV12" s="659">
        <v>32</v>
      </c>
      <c r="EW12" s="659">
        <v>22</v>
      </c>
      <c r="EX12" s="659">
        <v>20</v>
      </c>
      <c r="EY12" s="659">
        <v>20</v>
      </c>
      <c r="EZ12" s="659">
        <v>24</v>
      </c>
      <c r="FA12" s="659">
        <v>28</v>
      </c>
      <c r="FB12" s="659">
        <v>15</v>
      </c>
      <c r="FC12" s="659">
        <v>34</v>
      </c>
      <c r="FD12" s="659">
        <v>16</v>
      </c>
      <c r="FE12" s="659">
        <v>23</v>
      </c>
      <c r="FF12" s="659">
        <v>16</v>
      </c>
      <c r="FG12" s="659">
        <v>20</v>
      </c>
      <c r="FH12" s="659">
        <v>17</v>
      </c>
      <c r="FI12" s="659">
        <v>16</v>
      </c>
      <c r="FJ12" s="659">
        <v>7</v>
      </c>
      <c r="FK12" s="659">
        <v>11</v>
      </c>
      <c r="FL12" s="659">
        <v>13</v>
      </c>
      <c r="FM12" s="659">
        <v>10</v>
      </c>
      <c r="FN12" s="659">
        <v>8</v>
      </c>
      <c r="FO12" s="659">
        <v>14</v>
      </c>
      <c r="FP12" s="659">
        <v>8</v>
      </c>
      <c r="FQ12" s="659">
        <v>15</v>
      </c>
      <c r="FR12" s="659">
        <v>5</v>
      </c>
      <c r="FS12" s="659">
        <v>8</v>
      </c>
      <c r="FT12" s="659">
        <v>6</v>
      </c>
      <c r="FU12" s="659">
        <v>11</v>
      </c>
      <c r="FV12" s="659">
        <v>10</v>
      </c>
      <c r="FW12" s="659">
        <v>12</v>
      </c>
      <c r="FX12" s="659">
        <v>6</v>
      </c>
      <c r="FY12" s="659">
        <v>8</v>
      </c>
      <c r="FZ12" s="659">
        <v>6</v>
      </c>
      <c r="GA12" s="659">
        <v>7</v>
      </c>
      <c r="GB12" s="659">
        <v>5</v>
      </c>
      <c r="GC12" s="659">
        <v>10</v>
      </c>
      <c r="GD12" s="659">
        <v>2</v>
      </c>
      <c r="GE12" s="659">
        <v>8</v>
      </c>
      <c r="GF12" s="659">
        <v>2</v>
      </c>
      <c r="GG12" s="659">
        <v>8</v>
      </c>
      <c r="GH12" s="659">
        <v>2</v>
      </c>
      <c r="GI12" s="659">
        <v>5</v>
      </c>
      <c r="GJ12" s="659">
        <v>1</v>
      </c>
      <c r="GK12" s="659">
        <v>4</v>
      </c>
      <c r="GL12" s="659">
        <v>4</v>
      </c>
      <c r="GM12" s="659">
        <v>4</v>
      </c>
      <c r="GN12" s="659">
        <v>0</v>
      </c>
      <c r="GO12" s="659">
        <v>2</v>
      </c>
      <c r="GP12" s="659">
        <v>0</v>
      </c>
      <c r="GQ12" s="659">
        <v>2</v>
      </c>
      <c r="GR12" s="659">
        <v>2</v>
      </c>
      <c r="GS12" s="659">
        <v>1</v>
      </c>
      <c r="GT12" s="659">
        <v>1</v>
      </c>
      <c r="GU12" s="659">
        <v>4</v>
      </c>
      <c r="GV12" s="659">
        <v>2</v>
      </c>
      <c r="GW12" s="659">
        <v>0</v>
      </c>
      <c r="GX12" s="659">
        <v>0</v>
      </c>
      <c r="GY12" s="659">
        <v>2</v>
      </c>
      <c r="GZ12" s="659">
        <v>1</v>
      </c>
      <c r="HA12" s="659">
        <v>0</v>
      </c>
      <c r="HB12" s="660">
        <f t="shared" si="8"/>
        <v>5592</v>
      </c>
      <c r="HC12" s="669"/>
      <c r="HD12" s="665"/>
      <c r="HE12" s="655">
        <f t="shared" si="9"/>
        <v>2607</v>
      </c>
      <c r="HF12" s="665"/>
      <c r="HG12" s="655">
        <f t="shared" si="0"/>
        <v>2985</v>
      </c>
      <c r="HH12" s="655">
        <f t="shared" si="1"/>
        <v>0</v>
      </c>
      <c r="HI12" s="662">
        <f t="shared" si="2"/>
        <v>5592</v>
      </c>
      <c r="HJ12" s="661"/>
      <c r="HK12" s="661"/>
      <c r="HL12" s="661">
        <f t="shared" si="3"/>
        <v>1368</v>
      </c>
      <c r="HM12" s="661">
        <f t="shared" si="4"/>
        <v>24.463519313304722</v>
      </c>
      <c r="HN12" s="661"/>
      <c r="HO12" s="661"/>
      <c r="HP12" s="661"/>
      <c r="HQ12" s="661"/>
      <c r="HR12" s="661"/>
      <c r="HS12" s="661"/>
      <c r="HT12" s="661"/>
      <c r="HU12" s="661"/>
      <c r="HV12" s="661"/>
      <c r="HW12" s="661"/>
      <c r="HX12" s="661"/>
      <c r="HY12" s="661"/>
      <c r="HZ12" s="661"/>
      <c r="IA12" s="661"/>
      <c r="IB12" s="661"/>
      <c r="IC12" s="661"/>
      <c r="ID12" s="661"/>
      <c r="IE12" s="661"/>
      <c r="IF12" s="661"/>
      <c r="IG12" s="661"/>
      <c r="IH12" s="661"/>
      <c r="II12" s="661"/>
      <c r="IJ12" s="661"/>
      <c r="IK12" s="661"/>
      <c r="IL12" s="661"/>
      <c r="IM12" s="661"/>
      <c r="IN12" s="661"/>
      <c r="IO12" s="661"/>
      <c r="IP12" s="661"/>
      <c r="IQ12" s="661"/>
      <c r="IR12" s="661"/>
      <c r="IS12" s="661"/>
      <c r="IT12" s="661"/>
      <c r="IU12" s="661"/>
      <c r="IV12" s="661"/>
    </row>
    <row r="13" spans="1:256" s="663" customFormat="1" x14ac:dyDescent="0.6">
      <c r="A13" s="653">
        <v>8</v>
      </c>
      <c r="B13" s="664" t="s">
        <v>301</v>
      </c>
      <c r="C13" s="665">
        <v>2050</v>
      </c>
      <c r="D13" s="665">
        <v>2050</v>
      </c>
      <c r="E13" s="655">
        <f t="shared" si="5"/>
        <v>3095</v>
      </c>
      <c r="F13" s="655">
        <f t="shared" si="6"/>
        <v>3674</v>
      </c>
      <c r="G13" s="655">
        <f t="shared" si="7"/>
        <v>6769</v>
      </c>
      <c r="H13" s="666">
        <v>12</v>
      </c>
      <c r="I13" s="666">
        <v>19</v>
      </c>
      <c r="J13" s="666">
        <v>29</v>
      </c>
      <c r="K13" s="666">
        <v>23</v>
      </c>
      <c r="L13" s="666">
        <v>19</v>
      </c>
      <c r="M13" s="666">
        <v>29</v>
      </c>
      <c r="N13" s="666">
        <v>32</v>
      </c>
      <c r="O13" s="666">
        <v>25</v>
      </c>
      <c r="P13" s="666">
        <v>31</v>
      </c>
      <c r="Q13" s="666">
        <v>22</v>
      </c>
      <c r="R13" s="666">
        <v>30</v>
      </c>
      <c r="S13" s="666">
        <v>34</v>
      </c>
      <c r="T13" s="666">
        <v>33</v>
      </c>
      <c r="U13" s="666">
        <v>29</v>
      </c>
      <c r="V13" s="666">
        <v>30</v>
      </c>
      <c r="W13" s="666">
        <v>30</v>
      </c>
      <c r="X13" s="666">
        <v>43</v>
      </c>
      <c r="Y13" s="666">
        <v>43</v>
      </c>
      <c r="Z13" s="666">
        <v>40</v>
      </c>
      <c r="AA13" s="666">
        <v>38</v>
      </c>
      <c r="AB13" s="666">
        <v>29</v>
      </c>
      <c r="AC13" s="666">
        <v>36</v>
      </c>
      <c r="AD13" s="666">
        <v>51</v>
      </c>
      <c r="AE13" s="666">
        <v>46</v>
      </c>
      <c r="AF13" s="666">
        <v>45</v>
      </c>
      <c r="AG13" s="666">
        <v>46</v>
      </c>
      <c r="AH13" s="666">
        <v>41</v>
      </c>
      <c r="AI13" s="666">
        <v>44</v>
      </c>
      <c r="AJ13" s="666">
        <v>32</v>
      </c>
      <c r="AK13" s="666">
        <v>42</v>
      </c>
      <c r="AL13" s="666">
        <v>39</v>
      </c>
      <c r="AM13" s="666">
        <v>47</v>
      </c>
      <c r="AN13" s="666">
        <v>40</v>
      </c>
      <c r="AO13" s="666">
        <v>26</v>
      </c>
      <c r="AP13" s="666">
        <v>39</v>
      </c>
      <c r="AQ13" s="666">
        <v>42</v>
      </c>
      <c r="AR13" s="666">
        <v>36</v>
      </c>
      <c r="AS13" s="666">
        <v>42</v>
      </c>
      <c r="AT13" s="666">
        <v>42</v>
      </c>
      <c r="AU13" s="666">
        <v>44</v>
      </c>
      <c r="AV13" s="666">
        <v>40</v>
      </c>
      <c r="AW13" s="666">
        <v>49</v>
      </c>
      <c r="AX13" s="666">
        <v>37</v>
      </c>
      <c r="AY13" s="666">
        <v>49</v>
      </c>
      <c r="AZ13" s="666">
        <v>40</v>
      </c>
      <c r="BA13" s="666">
        <v>44</v>
      </c>
      <c r="BB13" s="666">
        <v>29</v>
      </c>
      <c r="BC13" s="666">
        <v>43</v>
      </c>
      <c r="BD13" s="667">
        <v>41</v>
      </c>
      <c r="BE13" s="666">
        <v>41</v>
      </c>
      <c r="BF13" s="666">
        <v>56</v>
      </c>
      <c r="BG13" s="666">
        <v>48</v>
      </c>
      <c r="BH13" s="666">
        <v>50</v>
      </c>
      <c r="BI13" s="668">
        <v>38</v>
      </c>
      <c r="BJ13" s="659">
        <v>47</v>
      </c>
      <c r="BK13" s="659">
        <v>50</v>
      </c>
      <c r="BL13" s="659">
        <v>48</v>
      </c>
      <c r="BM13" s="659">
        <v>44</v>
      </c>
      <c r="BN13" s="659">
        <v>60</v>
      </c>
      <c r="BO13" s="659">
        <v>46</v>
      </c>
      <c r="BP13" s="659">
        <v>49</v>
      </c>
      <c r="BQ13" s="659">
        <v>48</v>
      </c>
      <c r="BR13" s="659">
        <v>32</v>
      </c>
      <c r="BS13" s="659">
        <v>51</v>
      </c>
      <c r="BT13" s="659">
        <v>47</v>
      </c>
      <c r="BU13" s="659">
        <v>48</v>
      </c>
      <c r="BV13" s="659">
        <v>39</v>
      </c>
      <c r="BW13" s="659">
        <v>64</v>
      </c>
      <c r="BX13" s="659">
        <v>39</v>
      </c>
      <c r="BY13" s="659">
        <v>47</v>
      </c>
      <c r="BZ13" s="659">
        <v>50</v>
      </c>
      <c r="CA13" s="659">
        <v>37</v>
      </c>
      <c r="CB13" s="659">
        <v>42</v>
      </c>
      <c r="CC13" s="659">
        <v>57</v>
      </c>
      <c r="CD13" s="659">
        <v>50</v>
      </c>
      <c r="CE13" s="659">
        <v>36</v>
      </c>
      <c r="CF13" s="659">
        <v>47</v>
      </c>
      <c r="CG13" s="659">
        <v>57</v>
      </c>
      <c r="CH13" s="659">
        <v>48</v>
      </c>
      <c r="CI13" s="659">
        <v>44</v>
      </c>
      <c r="CJ13" s="659">
        <v>47</v>
      </c>
      <c r="CK13" s="659">
        <v>53</v>
      </c>
      <c r="CL13" s="659">
        <v>41</v>
      </c>
      <c r="CM13" s="659">
        <v>47</v>
      </c>
      <c r="CN13" s="659">
        <v>48</v>
      </c>
      <c r="CO13" s="659">
        <v>56</v>
      </c>
      <c r="CP13" s="659">
        <v>42</v>
      </c>
      <c r="CQ13" s="659">
        <v>60</v>
      </c>
      <c r="CR13" s="659">
        <v>44</v>
      </c>
      <c r="CS13" s="659">
        <v>54</v>
      </c>
      <c r="CT13" s="659">
        <v>60</v>
      </c>
      <c r="CU13" s="659">
        <v>53</v>
      </c>
      <c r="CV13" s="659">
        <v>55</v>
      </c>
      <c r="CW13" s="659">
        <v>57</v>
      </c>
      <c r="CX13" s="659">
        <v>48</v>
      </c>
      <c r="CY13" s="659">
        <v>60</v>
      </c>
      <c r="CZ13" s="659">
        <v>36</v>
      </c>
      <c r="DA13" s="659">
        <v>41</v>
      </c>
      <c r="DB13" s="659">
        <v>36</v>
      </c>
      <c r="DC13" s="659">
        <v>47</v>
      </c>
      <c r="DD13" s="659">
        <v>41</v>
      </c>
      <c r="DE13" s="659">
        <v>63</v>
      </c>
      <c r="DF13" s="659">
        <v>42</v>
      </c>
      <c r="DG13" s="659">
        <v>47</v>
      </c>
      <c r="DH13" s="659">
        <v>45</v>
      </c>
      <c r="DI13" s="659">
        <v>68</v>
      </c>
      <c r="DJ13" s="659">
        <v>59</v>
      </c>
      <c r="DK13" s="659">
        <v>51</v>
      </c>
      <c r="DL13" s="659">
        <v>42</v>
      </c>
      <c r="DM13" s="659">
        <v>61</v>
      </c>
      <c r="DN13" s="659">
        <v>54</v>
      </c>
      <c r="DO13" s="659">
        <v>58</v>
      </c>
      <c r="DP13" s="659">
        <v>42</v>
      </c>
      <c r="DQ13" s="659">
        <v>55</v>
      </c>
      <c r="DR13" s="659">
        <v>50</v>
      </c>
      <c r="DS13" s="659">
        <v>53</v>
      </c>
      <c r="DT13" s="659">
        <v>48</v>
      </c>
      <c r="DU13" s="659">
        <v>65</v>
      </c>
      <c r="DV13" s="659">
        <v>51</v>
      </c>
      <c r="DW13" s="659">
        <v>58</v>
      </c>
      <c r="DX13" s="659">
        <v>42</v>
      </c>
      <c r="DY13" s="659">
        <v>63</v>
      </c>
      <c r="DZ13" s="659">
        <v>44</v>
      </c>
      <c r="EA13" s="659">
        <v>62</v>
      </c>
      <c r="EB13" s="659">
        <v>44</v>
      </c>
      <c r="EC13" s="659">
        <v>73</v>
      </c>
      <c r="ED13" s="659">
        <v>42</v>
      </c>
      <c r="EE13" s="659">
        <v>68</v>
      </c>
      <c r="EF13" s="659">
        <v>40</v>
      </c>
      <c r="EG13" s="659">
        <v>59</v>
      </c>
      <c r="EH13" s="659">
        <v>36</v>
      </c>
      <c r="EI13" s="659">
        <v>49</v>
      </c>
      <c r="EJ13" s="659">
        <v>35</v>
      </c>
      <c r="EK13" s="659">
        <v>51</v>
      </c>
      <c r="EL13" s="659">
        <v>35</v>
      </c>
      <c r="EM13" s="659">
        <v>41</v>
      </c>
      <c r="EN13" s="659">
        <v>31</v>
      </c>
      <c r="EO13" s="659">
        <v>23</v>
      </c>
      <c r="EP13" s="659">
        <v>29</v>
      </c>
      <c r="EQ13" s="659">
        <v>50</v>
      </c>
      <c r="ER13" s="659">
        <v>18</v>
      </c>
      <c r="ES13" s="659">
        <v>39</v>
      </c>
      <c r="ET13" s="659">
        <v>30</v>
      </c>
      <c r="EU13" s="659">
        <v>33</v>
      </c>
      <c r="EV13" s="659">
        <v>19</v>
      </c>
      <c r="EW13" s="659">
        <v>36</v>
      </c>
      <c r="EX13" s="659">
        <v>15</v>
      </c>
      <c r="EY13" s="659">
        <v>34</v>
      </c>
      <c r="EZ13" s="659">
        <v>14</v>
      </c>
      <c r="FA13" s="659">
        <v>35</v>
      </c>
      <c r="FB13" s="659">
        <v>16</v>
      </c>
      <c r="FC13" s="659">
        <v>22</v>
      </c>
      <c r="FD13" s="659">
        <v>8</v>
      </c>
      <c r="FE13" s="659">
        <v>18</v>
      </c>
      <c r="FF13" s="659">
        <v>12</v>
      </c>
      <c r="FG13" s="659">
        <v>15</v>
      </c>
      <c r="FH13" s="659">
        <v>9</v>
      </c>
      <c r="FI13" s="659">
        <v>17</v>
      </c>
      <c r="FJ13" s="659">
        <v>6</v>
      </c>
      <c r="FK13" s="659">
        <v>8</v>
      </c>
      <c r="FL13" s="659">
        <v>5</v>
      </c>
      <c r="FM13" s="659">
        <v>12</v>
      </c>
      <c r="FN13" s="659">
        <v>11</v>
      </c>
      <c r="FO13" s="659">
        <v>17</v>
      </c>
      <c r="FP13" s="659">
        <v>7</v>
      </c>
      <c r="FQ13" s="659">
        <v>13</v>
      </c>
      <c r="FR13" s="659">
        <v>5</v>
      </c>
      <c r="FS13" s="659">
        <v>16</v>
      </c>
      <c r="FT13" s="659">
        <v>5</v>
      </c>
      <c r="FU13" s="659">
        <v>11</v>
      </c>
      <c r="FV13" s="659">
        <v>4</v>
      </c>
      <c r="FW13" s="659">
        <v>11</v>
      </c>
      <c r="FX13" s="659">
        <v>1</v>
      </c>
      <c r="FY13" s="659">
        <v>9</v>
      </c>
      <c r="FZ13" s="659">
        <v>7</v>
      </c>
      <c r="GA13" s="659">
        <v>5</v>
      </c>
      <c r="GB13" s="659">
        <v>3</v>
      </c>
      <c r="GC13" s="659">
        <v>7</v>
      </c>
      <c r="GD13" s="659">
        <v>3</v>
      </c>
      <c r="GE13" s="659">
        <v>6</v>
      </c>
      <c r="GF13" s="659">
        <v>0</v>
      </c>
      <c r="GG13" s="659">
        <v>3</v>
      </c>
      <c r="GH13" s="659">
        <v>0</v>
      </c>
      <c r="GI13" s="659">
        <v>1</v>
      </c>
      <c r="GJ13" s="659">
        <v>2</v>
      </c>
      <c r="GK13" s="659">
        <v>5</v>
      </c>
      <c r="GL13" s="659">
        <v>0</v>
      </c>
      <c r="GM13" s="659">
        <v>4</v>
      </c>
      <c r="GN13" s="659">
        <v>0</v>
      </c>
      <c r="GO13" s="659">
        <v>2</v>
      </c>
      <c r="GP13" s="659">
        <v>0</v>
      </c>
      <c r="GQ13" s="659">
        <v>0</v>
      </c>
      <c r="GR13" s="659">
        <v>1</v>
      </c>
      <c r="GS13" s="659">
        <v>1</v>
      </c>
      <c r="GT13" s="659">
        <v>0</v>
      </c>
      <c r="GU13" s="659">
        <v>0</v>
      </c>
      <c r="GV13" s="659">
        <v>1</v>
      </c>
      <c r="GW13" s="659">
        <v>0</v>
      </c>
      <c r="GX13" s="659">
        <v>0</v>
      </c>
      <c r="GY13" s="659">
        <v>0</v>
      </c>
      <c r="GZ13" s="659">
        <v>0</v>
      </c>
      <c r="HA13" s="659">
        <v>0</v>
      </c>
      <c r="HB13" s="660">
        <f t="shared" si="8"/>
        <v>6769</v>
      </c>
      <c r="HC13" s="669"/>
      <c r="HD13" s="665"/>
      <c r="HE13" s="655">
        <f t="shared" si="9"/>
        <v>3095</v>
      </c>
      <c r="HF13" s="665"/>
      <c r="HG13" s="655">
        <f t="shared" si="0"/>
        <v>3674</v>
      </c>
      <c r="HH13" s="655">
        <f t="shared" si="1"/>
        <v>0</v>
      </c>
      <c r="HI13" s="662">
        <f t="shared" si="2"/>
        <v>6769</v>
      </c>
      <c r="HJ13" s="661"/>
      <c r="HK13" s="661"/>
      <c r="HL13" s="661">
        <f t="shared" si="3"/>
        <v>1499</v>
      </c>
      <c r="HM13" s="661">
        <f t="shared" si="4"/>
        <v>22.145073127492982</v>
      </c>
      <c r="HN13" s="661"/>
      <c r="HO13" s="661"/>
      <c r="HP13" s="661"/>
      <c r="HQ13" s="661"/>
      <c r="HR13" s="661"/>
      <c r="HS13" s="661"/>
      <c r="HT13" s="661"/>
      <c r="HU13" s="661"/>
      <c r="HV13" s="661"/>
      <c r="HW13" s="661"/>
      <c r="HX13" s="661"/>
      <c r="HY13" s="661"/>
      <c r="HZ13" s="661"/>
      <c r="IA13" s="661"/>
      <c r="IB13" s="661"/>
      <c r="IC13" s="661"/>
      <c r="ID13" s="661"/>
      <c r="IE13" s="661"/>
      <c r="IF13" s="661"/>
      <c r="IG13" s="661"/>
      <c r="IH13" s="661"/>
      <c r="II13" s="661"/>
      <c r="IJ13" s="661"/>
      <c r="IK13" s="661"/>
      <c r="IL13" s="661"/>
      <c r="IM13" s="661"/>
      <c r="IN13" s="661"/>
      <c r="IO13" s="661"/>
      <c r="IP13" s="661"/>
      <c r="IQ13" s="661"/>
      <c r="IR13" s="661"/>
      <c r="IS13" s="661"/>
      <c r="IT13" s="661"/>
      <c r="IU13" s="661"/>
      <c r="IV13" s="661"/>
    </row>
    <row r="14" spans="1:256" s="663" customFormat="1" x14ac:dyDescent="0.6">
      <c r="A14" s="653">
        <v>9</v>
      </c>
      <c r="B14" s="664" t="s">
        <v>302</v>
      </c>
      <c r="C14" s="665">
        <v>325</v>
      </c>
      <c r="D14" s="665">
        <v>325</v>
      </c>
      <c r="E14" s="655">
        <f t="shared" si="5"/>
        <v>443</v>
      </c>
      <c r="F14" s="655">
        <f t="shared" si="6"/>
        <v>479</v>
      </c>
      <c r="G14" s="655">
        <f t="shared" si="7"/>
        <v>922</v>
      </c>
      <c r="H14" s="666">
        <v>1</v>
      </c>
      <c r="I14" s="666">
        <v>3</v>
      </c>
      <c r="J14" s="666">
        <v>3</v>
      </c>
      <c r="K14" s="666">
        <v>1</v>
      </c>
      <c r="L14" s="666">
        <v>2</v>
      </c>
      <c r="M14" s="666">
        <v>1</v>
      </c>
      <c r="N14" s="666">
        <v>1</v>
      </c>
      <c r="O14" s="666">
        <v>5</v>
      </c>
      <c r="P14" s="666">
        <v>1</v>
      </c>
      <c r="Q14" s="666">
        <v>6</v>
      </c>
      <c r="R14" s="666">
        <v>3</v>
      </c>
      <c r="S14" s="666">
        <v>3</v>
      </c>
      <c r="T14" s="666">
        <v>0</v>
      </c>
      <c r="U14" s="666">
        <v>4</v>
      </c>
      <c r="V14" s="666">
        <v>6</v>
      </c>
      <c r="W14" s="666">
        <v>1</v>
      </c>
      <c r="X14" s="666">
        <v>3</v>
      </c>
      <c r="Y14" s="666">
        <v>5</v>
      </c>
      <c r="Z14" s="666">
        <v>4</v>
      </c>
      <c r="AA14" s="666">
        <v>5</v>
      </c>
      <c r="AB14" s="666">
        <v>4</v>
      </c>
      <c r="AC14" s="666">
        <v>7</v>
      </c>
      <c r="AD14" s="666">
        <v>9</v>
      </c>
      <c r="AE14" s="666">
        <v>7</v>
      </c>
      <c r="AF14" s="666">
        <v>5</v>
      </c>
      <c r="AG14" s="666">
        <v>8</v>
      </c>
      <c r="AH14" s="666">
        <v>6</v>
      </c>
      <c r="AI14" s="666">
        <v>9</v>
      </c>
      <c r="AJ14" s="666">
        <v>3</v>
      </c>
      <c r="AK14" s="666">
        <v>8</v>
      </c>
      <c r="AL14" s="666">
        <v>10</v>
      </c>
      <c r="AM14" s="666">
        <v>2</v>
      </c>
      <c r="AN14" s="666">
        <v>7</v>
      </c>
      <c r="AO14" s="666">
        <v>6</v>
      </c>
      <c r="AP14" s="666">
        <v>8</v>
      </c>
      <c r="AQ14" s="666">
        <v>6</v>
      </c>
      <c r="AR14" s="666">
        <v>3</v>
      </c>
      <c r="AS14" s="666">
        <v>3</v>
      </c>
      <c r="AT14" s="666">
        <v>7</v>
      </c>
      <c r="AU14" s="666">
        <v>5</v>
      </c>
      <c r="AV14" s="666">
        <v>3</v>
      </c>
      <c r="AW14" s="666">
        <v>8</v>
      </c>
      <c r="AX14" s="666">
        <v>5</v>
      </c>
      <c r="AY14" s="666">
        <v>5</v>
      </c>
      <c r="AZ14" s="666">
        <v>3</v>
      </c>
      <c r="BA14" s="666">
        <v>5</v>
      </c>
      <c r="BB14" s="666">
        <v>4</v>
      </c>
      <c r="BC14" s="666">
        <v>4</v>
      </c>
      <c r="BD14" s="667">
        <v>6</v>
      </c>
      <c r="BE14" s="666">
        <v>5</v>
      </c>
      <c r="BF14" s="666">
        <v>6</v>
      </c>
      <c r="BG14" s="666">
        <v>2</v>
      </c>
      <c r="BH14" s="666">
        <v>3</v>
      </c>
      <c r="BI14" s="668">
        <v>7</v>
      </c>
      <c r="BJ14" s="659">
        <v>7</v>
      </c>
      <c r="BK14" s="659">
        <v>7</v>
      </c>
      <c r="BL14" s="659">
        <v>5</v>
      </c>
      <c r="BM14" s="659">
        <v>5</v>
      </c>
      <c r="BN14" s="659">
        <v>3</v>
      </c>
      <c r="BO14" s="659">
        <v>4</v>
      </c>
      <c r="BP14" s="659">
        <v>10</v>
      </c>
      <c r="BQ14" s="659">
        <v>6</v>
      </c>
      <c r="BR14" s="659">
        <v>5</v>
      </c>
      <c r="BS14" s="659">
        <v>6</v>
      </c>
      <c r="BT14" s="659">
        <v>1</v>
      </c>
      <c r="BU14" s="659">
        <v>4</v>
      </c>
      <c r="BV14" s="659">
        <v>10</v>
      </c>
      <c r="BW14" s="659">
        <v>5</v>
      </c>
      <c r="BX14" s="659">
        <v>6</v>
      </c>
      <c r="BY14" s="659">
        <v>5</v>
      </c>
      <c r="BZ14" s="659">
        <v>5</v>
      </c>
      <c r="CA14" s="659">
        <v>4</v>
      </c>
      <c r="CB14" s="659">
        <v>5</v>
      </c>
      <c r="CC14" s="659">
        <v>7</v>
      </c>
      <c r="CD14" s="659">
        <v>6</v>
      </c>
      <c r="CE14" s="659">
        <v>6</v>
      </c>
      <c r="CF14" s="659">
        <v>7</v>
      </c>
      <c r="CG14" s="659">
        <v>5</v>
      </c>
      <c r="CH14" s="659">
        <v>7</v>
      </c>
      <c r="CI14" s="659">
        <v>10</v>
      </c>
      <c r="CJ14" s="659">
        <v>4</v>
      </c>
      <c r="CK14" s="659">
        <v>11</v>
      </c>
      <c r="CL14" s="659">
        <v>9</v>
      </c>
      <c r="CM14" s="659">
        <v>6</v>
      </c>
      <c r="CN14" s="659">
        <v>9</v>
      </c>
      <c r="CO14" s="659">
        <v>8</v>
      </c>
      <c r="CP14" s="659">
        <v>15</v>
      </c>
      <c r="CQ14" s="659">
        <v>8</v>
      </c>
      <c r="CR14" s="659">
        <v>6</v>
      </c>
      <c r="CS14" s="659">
        <v>6</v>
      </c>
      <c r="CT14" s="659">
        <v>10</v>
      </c>
      <c r="CU14" s="659">
        <v>6</v>
      </c>
      <c r="CV14" s="659">
        <v>8</v>
      </c>
      <c r="CW14" s="659">
        <v>6</v>
      </c>
      <c r="CX14" s="659">
        <v>9</v>
      </c>
      <c r="CY14" s="659">
        <v>7</v>
      </c>
      <c r="CZ14" s="659">
        <v>4</v>
      </c>
      <c r="DA14" s="659">
        <v>4</v>
      </c>
      <c r="DB14" s="659">
        <v>6</v>
      </c>
      <c r="DC14" s="659">
        <v>4</v>
      </c>
      <c r="DD14" s="659">
        <v>8</v>
      </c>
      <c r="DE14" s="659">
        <v>6</v>
      </c>
      <c r="DF14" s="659">
        <v>5</v>
      </c>
      <c r="DG14" s="659">
        <v>4</v>
      </c>
      <c r="DH14" s="659">
        <v>5</v>
      </c>
      <c r="DI14" s="659">
        <v>7</v>
      </c>
      <c r="DJ14" s="659">
        <v>12</v>
      </c>
      <c r="DK14" s="659">
        <v>7</v>
      </c>
      <c r="DL14" s="659">
        <v>7</v>
      </c>
      <c r="DM14" s="659">
        <v>8</v>
      </c>
      <c r="DN14" s="659">
        <v>5</v>
      </c>
      <c r="DO14" s="659">
        <v>5</v>
      </c>
      <c r="DP14" s="659">
        <v>7</v>
      </c>
      <c r="DQ14" s="659">
        <v>10</v>
      </c>
      <c r="DR14" s="659">
        <v>8</v>
      </c>
      <c r="DS14" s="659">
        <v>9</v>
      </c>
      <c r="DT14" s="659">
        <v>6</v>
      </c>
      <c r="DU14" s="659">
        <v>5</v>
      </c>
      <c r="DV14" s="659">
        <v>7</v>
      </c>
      <c r="DW14" s="659">
        <v>5</v>
      </c>
      <c r="DX14" s="659">
        <v>6</v>
      </c>
      <c r="DY14" s="659">
        <v>5</v>
      </c>
      <c r="DZ14" s="659">
        <v>6</v>
      </c>
      <c r="EA14" s="659">
        <v>6</v>
      </c>
      <c r="EB14" s="659">
        <v>5</v>
      </c>
      <c r="EC14" s="659">
        <v>13</v>
      </c>
      <c r="ED14" s="659">
        <v>5</v>
      </c>
      <c r="EE14" s="659">
        <v>8</v>
      </c>
      <c r="EF14" s="659">
        <v>10</v>
      </c>
      <c r="EG14" s="659">
        <v>10</v>
      </c>
      <c r="EH14" s="659">
        <v>9</v>
      </c>
      <c r="EI14" s="659">
        <v>9</v>
      </c>
      <c r="EJ14" s="659">
        <v>3</v>
      </c>
      <c r="EK14" s="659">
        <v>7</v>
      </c>
      <c r="EL14" s="659">
        <v>5</v>
      </c>
      <c r="EM14" s="659">
        <v>9</v>
      </c>
      <c r="EN14" s="659">
        <v>9</v>
      </c>
      <c r="EO14" s="659">
        <v>8</v>
      </c>
      <c r="EP14" s="659">
        <v>7</v>
      </c>
      <c r="EQ14" s="659">
        <v>4</v>
      </c>
      <c r="ER14" s="659">
        <v>1</v>
      </c>
      <c r="ES14" s="659">
        <v>5</v>
      </c>
      <c r="ET14" s="659">
        <v>6</v>
      </c>
      <c r="EU14" s="659">
        <v>7</v>
      </c>
      <c r="EV14" s="659">
        <v>2</v>
      </c>
      <c r="EW14" s="659">
        <v>5</v>
      </c>
      <c r="EX14" s="659">
        <v>5</v>
      </c>
      <c r="EY14" s="659">
        <v>8</v>
      </c>
      <c r="EZ14" s="659">
        <v>2</v>
      </c>
      <c r="FA14" s="659">
        <v>3</v>
      </c>
      <c r="FB14" s="659">
        <v>2</v>
      </c>
      <c r="FC14" s="659">
        <v>5</v>
      </c>
      <c r="FD14" s="659">
        <v>1</v>
      </c>
      <c r="FE14" s="659">
        <v>4</v>
      </c>
      <c r="FF14" s="659">
        <v>3</v>
      </c>
      <c r="FG14" s="659">
        <v>5</v>
      </c>
      <c r="FH14" s="659">
        <v>2</v>
      </c>
      <c r="FI14" s="659">
        <v>3</v>
      </c>
      <c r="FJ14" s="659">
        <v>2</v>
      </c>
      <c r="FK14" s="659">
        <v>0</v>
      </c>
      <c r="FL14" s="659">
        <v>1</v>
      </c>
      <c r="FM14" s="659">
        <v>2</v>
      </c>
      <c r="FN14" s="659">
        <v>0</v>
      </c>
      <c r="FO14" s="659">
        <v>2</v>
      </c>
      <c r="FP14" s="659">
        <v>1</v>
      </c>
      <c r="FQ14" s="659">
        <v>2</v>
      </c>
      <c r="FR14" s="659">
        <v>1</v>
      </c>
      <c r="FS14" s="659">
        <v>4</v>
      </c>
      <c r="FT14" s="659">
        <v>0</v>
      </c>
      <c r="FU14" s="659">
        <v>1</v>
      </c>
      <c r="FV14" s="659">
        <v>0</v>
      </c>
      <c r="FW14" s="659">
        <v>1</v>
      </c>
      <c r="FX14" s="659">
        <v>2</v>
      </c>
      <c r="FY14" s="659">
        <v>1</v>
      </c>
      <c r="FZ14" s="659">
        <v>0</v>
      </c>
      <c r="GA14" s="659">
        <v>1</v>
      </c>
      <c r="GB14" s="659">
        <v>1</v>
      </c>
      <c r="GC14" s="659">
        <v>1</v>
      </c>
      <c r="GD14" s="659">
        <v>1</v>
      </c>
      <c r="GE14" s="659">
        <v>0</v>
      </c>
      <c r="GF14" s="659">
        <v>0</v>
      </c>
      <c r="GG14" s="659">
        <v>1</v>
      </c>
      <c r="GH14" s="659">
        <v>0</v>
      </c>
      <c r="GI14" s="659">
        <v>1</v>
      </c>
      <c r="GJ14" s="659">
        <v>0</v>
      </c>
      <c r="GK14" s="659">
        <v>0</v>
      </c>
      <c r="GL14" s="659">
        <v>1</v>
      </c>
      <c r="GM14" s="659">
        <v>0</v>
      </c>
      <c r="GN14" s="659">
        <v>0</v>
      </c>
      <c r="GO14" s="659">
        <v>1</v>
      </c>
      <c r="GP14" s="659">
        <v>0</v>
      </c>
      <c r="GQ14" s="659">
        <v>0</v>
      </c>
      <c r="GR14" s="659">
        <v>1</v>
      </c>
      <c r="GS14" s="659">
        <v>0</v>
      </c>
      <c r="GT14" s="659">
        <v>0</v>
      </c>
      <c r="GU14" s="659">
        <v>0</v>
      </c>
      <c r="GV14" s="659">
        <v>0</v>
      </c>
      <c r="GW14" s="659">
        <v>0</v>
      </c>
      <c r="GX14" s="659">
        <v>0</v>
      </c>
      <c r="GY14" s="659">
        <v>0</v>
      </c>
      <c r="GZ14" s="659">
        <v>0</v>
      </c>
      <c r="HA14" s="659">
        <v>0</v>
      </c>
      <c r="HB14" s="660">
        <f t="shared" si="8"/>
        <v>922</v>
      </c>
      <c r="HC14" s="669"/>
      <c r="HD14" s="665"/>
      <c r="HE14" s="655">
        <f t="shared" si="9"/>
        <v>443</v>
      </c>
      <c r="HF14" s="665"/>
      <c r="HG14" s="655">
        <f t="shared" si="0"/>
        <v>479</v>
      </c>
      <c r="HH14" s="655">
        <f t="shared" si="1"/>
        <v>0</v>
      </c>
      <c r="HI14" s="662">
        <f t="shared" si="2"/>
        <v>922</v>
      </c>
      <c r="HJ14" s="661"/>
      <c r="HK14" s="661"/>
      <c r="HL14" s="661">
        <f t="shared" si="3"/>
        <v>242</v>
      </c>
      <c r="HM14" s="661">
        <f t="shared" si="4"/>
        <v>26.247288503253795</v>
      </c>
      <c r="HN14" s="661"/>
      <c r="HO14" s="661"/>
      <c r="HP14" s="661"/>
      <c r="HQ14" s="661"/>
      <c r="HR14" s="661"/>
      <c r="HS14" s="661"/>
      <c r="HT14" s="661"/>
      <c r="HU14" s="661"/>
      <c r="HV14" s="661"/>
      <c r="HW14" s="661"/>
      <c r="HX14" s="661"/>
      <c r="HY14" s="661"/>
      <c r="HZ14" s="661"/>
      <c r="IA14" s="661"/>
      <c r="IB14" s="661"/>
      <c r="IC14" s="661"/>
      <c r="ID14" s="661"/>
      <c r="IE14" s="661"/>
      <c r="IF14" s="661"/>
      <c r="IG14" s="661"/>
      <c r="IH14" s="661"/>
      <c r="II14" s="661"/>
      <c r="IJ14" s="661"/>
      <c r="IK14" s="661"/>
      <c r="IL14" s="661"/>
      <c r="IM14" s="661"/>
      <c r="IN14" s="661"/>
      <c r="IO14" s="661"/>
      <c r="IP14" s="661"/>
      <c r="IQ14" s="661"/>
      <c r="IR14" s="661"/>
      <c r="IS14" s="661"/>
      <c r="IT14" s="661"/>
      <c r="IU14" s="661"/>
      <c r="IV14" s="661"/>
    </row>
    <row r="15" spans="1:256" s="500" customFormat="1" x14ac:dyDescent="0.6">
      <c r="A15" s="491">
        <v>10</v>
      </c>
      <c r="B15" s="492" t="s">
        <v>121</v>
      </c>
      <c r="C15" s="493">
        <v>506</v>
      </c>
      <c r="D15" s="493">
        <v>510</v>
      </c>
      <c r="E15" s="494">
        <f t="shared" si="5"/>
        <v>609</v>
      </c>
      <c r="F15" s="494">
        <f t="shared" si="6"/>
        <v>730</v>
      </c>
      <c r="G15" s="494">
        <f t="shared" si="7"/>
        <v>1339</v>
      </c>
      <c r="H15" s="493">
        <v>0</v>
      </c>
      <c r="I15" s="493">
        <v>2</v>
      </c>
      <c r="J15" s="493">
        <v>4</v>
      </c>
      <c r="K15" s="493">
        <v>11</v>
      </c>
      <c r="L15" s="493">
        <v>4</v>
      </c>
      <c r="M15" s="493">
        <v>6</v>
      </c>
      <c r="N15" s="493">
        <v>3</v>
      </c>
      <c r="O15" s="493">
        <v>5</v>
      </c>
      <c r="P15" s="493">
        <v>3</v>
      </c>
      <c r="Q15" s="493">
        <v>6</v>
      </c>
      <c r="R15" s="493">
        <v>6</v>
      </c>
      <c r="S15" s="493">
        <v>5</v>
      </c>
      <c r="T15" s="493">
        <v>3</v>
      </c>
      <c r="U15" s="493">
        <v>7</v>
      </c>
      <c r="V15" s="493">
        <v>3</v>
      </c>
      <c r="W15" s="493">
        <v>8</v>
      </c>
      <c r="X15" s="493">
        <v>5</v>
      </c>
      <c r="Y15" s="493">
        <v>8</v>
      </c>
      <c r="Z15" s="493">
        <v>6</v>
      </c>
      <c r="AA15" s="493">
        <v>7</v>
      </c>
      <c r="AB15" s="493">
        <v>5</v>
      </c>
      <c r="AC15" s="493">
        <v>5</v>
      </c>
      <c r="AD15" s="493">
        <v>4</v>
      </c>
      <c r="AE15" s="493">
        <v>3</v>
      </c>
      <c r="AF15" s="493">
        <v>8</v>
      </c>
      <c r="AG15" s="493">
        <v>8</v>
      </c>
      <c r="AH15" s="493">
        <v>12</v>
      </c>
      <c r="AI15" s="493">
        <v>6</v>
      </c>
      <c r="AJ15" s="493">
        <v>6</v>
      </c>
      <c r="AK15" s="493">
        <v>3</v>
      </c>
      <c r="AL15" s="493">
        <v>5</v>
      </c>
      <c r="AM15" s="493">
        <v>9</v>
      </c>
      <c r="AN15" s="493">
        <v>12</v>
      </c>
      <c r="AO15" s="493">
        <v>9</v>
      </c>
      <c r="AP15" s="493">
        <v>7</v>
      </c>
      <c r="AQ15" s="493">
        <v>4</v>
      </c>
      <c r="AR15" s="493">
        <v>6</v>
      </c>
      <c r="AS15" s="493">
        <v>12</v>
      </c>
      <c r="AT15" s="493">
        <v>3</v>
      </c>
      <c r="AU15" s="493">
        <v>3</v>
      </c>
      <c r="AV15" s="493">
        <v>8</v>
      </c>
      <c r="AW15" s="493">
        <v>7</v>
      </c>
      <c r="AX15" s="493">
        <v>3</v>
      </c>
      <c r="AY15" s="493">
        <v>12</v>
      </c>
      <c r="AZ15" s="493">
        <v>8</v>
      </c>
      <c r="BA15" s="493">
        <v>4</v>
      </c>
      <c r="BB15" s="493">
        <v>10</v>
      </c>
      <c r="BC15" s="493">
        <v>7</v>
      </c>
      <c r="BD15" s="493">
        <v>6</v>
      </c>
      <c r="BE15" s="493">
        <v>6</v>
      </c>
      <c r="BF15" s="493">
        <v>8</v>
      </c>
      <c r="BG15" s="493">
        <v>1</v>
      </c>
      <c r="BH15" s="493">
        <v>7</v>
      </c>
      <c r="BI15" s="493">
        <v>8</v>
      </c>
      <c r="BJ15" s="493">
        <v>6</v>
      </c>
      <c r="BK15" s="493">
        <v>8</v>
      </c>
      <c r="BL15" s="493">
        <v>5</v>
      </c>
      <c r="BM15" s="493">
        <v>6</v>
      </c>
      <c r="BN15" s="493">
        <v>13</v>
      </c>
      <c r="BO15" s="493">
        <v>8</v>
      </c>
      <c r="BP15" s="493">
        <v>2</v>
      </c>
      <c r="BQ15" s="493">
        <v>6</v>
      </c>
      <c r="BR15" s="493">
        <v>10</v>
      </c>
      <c r="BS15" s="493">
        <v>10</v>
      </c>
      <c r="BT15" s="493">
        <v>7</v>
      </c>
      <c r="BU15" s="493">
        <v>11</v>
      </c>
      <c r="BV15" s="493">
        <v>13</v>
      </c>
      <c r="BW15" s="493">
        <v>13</v>
      </c>
      <c r="BX15" s="493">
        <v>13</v>
      </c>
      <c r="BY15" s="493">
        <v>8</v>
      </c>
      <c r="BZ15" s="493">
        <v>9</v>
      </c>
      <c r="CA15" s="493">
        <v>4</v>
      </c>
      <c r="CB15" s="493">
        <v>7</v>
      </c>
      <c r="CC15" s="493">
        <v>6</v>
      </c>
      <c r="CD15" s="493">
        <v>7</v>
      </c>
      <c r="CE15" s="493">
        <v>5</v>
      </c>
      <c r="CF15" s="493">
        <v>10</v>
      </c>
      <c r="CG15" s="493">
        <v>7</v>
      </c>
      <c r="CH15" s="493">
        <v>5</v>
      </c>
      <c r="CI15" s="493">
        <v>1</v>
      </c>
      <c r="CJ15" s="493">
        <v>4</v>
      </c>
      <c r="CK15" s="493">
        <v>5</v>
      </c>
      <c r="CL15" s="493">
        <v>12</v>
      </c>
      <c r="CM15" s="493">
        <v>6</v>
      </c>
      <c r="CN15" s="493">
        <v>12</v>
      </c>
      <c r="CO15" s="493">
        <v>8</v>
      </c>
      <c r="CP15" s="493">
        <v>6</v>
      </c>
      <c r="CQ15" s="493">
        <v>12</v>
      </c>
      <c r="CR15" s="493">
        <v>14</v>
      </c>
      <c r="CS15" s="493">
        <v>8</v>
      </c>
      <c r="CT15" s="493">
        <v>3</v>
      </c>
      <c r="CU15" s="493">
        <v>9</v>
      </c>
      <c r="CV15" s="493">
        <v>6</v>
      </c>
      <c r="CW15" s="493">
        <v>11</v>
      </c>
      <c r="CX15" s="493">
        <v>9</v>
      </c>
      <c r="CY15" s="493">
        <v>11</v>
      </c>
      <c r="CZ15" s="493">
        <v>6</v>
      </c>
      <c r="DA15" s="493">
        <v>14</v>
      </c>
      <c r="DB15" s="493">
        <v>10</v>
      </c>
      <c r="DC15" s="493">
        <v>10</v>
      </c>
      <c r="DD15" s="493">
        <v>12</v>
      </c>
      <c r="DE15" s="493">
        <v>8</v>
      </c>
      <c r="DF15" s="493">
        <v>5</v>
      </c>
      <c r="DG15" s="493">
        <v>7</v>
      </c>
      <c r="DH15" s="493">
        <v>13</v>
      </c>
      <c r="DI15" s="493">
        <v>12</v>
      </c>
      <c r="DJ15" s="493">
        <v>12</v>
      </c>
      <c r="DK15" s="493">
        <v>12</v>
      </c>
      <c r="DL15" s="493">
        <v>6</v>
      </c>
      <c r="DM15" s="493">
        <v>13</v>
      </c>
      <c r="DN15" s="493">
        <v>10</v>
      </c>
      <c r="DO15" s="493">
        <v>8</v>
      </c>
      <c r="DP15" s="493">
        <v>10</v>
      </c>
      <c r="DQ15" s="493">
        <v>12</v>
      </c>
      <c r="DR15" s="493">
        <v>10</v>
      </c>
      <c r="DS15" s="493">
        <v>14</v>
      </c>
      <c r="DT15" s="493">
        <v>5</v>
      </c>
      <c r="DU15" s="493">
        <v>8</v>
      </c>
      <c r="DV15" s="493">
        <v>9</v>
      </c>
      <c r="DW15" s="493">
        <v>14</v>
      </c>
      <c r="DX15" s="493">
        <v>12</v>
      </c>
      <c r="DY15" s="493">
        <v>20</v>
      </c>
      <c r="DZ15" s="493">
        <v>17</v>
      </c>
      <c r="EA15" s="493">
        <v>13</v>
      </c>
      <c r="EB15" s="493">
        <v>8</v>
      </c>
      <c r="EC15" s="493">
        <v>15</v>
      </c>
      <c r="ED15" s="493">
        <v>12</v>
      </c>
      <c r="EE15" s="493">
        <v>20</v>
      </c>
      <c r="EF15" s="493">
        <v>11</v>
      </c>
      <c r="EG15" s="493">
        <v>12</v>
      </c>
      <c r="EH15" s="493">
        <v>6</v>
      </c>
      <c r="EI15" s="493">
        <v>13</v>
      </c>
      <c r="EJ15" s="493">
        <v>12</v>
      </c>
      <c r="EK15" s="493">
        <v>17</v>
      </c>
      <c r="EL15" s="493">
        <v>6</v>
      </c>
      <c r="EM15" s="493">
        <v>5</v>
      </c>
      <c r="EN15" s="493">
        <v>10</v>
      </c>
      <c r="EO15" s="493">
        <v>13</v>
      </c>
      <c r="EP15" s="493">
        <v>8</v>
      </c>
      <c r="EQ15" s="493">
        <v>13</v>
      </c>
      <c r="ER15" s="493">
        <v>3</v>
      </c>
      <c r="ES15" s="493">
        <v>10</v>
      </c>
      <c r="ET15" s="493">
        <v>7</v>
      </c>
      <c r="EU15" s="493">
        <v>11</v>
      </c>
      <c r="EV15" s="493">
        <v>5</v>
      </c>
      <c r="EW15" s="493">
        <v>5</v>
      </c>
      <c r="EX15" s="493">
        <v>4</v>
      </c>
      <c r="EY15" s="493">
        <v>11</v>
      </c>
      <c r="EZ15" s="493">
        <v>7</v>
      </c>
      <c r="FA15" s="493">
        <v>11</v>
      </c>
      <c r="FB15" s="493">
        <v>4</v>
      </c>
      <c r="FC15" s="493">
        <v>9</v>
      </c>
      <c r="FD15" s="493">
        <v>9</v>
      </c>
      <c r="FE15" s="493">
        <v>3</v>
      </c>
      <c r="FF15" s="493">
        <v>4</v>
      </c>
      <c r="FG15" s="493">
        <v>6</v>
      </c>
      <c r="FH15" s="493">
        <v>4</v>
      </c>
      <c r="FI15" s="493">
        <v>5</v>
      </c>
      <c r="FJ15" s="493">
        <v>1</v>
      </c>
      <c r="FK15" s="493">
        <v>5</v>
      </c>
      <c r="FL15" s="493">
        <v>3</v>
      </c>
      <c r="FM15" s="493">
        <v>5</v>
      </c>
      <c r="FN15" s="493">
        <v>2</v>
      </c>
      <c r="FO15" s="493">
        <v>7</v>
      </c>
      <c r="FP15" s="493">
        <v>4</v>
      </c>
      <c r="FQ15" s="493">
        <v>3</v>
      </c>
      <c r="FR15" s="493">
        <v>0</v>
      </c>
      <c r="FS15" s="493">
        <v>3</v>
      </c>
      <c r="FT15" s="493">
        <v>3</v>
      </c>
      <c r="FU15" s="493">
        <v>5</v>
      </c>
      <c r="FV15" s="493">
        <v>2</v>
      </c>
      <c r="FW15" s="493">
        <v>4</v>
      </c>
      <c r="FX15" s="493">
        <v>3</v>
      </c>
      <c r="FY15" s="493">
        <v>2</v>
      </c>
      <c r="FZ15" s="493">
        <v>2</v>
      </c>
      <c r="GA15" s="493">
        <v>3</v>
      </c>
      <c r="GB15" s="493">
        <v>0</v>
      </c>
      <c r="GC15" s="493">
        <v>4</v>
      </c>
      <c r="GD15" s="493">
        <v>1</v>
      </c>
      <c r="GE15" s="493">
        <v>4</v>
      </c>
      <c r="GF15" s="493">
        <v>1</v>
      </c>
      <c r="GG15" s="493">
        <v>0</v>
      </c>
      <c r="GH15" s="493">
        <v>0</v>
      </c>
      <c r="GI15" s="493">
        <v>1</v>
      </c>
      <c r="GJ15" s="493">
        <v>0</v>
      </c>
      <c r="GK15" s="493">
        <v>3</v>
      </c>
      <c r="GL15" s="493">
        <v>0</v>
      </c>
      <c r="GM15" s="493">
        <v>1</v>
      </c>
      <c r="GN15" s="493">
        <v>1</v>
      </c>
      <c r="GO15" s="493">
        <v>0</v>
      </c>
      <c r="GP15" s="493">
        <v>0</v>
      </c>
      <c r="GQ15" s="493">
        <v>0</v>
      </c>
      <c r="GR15" s="493">
        <v>0</v>
      </c>
      <c r="GS15" s="493">
        <v>0</v>
      </c>
      <c r="GT15" s="493">
        <v>0</v>
      </c>
      <c r="GU15" s="493">
        <v>0</v>
      </c>
      <c r="GV15" s="493">
        <v>1</v>
      </c>
      <c r="GW15" s="493">
        <v>0</v>
      </c>
      <c r="GX15" s="493">
        <v>0</v>
      </c>
      <c r="GY15" s="495">
        <v>1</v>
      </c>
      <c r="GZ15" s="493">
        <v>0</v>
      </c>
      <c r="HA15" s="493">
        <v>0</v>
      </c>
      <c r="HB15" s="496">
        <f t="shared" si="8"/>
        <v>1339</v>
      </c>
      <c r="HC15" s="497"/>
      <c r="HD15" s="493"/>
      <c r="HE15" s="323">
        <f t="shared" si="9"/>
        <v>609</v>
      </c>
      <c r="HF15" s="493"/>
      <c r="HG15" s="323">
        <f t="shared" si="0"/>
        <v>730</v>
      </c>
      <c r="HH15" s="494">
        <f t="shared" si="1"/>
        <v>0</v>
      </c>
      <c r="HI15" s="498">
        <f t="shared" si="2"/>
        <v>1339</v>
      </c>
      <c r="HJ15" s="499"/>
      <c r="HK15" s="499"/>
      <c r="HL15" s="557">
        <f t="shared" si="3"/>
        <v>436</v>
      </c>
      <c r="HM15" s="557">
        <f t="shared" si="4"/>
        <v>32.561613144137418</v>
      </c>
      <c r="HN15" s="499"/>
      <c r="HO15" s="499"/>
      <c r="HP15" s="499"/>
      <c r="HQ15" s="499"/>
      <c r="HR15" s="499"/>
      <c r="HS15" s="499"/>
      <c r="HT15" s="499"/>
      <c r="HU15" s="499"/>
      <c r="HV15" s="499"/>
      <c r="HW15" s="499"/>
      <c r="HX15" s="499"/>
      <c r="HY15" s="499"/>
      <c r="HZ15" s="499"/>
      <c r="IA15" s="499"/>
      <c r="IB15" s="499"/>
      <c r="IC15" s="499"/>
      <c r="ID15" s="499"/>
      <c r="IE15" s="499"/>
      <c r="IF15" s="499"/>
      <c r="IG15" s="499"/>
      <c r="IH15" s="499"/>
      <c r="II15" s="499"/>
      <c r="IJ15" s="499"/>
      <c r="IK15" s="499"/>
      <c r="IL15" s="499"/>
      <c r="IM15" s="499"/>
      <c r="IN15" s="499"/>
      <c r="IO15" s="499"/>
      <c r="IP15" s="499"/>
      <c r="IQ15" s="499"/>
      <c r="IR15" s="499"/>
      <c r="IS15" s="499"/>
      <c r="IT15" s="499"/>
      <c r="IU15" s="499"/>
      <c r="IV15" s="499"/>
    </row>
    <row r="16" spans="1:256" s="500" customFormat="1" x14ac:dyDescent="0.6">
      <c r="A16" s="491">
        <v>11</v>
      </c>
      <c r="B16" s="492" t="s">
        <v>120</v>
      </c>
      <c r="C16" s="494">
        <v>1369</v>
      </c>
      <c r="D16" s="494">
        <v>1369</v>
      </c>
      <c r="E16" s="494">
        <f t="shared" si="5"/>
        <v>2081</v>
      </c>
      <c r="F16" s="494">
        <f t="shared" si="6"/>
        <v>2343</v>
      </c>
      <c r="G16" s="494">
        <f t="shared" si="7"/>
        <v>4424</v>
      </c>
      <c r="H16" s="493">
        <v>0</v>
      </c>
      <c r="I16" s="493">
        <v>3</v>
      </c>
      <c r="J16" s="493">
        <v>5</v>
      </c>
      <c r="K16" s="493">
        <v>7</v>
      </c>
      <c r="L16" s="493">
        <v>9</v>
      </c>
      <c r="M16" s="493">
        <v>9</v>
      </c>
      <c r="N16" s="493">
        <v>13</v>
      </c>
      <c r="O16" s="493">
        <v>13</v>
      </c>
      <c r="P16" s="493">
        <v>12</v>
      </c>
      <c r="Q16" s="493">
        <v>12</v>
      </c>
      <c r="R16" s="493">
        <v>9</v>
      </c>
      <c r="S16" s="493">
        <v>11</v>
      </c>
      <c r="T16" s="493">
        <v>9</v>
      </c>
      <c r="U16" s="493">
        <v>8</v>
      </c>
      <c r="V16" s="493">
        <v>9</v>
      </c>
      <c r="W16" s="493">
        <v>10</v>
      </c>
      <c r="X16" s="493">
        <v>12</v>
      </c>
      <c r="Y16" s="493">
        <v>10</v>
      </c>
      <c r="Z16" s="493">
        <v>11</v>
      </c>
      <c r="AA16" s="493">
        <v>18</v>
      </c>
      <c r="AB16" s="493">
        <v>13</v>
      </c>
      <c r="AC16" s="493">
        <v>10</v>
      </c>
      <c r="AD16" s="493">
        <v>14</v>
      </c>
      <c r="AE16" s="493">
        <v>22</v>
      </c>
      <c r="AF16" s="493">
        <v>17</v>
      </c>
      <c r="AG16" s="493">
        <v>19</v>
      </c>
      <c r="AH16" s="493">
        <v>13</v>
      </c>
      <c r="AI16" s="493">
        <v>18</v>
      </c>
      <c r="AJ16" s="493">
        <v>22</v>
      </c>
      <c r="AK16" s="493">
        <v>15</v>
      </c>
      <c r="AL16" s="493">
        <v>18</v>
      </c>
      <c r="AM16" s="493">
        <v>13</v>
      </c>
      <c r="AN16" s="493">
        <v>20</v>
      </c>
      <c r="AO16" s="493">
        <v>20</v>
      </c>
      <c r="AP16" s="493">
        <v>16</v>
      </c>
      <c r="AQ16" s="493">
        <v>13</v>
      </c>
      <c r="AR16" s="493">
        <v>24</v>
      </c>
      <c r="AS16" s="493">
        <v>23</v>
      </c>
      <c r="AT16" s="493">
        <v>18</v>
      </c>
      <c r="AU16" s="493">
        <v>14</v>
      </c>
      <c r="AV16" s="493">
        <v>16</v>
      </c>
      <c r="AW16" s="493">
        <v>16</v>
      </c>
      <c r="AX16" s="493">
        <v>22</v>
      </c>
      <c r="AY16" s="493">
        <v>17</v>
      </c>
      <c r="AZ16" s="493">
        <v>28</v>
      </c>
      <c r="BA16" s="493">
        <v>19</v>
      </c>
      <c r="BB16" s="493">
        <v>28</v>
      </c>
      <c r="BC16" s="493">
        <v>21</v>
      </c>
      <c r="BD16" s="493">
        <v>30</v>
      </c>
      <c r="BE16" s="493">
        <v>14</v>
      </c>
      <c r="BF16" s="493">
        <v>31</v>
      </c>
      <c r="BG16" s="493">
        <v>19</v>
      </c>
      <c r="BH16" s="493">
        <v>20</v>
      </c>
      <c r="BI16" s="493">
        <v>33</v>
      </c>
      <c r="BJ16" s="493">
        <v>41</v>
      </c>
      <c r="BK16" s="493">
        <v>28</v>
      </c>
      <c r="BL16" s="493">
        <v>32</v>
      </c>
      <c r="BM16" s="493">
        <v>32</v>
      </c>
      <c r="BN16" s="493">
        <v>22</v>
      </c>
      <c r="BO16" s="493">
        <v>31</v>
      </c>
      <c r="BP16" s="493">
        <v>40</v>
      </c>
      <c r="BQ16" s="493">
        <v>35</v>
      </c>
      <c r="BR16" s="493">
        <v>27</v>
      </c>
      <c r="BS16" s="493">
        <v>32</v>
      </c>
      <c r="BT16" s="493">
        <v>27</v>
      </c>
      <c r="BU16" s="493">
        <v>23</v>
      </c>
      <c r="BV16" s="493">
        <v>27</v>
      </c>
      <c r="BW16" s="493">
        <v>23</v>
      </c>
      <c r="BX16" s="493">
        <v>23</v>
      </c>
      <c r="BY16" s="493">
        <v>26</v>
      </c>
      <c r="BZ16" s="493">
        <v>27</v>
      </c>
      <c r="CA16" s="493">
        <v>40</v>
      </c>
      <c r="CB16" s="493">
        <v>28</v>
      </c>
      <c r="CC16" s="493">
        <v>27</v>
      </c>
      <c r="CD16" s="493">
        <v>42</v>
      </c>
      <c r="CE16" s="493">
        <v>28</v>
      </c>
      <c r="CF16" s="493">
        <v>32</v>
      </c>
      <c r="CG16" s="493">
        <v>28</v>
      </c>
      <c r="CH16" s="493">
        <v>35</v>
      </c>
      <c r="CI16" s="493">
        <v>35</v>
      </c>
      <c r="CJ16" s="493">
        <v>23</v>
      </c>
      <c r="CK16" s="493">
        <v>28</v>
      </c>
      <c r="CL16" s="493">
        <v>38</v>
      </c>
      <c r="CM16" s="493">
        <v>36</v>
      </c>
      <c r="CN16" s="493">
        <v>33</v>
      </c>
      <c r="CO16" s="493">
        <v>29</v>
      </c>
      <c r="CP16" s="493">
        <v>31</v>
      </c>
      <c r="CQ16" s="493">
        <v>25</v>
      </c>
      <c r="CR16" s="493">
        <v>35</v>
      </c>
      <c r="CS16" s="493">
        <v>39</v>
      </c>
      <c r="CT16" s="493">
        <v>43</v>
      </c>
      <c r="CU16" s="493">
        <v>36</v>
      </c>
      <c r="CV16" s="493">
        <v>29</v>
      </c>
      <c r="CW16" s="493">
        <v>32</v>
      </c>
      <c r="CX16" s="493">
        <v>30</v>
      </c>
      <c r="CY16" s="493">
        <v>30</v>
      </c>
      <c r="CZ16" s="493">
        <v>36</v>
      </c>
      <c r="DA16" s="493">
        <v>35</v>
      </c>
      <c r="DB16" s="493">
        <v>22</v>
      </c>
      <c r="DC16" s="493">
        <v>31</v>
      </c>
      <c r="DD16" s="493">
        <v>25</v>
      </c>
      <c r="DE16" s="493">
        <v>26</v>
      </c>
      <c r="DF16" s="493">
        <v>20</v>
      </c>
      <c r="DG16" s="493">
        <v>33</v>
      </c>
      <c r="DH16" s="493">
        <v>26</v>
      </c>
      <c r="DI16" s="493">
        <v>47</v>
      </c>
      <c r="DJ16" s="493">
        <v>20</v>
      </c>
      <c r="DK16" s="493">
        <v>34</v>
      </c>
      <c r="DL16" s="493">
        <v>31</v>
      </c>
      <c r="DM16" s="493">
        <v>31</v>
      </c>
      <c r="DN16" s="493">
        <v>27</v>
      </c>
      <c r="DO16" s="493">
        <v>32</v>
      </c>
      <c r="DP16" s="493">
        <v>37</v>
      </c>
      <c r="DQ16" s="493">
        <v>39</v>
      </c>
      <c r="DR16" s="493">
        <v>38</v>
      </c>
      <c r="DS16" s="493">
        <v>40</v>
      </c>
      <c r="DT16" s="493">
        <v>34</v>
      </c>
      <c r="DU16" s="493">
        <v>40</v>
      </c>
      <c r="DV16" s="493">
        <v>38</v>
      </c>
      <c r="DW16" s="493">
        <v>27</v>
      </c>
      <c r="DX16" s="493">
        <v>29</v>
      </c>
      <c r="DY16" s="493">
        <v>38</v>
      </c>
      <c r="DZ16" s="493">
        <v>40</v>
      </c>
      <c r="EA16" s="493">
        <v>48</v>
      </c>
      <c r="EB16" s="493">
        <v>36</v>
      </c>
      <c r="EC16" s="493">
        <v>45</v>
      </c>
      <c r="ED16" s="493">
        <v>39</v>
      </c>
      <c r="EE16" s="493">
        <v>51</v>
      </c>
      <c r="EF16" s="493">
        <v>36</v>
      </c>
      <c r="EG16" s="493">
        <v>42</v>
      </c>
      <c r="EH16" s="493">
        <v>29</v>
      </c>
      <c r="EI16" s="493">
        <v>53</v>
      </c>
      <c r="EJ16" s="493">
        <v>21</v>
      </c>
      <c r="EK16" s="493">
        <v>40</v>
      </c>
      <c r="EL16" s="493">
        <v>33</v>
      </c>
      <c r="EM16" s="493">
        <v>35</v>
      </c>
      <c r="EN16" s="493">
        <v>35</v>
      </c>
      <c r="EO16" s="493">
        <v>47</v>
      </c>
      <c r="EP16" s="493">
        <v>23</v>
      </c>
      <c r="EQ16" s="493">
        <v>38</v>
      </c>
      <c r="ER16" s="493">
        <v>24</v>
      </c>
      <c r="ES16" s="493">
        <v>26</v>
      </c>
      <c r="ET16" s="493">
        <v>18</v>
      </c>
      <c r="EU16" s="493">
        <v>29</v>
      </c>
      <c r="EV16" s="493">
        <v>19</v>
      </c>
      <c r="EW16" s="493">
        <v>36</v>
      </c>
      <c r="EX16" s="493">
        <v>14</v>
      </c>
      <c r="EY16" s="493">
        <v>27</v>
      </c>
      <c r="EZ16" s="493">
        <v>20</v>
      </c>
      <c r="FA16" s="493">
        <v>27</v>
      </c>
      <c r="FB16" s="493">
        <v>19</v>
      </c>
      <c r="FC16" s="493">
        <v>28</v>
      </c>
      <c r="FD16" s="493">
        <v>17</v>
      </c>
      <c r="FE16" s="493">
        <v>28</v>
      </c>
      <c r="FF16" s="493">
        <v>18</v>
      </c>
      <c r="FG16" s="493">
        <v>31</v>
      </c>
      <c r="FH16" s="493">
        <v>11</v>
      </c>
      <c r="FI16" s="493">
        <v>15</v>
      </c>
      <c r="FJ16" s="493">
        <v>15</v>
      </c>
      <c r="FK16" s="493">
        <v>22</v>
      </c>
      <c r="FL16" s="493">
        <v>9</v>
      </c>
      <c r="FM16" s="493">
        <v>16</v>
      </c>
      <c r="FN16" s="493">
        <v>14</v>
      </c>
      <c r="FO16" s="493">
        <v>19</v>
      </c>
      <c r="FP16" s="493">
        <v>12</v>
      </c>
      <c r="FQ16" s="493">
        <v>9</v>
      </c>
      <c r="FR16" s="493">
        <v>13</v>
      </c>
      <c r="FS16" s="493">
        <v>17</v>
      </c>
      <c r="FT16" s="493">
        <v>15</v>
      </c>
      <c r="FU16" s="493">
        <v>13</v>
      </c>
      <c r="FV16" s="493">
        <v>13</v>
      </c>
      <c r="FW16" s="493">
        <v>16</v>
      </c>
      <c r="FX16" s="493">
        <v>7</v>
      </c>
      <c r="FY16" s="493">
        <v>9</v>
      </c>
      <c r="FZ16" s="493">
        <v>10</v>
      </c>
      <c r="GA16" s="493">
        <v>10</v>
      </c>
      <c r="GB16" s="493">
        <v>6</v>
      </c>
      <c r="GC16" s="493">
        <v>7</v>
      </c>
      <c r="GD16" s="493">
        <v>4</v>
      </c>
      <c r="GE16" s="493">
        <v>8</v>
      </c>
      <c r="GF16" s="493">
        <v>7</v>
      </c>
      <c r="GG16" s="493">
        <v>10</v>
      </c>
      <c r="GH16" s="493">
        <v>5</v>
      </c>
      <c r="GI16" s="493">
        <v>8</v>
      </c>
      <c r="GJ16" s="493">
        <v>4</v>
      </c>
      <c r="GK16" s="493">
        <v>9</v>
      </c>
      <c r="GL16" s="493">
        <v>2</v>
      </c>
      <c r="GM16" s="493">
        <v>6</v>
      </c>
      <c r="GN16" s="493">
        <v>2</v>
      </c>
      <c r="GO16" s="493">
        <v>4</v>
      </c>
      <c r="GP16" s="493">
        <v>2</v>
      </c>
      <c r="GQ16" s="493">
        <v>3</v>
      </c>
      <c r="GR16" s="493">
        <v>2</v>
      </c>
      <c r="GS16" s="493">
        <v>4</v>
      </c>
      <c r="GT16" s="493">
        <v>0</v>
      </c>
      <c r="GU16" s="493">
        <v>2</v>
      </c>
      <c r="GV16" s="493">
        <v>0</v>
      </c>
      <c r="GW16" s="493">
        <v>1</v>
      </c>
      <c r="GX16" s="493">
        <v>0</v>
      </c>
      <c r="GY16" s="495">
        <v>1</v>
      </c>
      <c r="GZ16" s="493">
        <v>0</v>
      </c>
      <c r="HA16" s="493">
        <v>0</v>
      </c>
      <c r="HB16" s="496">
        <f t="shared" si="8"/>
        <v>4424</v>
      </c>
      <c r="HC16" s="497"/>
      <c r="HD16" s="494"/>
      <c r="HE16" s="323">
        <f t="shared" si="9"/>
        <v>2081</v>
      </c>
      <c r="HF16" s="494"/>
      <c r="HG16" s="323">
        <f t="shared" si="0"/>
        <v>2343</v>
      </c>
      <c r="HH16" s="494">
        <f t="shared" si="1"/>
        <v>0</v>
      </c>
      <c r="HI16" s="498">
        <f t="shared" si="2"/>
        <v>4424</v>
      </c>
      <c r="HJ16" s="499"/>
      <c r="HK16" s="499"/>
      <c r="HL16" s="557">
        <f t="shared" si="3"/>
        <v>1501</v>
      </c>
      <c r="HM16" s="557">
        <f t="shared" si="4"/>
        <v>33.928571428571431</v>
      </c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  <c r="IU16" s="499"/>
      <c r="IV16" s="499"/>
    </row>
    <row r="17" spans="1:256" s="500" customFormat="1" x14ac:dyDescent="0.6">
      <c r="A17" s="491">
        <v>12</v>
      </c>
      <c r="B17" s="501" t="s">
        <v>118</v>
      </c>
      <c r="C17" s="502">
        <v>1402</v>
      </c>
      <c r="D17" s="502">
        <v>1462</v>
      </c>
      <c r="E17" s="494">
        <f t="shared" si="5"/>
        <v>1968</v>
      </c>
      <c r="F17" s="494">
        <f t="shared" si="6"/>
        <v>2139</v>
      </c>
      <c r="G17" s="494">
        <f t="shared" si="7"/>
        <v>4107</v>
      </c>
      <c r="H17" s="502">
        <v>6</v>
      </c>
      <c r="I17" s="502">
        <v>6</v>
      </c>
      <c r="J17" s="502">
        <v>3</v>
      </c>
      <c r="K17" s="502">
        <v>10</v>
      </c>
      <c r="L17" s="502">
        <v>13</v>
      </c>
      <c r="M17" s="502">
        <v>8</v>
      </c>
      <c r="N17" s="502">
        <v>12</v>
      </c>
      <c r="O17" s="502">
        <v>4</v>
      </c>
      <c r="P17" s="502">
        <v>19</v>
      </c>
      <c r="Q17" s="502">
        <v>10</v>
      </c>
      <c r="R17" s="502">
        <v>7</v>
      </c>
      <c r="S17" s="502">
        <v>12</v>
      </c>
      <c r="T17" s="502">
        <v>11</v>
      </c>
      <c r="U17" s="502">
        <v>10</v>
      </c>
      <c r="V17" s="502">
        <v>10</v>
      </c>
      <c r="W17" s="502">
        <v>12</v>
      </c>
      <c r="X17" s="502">
        <v>13</v>
      </c>
      <c r="Y17" s="502">
        <v>12</v>
      </c>
      <c r="Z17" s="502">
        <v>22</v>
      </c>
      <c r="AA17" s="502">
        <v>17</v>
      </c>
      <c r="AB17" s="502">
        <v>21</v>
      </c>
      <c r="AC17" s="502">
        <v>19</v>
      </c>
      <c r="AD17" s="502">
        <v>28</v>
      </c>
      <c r="AE17" s="502">
        <v>24</v>
      </c>
      <c r="AF17" s="502">
        <v>38</v>
      </c>
      <c r="AG17" s="502">
        <v>24</v>
      </c>
      <c r="AH17" s="502">
        <v>26</v>
      </c>
      <c r="AI17" s="502">
        <v>17</v>
      </c>
      <c r="AJ17" s="502">
        <v>14</v>
      </c>
      <c r="AK17" s="502">
        <v>19</v>
      </c>
      <c r="AL17" s="502">
        <v>14</v>
      </c>
      <c r="AM17" s="502">
        <v>26</v>
      </c>
      <c r="AN17" s="502">
        <v>31</v>
      </c>
      <c r="AO17" s="502">
        <v>16</v>
      </c>
      <c r="AP17" s="502">
        <v>20</v>
      </c>
      <c r="AQ17" s="502">
        <v>21</v>
      </c>
      <c r="AR17" s="502">
        <v>31</v>
      </c>
      <c r="AS17" s="502">
        <v>25</v>
      </c>
      <c r="AT17" s="502">
        <v>24</v>
      </c>
      <c r="AU17" s="502">
        <v>21</v>
      </c>
      <c r="AV17" s="502">
        <v>22</v>
      </c>
      <c r="AW17" s="502">
        <v>25</v>
      </c>
      <c r="AX17" s="502">
        <v>14</v>
      </c>
      <c r="AY17" s="502">
        <v>27</v>
      </c>
      <c r="AZ17" s="502">
        <v>22</v>
      </c>
      <c r="BA17" s="502">
        <v>25</v>
      </c>
      <c r="BB17" s="502">
        <v>23</v>
      </c>
      <c r="BC17" s="503">
        <v>14</v>
      </c>
      <c r="BD17" s="502">
        <v>31</v>
      </c>
      <c r="BE17" s="502">
        <v>24</v>
      </c>
      <c r="BF17" s="502">
        <v>28</v>
      </c>
      <c r="BG17" s="502">
        <v>22</v>
      </c>
      <c r="BH17" s="504">
        <v>31</v>
      </c>
      <c r="BI17" s="505">
        <v>27</v>
      </c>
      <c r="BJ17" s="505">
        <v>29</v>
      </c>
      <c r="BK17" s="505">
        <v>26</v>
      </c>
      <c r="BL17" s="505">
        <v>26</v>
      </c>
      <c r="BM17" s="505">
        <v>26</v>
      </c>
      <c r="BN17" s="505">
        <v>30</v>
      </c>
      <c r="BO17" s="505">
        <v>16</v>
      </c>
      <c r="BP17" s="505">
        <v>32</v>
      </c>
      <c r="BQ17" s="505">
        <v>26</v>
      </c>
      <c r="BR17" s="505">
        <v>28</v>
      </c>
      <c r="BS17" s="505">
        <v>38</v>
      </c>
      <c r="BT17" s="505">
        <v>29</v>
      </c>
      <c r="BU17" s="505">
        <v>32</v>
      </c>
      <c r="BV17" s="505">
        <v>29</v>
      </c>
      <c r="BW17" s="505">
        <v>22</v>
      </c>
      <c r="BX17" s="505">
        <v>18</v>
      </c>
      <c r="BY17" s="505">
        <v>32</v>
      </c>
      <c r="BZ17" s="505">
        <v>23</v>
      </c>
      <c r="CA17" s="505">
        <v>35</v>
      </c>
      <c r="CB17" s="505">
        <v>20</v>
      </c>
      <c r="CC17" s="505">
        <v>38</v>
      </c>
      <c r="CD17" s="505">
        <v>26</v>
      </c>
      <c r="CE17" s="505">
        <v>25</v>
      </c>
      <c r="CF17" s="505">
        <v>39</v>
      </c>
      <c r="CG17" s="505">
        <v>25</v>
      </c>
      <c r="CH17" s="505">
        <v>30</v>
      </c>
      <c r="CI17" s="505">
        <v>31</v>
      </c>
      <c r="CJ17" s="505">
        <v>29</v>
      </c>
      <c r="CK17" s="505">
        <v>23</v>
      </c>
      <c r="CL17" s="505">
        <v>27</v>
      </c>
      <c r="CM17" s="505">
        <v>29</v>
      </c>
      <c r="CN17" s="505">
        <v>37</v>
      </c>
      <c r="CO17" s="505">
        <v>38</v>
      </c>
      <c r="CP17" s="505">
        <v>27</v>
      </c>
      <c r="CQ17" s="505">
        <v>37</v>
      </c>
      <c r="CR17" s="505">
        <v>24</v>
      </c>
      <c r="CS17" s="505">
        <v>34</v>
      </c>
      <c r="CT17" s="505">
        <v>28</v>
      </c>
      <c r="CU17" s="505">
        <v>25</v>
      </c>
      <c r="CV17" s="505">
        <v>27</v>
      </c>
      <c r="CW17" s="505">
        <v>34</v>
      </c>
      <c r="CX17" s="505">
        <v>35</v>
      </c>
      <c r="CY17" s="505">
        <v>25</v>
      </c>
      <c r="CZ17" s="505">
        <v>22</v>
      </c>
      <c r="DA17" s="505">
        <v>27</v>
      </c>
      <c r="DB17" s="505">
        <v>23</v>
      </c>
      <c r="DC17" s="505">
        <v>27</v>
      </c>
      <c r="DD17" s="505">
        <v>25</v>
      </c>
      <c r="DE17" s="505">
        <v>34</v>
      </c>
      <c r="DF17" s="505">
        <v>30</v>
      </c>
      <c r="DG17" s="505">
        <v>38</v>
      </c>
      <c r="DH17" s="505">
        <v>30</v>
      </c>
      <c r="DI17" s="505">
        <v>27</v>
      </c>
      <c r="DJ17" s="505">
        <v>33</v>
      </c>
      <c r="DK17" s="505">
        <v>38</v>
      </c>
      <c r="DL17" s="505">
        <v>38</v>
      </c>
      <c r="DM17" s="505">
        <v>53</v>
      </c>
      <c r="DN17" s="505">
        <v>30</v>
      </c>
      <c r="DO17" s="505">
        <v>39</v>
      </c>
      <c r="DP17" s="505">
        <v>30</v>
      </c>
      <c r="DQ17" s="505">
        <v>31</v>
      </c>
      <c r="DR17" s="505">
        <v>32</v>
      </c>
      <c r="DS17" s="505">
        <v>45</v>
      </c>
      <c r="DT17" s="505">
        <v>47</v>
      </c>
      <c r="DU17" s="505">
        <v>42</v>
      </c>
      <c r="DV17" s="505">
        <v>34</v>
      </c>
      <c r="DW17" s="505">
        <v>39</v>
      </c>
      <c r="DX17" s="505">
        <v>31</v>
      </c>
      <c r="DY17" s="505">
        <v>32</v>
      </c>
      <c r="DZ17" s="505">
        <v>29</v>
      </c>
      <c r="EA17" s="505">
        <v>30</v>
      </c>
      <c r="EB17" s="505">
        <v>34</v>
      </c>
      <c r="EC17" s="505">
        <v>35</v>
      </c>
      <c r="ED17" s="505">
        <v>20</v>
      </c>
      <c r="EE17" s="505">
        <v>38</v>
      </c>
      <c r="EF17" s="505">
        <v>27</v>
      </c>
      <c r="EG17" s="505">
        <v>36</v>
      </c>
      <c r="EH17" s="505">
        <v>26</v>
      </c>
      <c r="EI17" s="505">
        <v>28</v>
      </c>
      <c r="EJ17" s="505">
        <v>24</v>
      </c>
      <c r="EK17" s="505">
        <v>33</v>
      </c>
      <c r="EL17" s="505">
        <v>21</v>
      </c>
      <c r="EM17" s="505">
        <v>30</v>
      </c>
      <c r="EN17" s="505">
        <v>21</v>
      </c>
      <c r="EO17" s="505">
        <v>25</v>
      </c>
      <c r="EP17" s="505">
        <v>31</v>
      </c>
      <c r="EQ17" s="505">
        <v>21</v>
      </c>
      <c r="ER17" s="505">
        <v>23</v>
      </c>
      <c r="ES17" s="505">
        <v>20</v>
      </c>
      <c r="ET17" s="505">
        <v>19</v>
      </c>
      <c r="EU17" s="505">
        <v>35</v>
      </c>
      <c r="EV17" s="505">
        <v>14</v>
      </c>
      <c r="EW17" s="505">
        <v>26</v>
      </c>
      <c r="EX17" s="505">
        <v>18</v>
      </c>
      <c r="EY17" s="505">
        <v>20</v>
      </c>
      <c r="EZ17" s="505">
        <v>11</v>
      </c>
      <c r="FA17" s="505">
        <v>17</v>
      </c>
      <c r="FB17" s="505">
        <v>7</v>
      </c>
      <c r="FC17" s="505">
        <v>18</v>
      </c>
      <c r="FD17" s="505">
        <v>15</v>
      </c>
      <c r="FE17" s="505">
        <v>14</v>
      </c>
      <c r="FF17" s="505">
        <v>6</v>
      </c>
      <c r="FG17" s="505">
        <v>17</v>
      </c>
      <c r="FH17" s="505">
        <v>13</v>
      </c>
      <c r="FI17" s="505">
        <v>19</v>
      </c>
      <c r="FJ17" s="505">
        <v>9</v>
      </c>
      <c r="FK17" s="505">
        <v>11</v>
      </c>
      <c r="FL17" s="505">
        <v>12</v>
      </c>
      <c r="FM17" s="505">
        <v>16</v>
      </c>
      <c r="FN17" s="505">
        <v>9</v>
      </c>
      <c r="FO17" s="505">
        <v>12</v>
      </c>
      <c r="FP17" s="505">
        <v>4</v>
      </c>
      <c r="FQ17" s="505">
        <v>10</v>
      </c>
      <c r="FR17" s="505">
        <v>6</v>
      </c>
      <c r="FS17" s="505">
        <v>7</v>
      </c>
      <c r="FT17" s="505">
        <v>6</v>
      </c>
      <c r="FU17" s="505">
        <v>8</v>
      </c>
      <c r="FV17" s="505">
        <v>6</v>
      </c>
      <c r="FW17" s="505">
        <v>8</v>
      </c>
      <c r="FX17" s="505">
        <v>7</v>
      </c>
      <c r="FY17" s="505">
        <v>6</v>
      </c>
      <c r="FZ17" s="505">
        <v>1</v>
      </c>
      <c r="GA17" s="505">
        <v>3</v>
      </c>
      <c r="GB17" s="505">
        <v>6</v>
      </c>
      <c r="GC17" s="505">
        <v>3</v>
      </c>
      <c r="GD17" s="505">
        <v>7</v>
      </c>
      <c r="GE17" s="505">
        <v>7</v>
      </c>
      <c r="GF17" s="505">
        <v>0</v>
      </c>
      <c r="GG17" s="505">
        <v>2</v>
      </c>
      <c r="GH17" s="505">
        <v>2</v>
      </c>
      <c r="GI17" s="505">
        <v>3</v>
      </c>
      <c r="GJ17" s="505">
        <v>0</v>
      </c>
      <c r="GK17" s="505">
        <v>3</v>
      </c>
      <c r="GL17" s="505">
        <v>1</v>
      </c>
      <c r="GM17" s="505">
        <v>4</v>
      </c>
      <c r="GN17" s="505">
        <v>0</v>
      </c>
      <c r="GO17" s="505">
        <v>3</v>
      </c>
      <c r="GP17" s="505">
        <v>0</v>
      </c>
      <c r="GQ17" s="505">
        <v>1</v>
      </c>
      <c r="GR17" s="505">
        <v>0</v>
      </c>
      <c r="GS17" s="505">
        <v>2</v>
      </c>
      <c r="GT17" s="505">
        <v>0</v>
      </c>
      <c r="GU17" s="505">
        <v>1</v>
      </c>
      <c r="GV17" s="505">
        <v>0</v>
      </c>
      <c r="GW17" s="505">
        <v>0</v>
      </c>
      <c r="GX17" s="505">
        <v>1</v>
      </c>
      <c r="GY17" s="506">
        <v>0</v>
      </c>
      <c r="GZ17" s="505">
        <v>0</v>
      </c>
      <c r="HA17" s="505">
        <v>1</v>
      </c>
      <c r="HB17" s="496">
        <f t="shared" si="8"/>
        <v>4107</v>
      </c>
      <c r="HC17" s="497"/>
      <c r="HD17" s="502"/>
      <c r="HE17" s="323">
        <f t="shared" si="9"/>
        <v>1968</v>
      </c>
      <c r="HF17" s="502"/>
      <c r="HG17" s="323">
        <f t="shared" si="0"/>
        <v>2139</v>
      </c>
      <c r="HH17" s="494">
        <f t="shared" si="1"/>
        <v>0</v>
      </c>
      <c r="HI17" s="498">
        <f t="shared" si="2"/>
        <v>4107</v>
      </c>
      <c r="HJ17" s="499"/>
      <c r="HK17" s="499"/>
      <c r="HL17" s="557">
        <f t="shared" si="3"/>
        <v>1072</v>
      </c>
      <c r="HM17" s="557">
        <f t="shared" si="4"/>
        <v>26.101777453128804</v>
      </c>
      <c r="HN17" s="499"/>
      <c r="HO17" s="499"/>
      <c r="HP17" s="499"/>
      <c r="HQ17" s="499"/>
      <c r="HR17" s="499"/>
      <c r="HS17" s="499"/>
      <c r="HT17" s="499"/>
      <c r="HU17" s="499"/>
      <c r="HV17" s="499"/>
      <c r="HW17" s="499"/>
      <c r="HX17" s="499"/>
      <c r="HY17" s="499"/>
      <c r="HZ17" s="499"/>
      <c r="IA17" s="499"/>
      <c r="IB17" s="499"/>
      <c r="IC17" s="499"/>
      <c r="ID17" s="499"/>
      <c r="IE17" s="499"/>
      <c r="IF17" s="499"/>
      <c r="IG17" s="499"/>
      <c r="IH17" s="499"/>
      <c r="II17" s="499"/>
      <c r="IJ17" s="499"/>
      <c r="IK17" s="499"/>
      <c r="IL17" s="499"/>
      <c r="IM17" s="499"/>
      <c r="IN17" s="499"/>
      <c r="IO17" s="499"/>
      <c r="IP17" s="499"/>
      <c r="IQ17" s="499"/>
      <c r="IR17" s="499"/>
      <c r="IS17" s="499"/>
      <c r="IT17" s="499"/>
      <c r="IU17" s="499"/>
      <c r="IV17" s="499"/>
    </row>
    <row r="18" spans="1:256" s="500" customFormat="1" x14ac:dyDescent="0.6">
      <c r="A18" s="491">
        <v>13</v>
      </c>
      <c r="B18" s="492" t="s">
        <v>119</v>
      </c>
      <c r="C18" s="494">
        <v>3519</v>
      </c>
      <c r="D18" s="494">
        <v>3519</v>
      </c>
      <c r="E18" s="494">
        <f t="shared" si="5"/>
        <v>3064</v>
      </c>
      <c r="F18" s="494">
        <f t="shared" si="6"/>
        <v>3270</v>
      </c>
      <c r="G18" s="494">
        <f t="shared" si="7"/>
        <v>6334</v>
      </c>
      <c r="H18" s="493">
        <v>10</v>
      </c>
      <c r="I18" s="493">
        <v>12</v>
      </c>
      <c r="J18" s="493">
        <v>17</v>
      </c>
      <c r="K18" s="493">
        <v>9</v>
      </c>
      <c r="L18" s="493">
        <v>14</v>
      </c>
      <c r="M18" s="493">
        <v>8</v>
      </c>
      <c r="N18" s="493">
        <v>16</v>
      </c>
      <c r="O18" s="493">
        <v>17</v>
      </c>
      <c r="P18" s="493">
        <v>15</v>
      </c>
      <c r="Q18" s="493">
        <v>18</v>
      </c>
      <c r="R18" s="493">
        <v>22</v>
      </c>
      <c r="S18" s="493">
        <v>22</v>
      </c>
      <c r="T18" s="493">
        <v>26</v>
      </c>
      <c r="U18" s="493">
        <v>16</v>
      </c>
      <c r="V18" s="493">
        <v>19</v>
      </c>
      <c r="W18" s="493">
        <v>19</v>
      </c>
      <c r="X18" s="493">
        <v>26</v>
      </c>
      <c r="Y18" s="493">
        <v>17</v>
      </c>
      <c r="Z18" s="493">
        <v>32</v>
      </c>
      <c r="AA18" s="493">
        <v>33</v>
      </c>
      <c r="AB18" s="493">
        <v>33</v>
      </c>
      <c r="AC18" s="493">
        <v>23</v>
      </c>
      <c r="AD18" s="493">
        <v>31</v>
      </c>
      <c r="AE18" s="493">
        <v>36</v>
      </c>
      <c r="AF18" s="493">
        <v>27</v>
      </c>
      <c r="AG18" s="493">
        <v>36</v>
      </c>
      <c r="AH18" s="493">
        <v>35</v>
      </c>
      <c r="AI18" s="493">
        <v>43</v>
      </c>
      <c r="AJ18" s="493">
        <v>36</v>
      </c>
      <c r="AK18" s="493">
        <v>39</v>
      </c>
      <c r="AL18" s="493">
        <v>46</v>
      </c>
      <c r="AM18" s="493">
        <v>30</v>
      </c>
      <c r="AN18" s="493">
        <v>44</v>
      </c>
      <c r="AO18" s="493">
        <v>42</v>
      </c>
      <c r="AP18" s="493">
        <v>31</v>
      </c>
      <c r="AQ18" s="493">
        <v>31</v>
      </c>
      <c r="AR18" s="493">
        <v>40</v>
      </c>
      <c r="AS18" s="493">
        <v>31</v>
      </c>
      <c r="AT18" s="493">
        <v>44</v>
      </c>
      <c r="AU18" s="493">
        <v>35</v>
      </c>
      <c r="AV18" s="493">
        <v>41</v>
      </c>
      <c r="AW18" s="493">
        <v>24</v>
      </c>
      <c r="AX18" s="493">
        <v>26</v>
      </c>
      <c r="AY18" s="493">
        <v>27</v>
      </c>
      <c r="AZ18" s="493">
        <v>49</v>
      </c>
      <c r="BA18" s="493">
        <v>41</v>
      </c>
      <c r="BB18" s="493">
        <v>54</v>
      </c>
      <c r="BC18" s="493">
        <v>56</v>
      </c>
      <c r="BD18" s="493">
        <v>45</v>
      </c>
      <c r="BE18" s="493">
        <v>22</v>
      </c>
      <c r="BF18" s="493">
        <v>43</v>
      </c>
      <c r="BG18" s="493">
        <v>45</v>
      </c>
      <c r="BH18" s="493">
        <v>39</v>
      </c>
      <c r="BI18" s="493">
        <v>37</v>
      </c>
      <c r="BJ18" s="493">
        <v>36</v>
      </c>
      <c r="BK18" s="493">
        <v>41</v>
      </c>
      <c r="BL18" s="493">
        <v>44</v>
      </c>
      <c r="BM18" s="493">
        <v>32</v>
      </c>
      <c r="BN18" s="493">
        <v>37</v>
      </c>
      <c r="BO18" s="493">
        <v>37</v>
      </c>
      <c r="BP18" s="493">
        <v>38</v>
      </c>
      <c r="BQ18" s="493">
        <v>31</v>
      </c>
      <c r="BR18" s="493">
        <v>47</v>
      </c>
      <c r="BS18" s="493">
        <v>32</v>
      </c>
      <c r="BT18" s="493">
        <v>37</v>
      </c>
      <c r="BU18" s="493">
        <v>37</v>
      </c>
      <c r="BV18" s="493">
        <v>40</v>
      </c>
      <c r="BW18" s="493">
        <v>31</v>
      </c>
      <c r="BX18" s="493">
        <v>41</v>
      </c>
      <c r="BY18" s="493">
        <v>40</v>
      </c>
      <c r="BZ18" s="493">
        <v>38</v>
      </c>
      <c r="CA18" s="493">
        <v>40</v>
      </c>
      <c r="CB18" s="493">
        <v>44</v>
      </c>
      <c r="CC18" s="493">
        <v>50</v>
      </c>
      <c r="CD18" s="493">
        <v>40</v>
      </c>
      <c r="CE18" s="493">
        <v>41</v>
      </c>
      <c r="CF18" s="493">
        <v>51</v>
      </c>
      <c r="CG18" s="493">
        <v>40</v>
      </c>
      <c r="CH18" s="493">
        <v>41</v>
      </c>
      <c r="CI18" s="493">
        <v>52</v>
      </c>
      <c r="CJ18" s="493">
        <v>42</v>
      </c>
      <c r="CK18" s="493">
        <v>42</v>
      </c>
      <c r="CL18" s="493">
        <v>36</v>
      </c>
      <c r="CM18" s="493">
        <v>36</v>
      </c>
      <c r="CN18" s="493">
        <v>36</v>
      </c>
      <c r="CO18" s="493">
        <v>45</v>
      </c>
      <c r="CP18" s="493">
        <v>36</v>
      </c>
      <c r="CQ18" s="493">
        <v>44</v>
      </c>
      <c r="CR18" s="493">
        <v>37</v>
      </c>
      <c r="CS18" s="493">
        <v>50</v>
      </c>
      <c r="CT18" s="493">
        <v>44</v>
      </c>
      <c r="CU18" s="493">
        <v>39</v>
      </c>
      <c r="CV18" s="493">
        <v>42</v>
      </c>
      <c r="CW18" s="493">
        <v>45</v>
      </c>
      <c r="CX18" s="493">
        <v>46</v>
      </c>
      <c r="CY18" s="493">
        <v>45</v>
      </c>
      <c r="CZ18" s="493">
        <v>44</v>
      </c>
      <c r="DA18" s="493">
        <v>49</v>
      </c>
      <c r="DB18" s="493">
        <v>59</v>
      </c>
      <c r="DC18" s="493">
        <v>70</v>
      </c>
      <c r="DD18" s="493">
        <v>50</v>
      </c>
      <c r="DE18" s="493">
        <v>57</v>
      </c>
      <c r="DF18" s="493">
        <v>43</v>
      </c>
      <c r="DG18" s="493">
        <v>42</v>
      </c>
      <c r="DH18" s="493">
        <v>68</v>
      </c>
      <c r="DI18" s="493">
        <v>55</v>
      </c>
      <c r="DJ18" s="493">
        <v>54</v>
      </c>
      <c r="DK18" s="493">
        <v>46</v>
      </c>
      <c r="DL18" s="493">
        <v>46</v>
      </c>
      <c r="DM18" s="493">
        <v>70</v>
      </c>
      <c r="DN18" s="493">
        <v>43</v>
      </c>
      <c r="DO18" s="493">
        <v>59</v>
      </c>
      <c r="DP18" s="493">
        <v>54</v>
      </c>
      <c r="DQ18" s="493">
        <v>46</v>
      </c>
      <c r="DR18" s="493">
        <v>63</v>
      </c>
      <c r="DS18" s="493">
        <v>65</v>
      </c>
      <c r="DT18" s="493">
        <v>49</v>
      </c>
      <c r="DU18" s="493">
        <v>65</v>
      </c>
      <c r="DV18" s="493">
        <v>39</v>
      </c>
      <c r="DW18" s="493">
        <v>75</v>
      </c>
      <c r="DX18" s="493">
        <v>54</v>
      </c>
      <c r="DY18" s="493">
        <v>50</v>
      </c>
      <c r="DZ18" s="493">
        <v>40</v>
      </c>
      <c r="EA18" s="493">
        <v>57</v>
      </c>
      <c r="EB18" s="493">
        <v>44</v>
      </c>
      <c r="EC18" s="493">
        <v>53</v>
      </c>
      <c r="ED18" s="493">
        <v>37</v>
      </c>
      <c r="EE18" s="493">
        <v>41</v>
      </c>
      <c r="EF18" s="493">
        <v>33</v>
      </c>
      <c r="EG18" s="493">
        <v>49</v>
      </c>
      <c r="EH18" s="493">
        <v>47</v>
      </c>
      <c r="EI18" s="493">
        <v>59</v>
      </c>
      <c r="EJ18" s="493">
        <v>29</v>
      </c>
      <c r="EK18" s="493">
        <v>50</v>
      </c>
      <c r="EL18" s="493">
        <v>32</v>
      </c>
      <c r="EM18" s="493">
        <v>47</v>
      </c>
      <c r="EN18" s="493">
        <v>36</v>
      </c>
      <c r="EO18" s="493">
        <v>50</v>
      </c>
      <c r="EP18" s="493">
        <v>30</v>
      </c>
      <c r="EQ18" s="493">
        <v>33</v>
      </c>
      <c r="ER18" s="493">
        <v>29</v>
      </c>
      <c r="ES18" s="493">
        <v>30</v>
      </c>
      <c r="ET18" s="493">
        <v>28</v>
      </c>
      <c r="EU18" s="493">
        <v>29</v>
      </c>
      <c r="EV18" s="493">
        <v>30</v>
      </c>
      <c r="EW18" s="493">
        <v>30</v>
      </c>
      <c r="EX18" s="493">
        <v>24</v>
      </c>
      <c r="EY18" s="493">
        <v>30</v>
      </c>
      <c r="EZ18" s="493">
        <v>17</v>
      </c>
      <c r="FA18" s="493">
        <v>32</v>
      </c>
      <c r="FB18" s="493">
        <v>23</v>
      </c>
      <c r="FC18" s="493">
        <v>23</v>
      </c>
      <c r="FD18" s="493">
        <v>21</v>
      </c>
      <c r="FE18" s="493">
        <v>28</v>
      </c>
      <c r="FF18" s="493">
        <v>25</v>
      </c>
      <c r="FG18" s="493">
        <v>28</v>
      </c>
      <c r="FH18" s="493">
        <v>18</v>
      </c>
      <c r="FI18" s="493">
        <v>17</v>
      </c>
      <c r="FJ18" s="493">
        <v>17</v>
      </c>
      <c r="FK18" s="493">
        <v>17</v>
      </c>
      <c r="FL18" s="493">
        <v>15</v>
      </c>
      <c r="FM18" s="493">
        <v>22</v>
      </c>
      <c r="FN18" s="493">
        <v>22</v>
      </c>
      <c r="FO18" s="493">
        <v>22</v>
      </c>
      <c r="FP18" s="493">
        <v>12</v>
      </c>
      <c r="FQ18" s="493">
        <v>21</v>
      </c>
      <c r="FR18" s="493">
        <v>6</v>
      </c>
      <c r="FS18" s="493">
        <v>16</v>
      </c>
      <c r="FT18" s="493">
        <v>7</v>
      </c>
      <c r="FU18" s="493">
        <v>17</v>
      </c>
      <c r="FV18" s="493">
        <v>10</v>
      </c>
      <c r="FW18" s="493">
        <v>21</v>
      </c>
      <c r="FX18" s="493">
        <v>11</v>
      </c>
      <c r="FY18" s="493">
        <v>16</v>
      </c>
      <c r="FZ18" s="493">
        <v>6</v>
      </c>
      <c r="GA18" s="493">
        <v>12</v>
      </c>
      <c r="GB18" s="493">
        <v>9</v>
      </c>
      <c r="GC18" s="493">
        <v>13</v>
      </c>
      <c r="GD18" s="493">
        <v>4</v>
      </c>
      <c r="GE18" s="493">
        <v>7</v>
      </c>
      <c r="GF18" s="493">
        <v>7</v>
      </c>
      <c r="GG18" s="493">
        <v>9</v>
      </c>
      <c r="GH18" s="493">
        <v>2</v>
      </c>
      <c r="GI18" s="493">
        <v>8</v>
      </c>
      <c r="GJ18" s="493">
        <v>2</v>
      </c>
      <c r="GK18" s="493">
        <v>2</v>
      </c>
      <c r="GL18" s="493">
        <v>1</v>
      </c>
      <c r="GM18" s="493">
        <v>2</v>
      </c>
      <c r="GN18" s="493">
        <v>1</v>
      </c>
      <c r="GO18" s="493">
        <v>0</v>
      </c>
      <c r="GP18" s="493">
        <v>2</v>
      </c>
      <c r="GQ18" s="493">
        <v>1</v>
      </c>
      <c r="GR18" s="493">
        <v>3</v>
      </c>
      <c r="GS18" s="493">
        <v>3</v>
      </c>
      <c r="GT18" s="493">
        <v>1</v>
      </c>
      <c r="GU18" s="493">
        <v>2</v>
      </c>
      <c r="GV18" s="493">
        <v>2</v>
      </c>
      <c r="GW18" s="493">
        <v>2</v>
      </c>
      <c r="GX18" s="493">
        <v>0</v>
      </c>
      <c r="GY18" s="495">
        <v>1</v>
      </c>
      <c r="GZ18" s="493">
        <v>1</v>
      </c>
      <c r="HA18" s="493">
        <v>2</v>
      </c>
      <c r="HB18" s="496">
        <f t="shared" si="8"/>
        <v>6334</v>
      </c>
      <c r="HC18" s="497"/>
      <c r="HD18" s="494"/>
      <c r="HE18" s="323">
        <f t="shared" si="9"/>
        <v>3064</v>
      </c>
      <c r="HF18" s="494"/>
      <c r="HG18" s="323">
        <f t="shared" si="0"/>
        <v>3270</v>
      </c>
      <c r="HH18" s="494">
        <f t="shared" si="1"/>
        <v>0</v>
      </c>
      <c r="HI18" s="498">
        <f t="shared" si="2"/>
        <v>6334</v>
      </c>
      <c r="HJ18" s="499"/>
      <c r="HK18" s="499"/>
      <c r="HL18" s="557">
        <f t="shared" si="3"/>
        <v>1690</v>
      </c>
      <c r="HM18" s="557">
        <f t="shared" si="4"/>
        <v>26.681401957688664</v>
      </c>
      <c r="HN18" s="499"/>
      <c r="HO18" s="499"/>
      <c r="HP18" s="499"/>
      <c r="HQ18" s="499"/>
      <c r="HR18" s="499"/>
      <c r="HS18" s="499"/>
      <c r="HT18" s="499"/>
      <c r="HU18" s="499"/>
      <c r="HV18" s="499"/>
      <c r="HW18" s="499"/>
      <c r="HX18" s="499"/>
      <c r="HY18" s="499"/>
      <c r="HZ18" s="499"/>
      <c r="IA18" s="499"/>
      <c r="IB18" s="499"/>
      <c r="IC18" s="499"/>
      <c r="ID18" s="499"/>
      <c r="IE18" s="499"/>
      <c r="IF18" s="499"/>
      <c r="IG18" s="499"/>
      <c r="IH18" s="499"/>
      <c r="II18" s="499"/>
      <c r="IJ18" s="499"/>
      <c r="IK18" s="499"/>
      <c r="IL18" s="499"/>
      <c r="IM18" s="499"/>
      <c r="IN18" s="499"/>
      <c r="IO18" s="499"/>
      <c r="IP18" s="499"/>
      <c r="IQ18" s="499"/>
      <c r="IR18" s="499"/>
      <c r="IS18" s="499"/>
      <c r="IT18" s="499"/>
      <c r="IU18" s="499"/>
      <c r="IV18" s="499"/>
    </row>
    <row r="19" spans="1:256" s="500" customFormat="1" x14ac:dyDescent="0.6">
      <c r="A19" s="491">
        <v>14</v>
      </c>
      <c r="B19" s="507" t="s">
        <v>122</v>
      </c>
      <c r="C19" s="505">
        <v>937</v>
      </c>
      <c r="D19" s="505">
        <v>1038</v>
      </c>
      <c r="E19" s="494">
        <f t="shared" si="5"/>
        <v>1137</v>
      </c>
      <c r="F19" s="494">
        <f t="shared" si="6"/>
        <v>1326</v>
      </c>
      <c r="G19" s="494">
        <f t="shared" si="7"/>
        <v>2463</v>
      </c>
      <c r="H19" s="491">
        <v>3</v>
      </c>
      <c r="I19" s="491">
        <v>4</v>
      </c>
      <c r="J19" s="491">
        <v>4</v>
      </c>
      <c r="K19" s="491">
        <v>7</v>
      </c>
      <c r="L19" s="491">
        <v>8</v>
      </c>
      <c r="M19" s="491">
        <v>8</v>
      </c>
      <c r="N19" s="491">
        <v>5</v>
      </c>
      <c r="O19" s="491">
        <v>7</v>
      </c>
      <c r="P19" s="491">
        <v>9</v>
      </c>
      <c r="Q19" s="491">
        <v>12</v>
      </c>
      <c r="R19" s="491">
        <v>12</v>
      </c>
      <c r="S19" s="491">
        <v>11</v>
      </c>
      <c r="T19" s="491">
        <v>10</v>
      </c>
      <c r="U19" s="491">
        <v>10</v>
      </c>
      <c r="V19" s="491">
        <v>11</v>
      </c>
      <c r="W19" s="491">
        <v>16</v>
      </c>
      <c r="X19" s="491">
        <v>15</v>
      </c>
      <c r="Y19" s="491">
        <v>7</v>
      </c>
      <c r="Z19" s="491">
        <v>12</v>
      </c>
      <c r="AA19" s="491">
        <v>11</v>
      </c>
      <c r="AB19" s="491">
        <v>10</v>
      </c>
      <c r="AC19" s="491">
        <v>9</v>
      </c>
      <c r="AD19" s="491">
        <v>15</v>
      </c>
      <c r="AE19" s="491">
        <v>8</v>
      </c>
      <c r="AF19" s="491">
        <v>13</v>
      </c>
      <c r="AG19" s="491">
        <v>11</v>
      </c>
      <c r="AH19" s="491">
        <v>19</v>
      </c>
      <c r="AI19" s="491">
        <v>17</v>
      </c>
      <c r="AJ19" s="491">
        <v>22</v>
      </c>
      <c r="AK19" s="491">
        <v>9</v>
      </c>
      <c r="AL19" s="491">
        <v>19</v>
      </c>
      <c r="AM19" s="491">
        <v>23</v>
      </c>
      <c r="AN19" s="491">
        <v>15</v>
      </c>
      <c r="AO19" s="491">
        <v>15</v>
      </c>
      <c r="AP19" s="491">
        <v>10</v>
      </c>
      <c r="AQ19" s="491">
        <v>20</v>
      </c>
      <c r="AR19" s="491">
        <v>19</v>
      </c>
      <c r="AS19" s="491">
        <v>14</v>
      </c>
      <c r="AT19" s="491">
        <v>14</v>
      </c>
      <c r="AU19" s="491">
        <v>17</v>
      </c>
      <c r="AV19" s="491">
        <v>18</v>
      </c>
      <c r="AW19" s="491">
        <v>18</v>
      </c>
      <c r="AX19" s="491">
        <v>21</v>
      </c>
      <c r="AY19" s="491">
        <v>21</v>
      </c>
      <c r="AZ19" s="491">
        <v>12</v>
      </c>
      <c r="BA19" s="491">
        <v>11</v>
      </c>
      <c r="BB19" s="491">
        <v>22</v>
      </c>
      <c r="BC19" s="491">
        <v>9</v>
      </c>
      <c r="BD19" s="491">
        <v>15</v>
      </c>
      <c r="BE19" s="491">
        <v>11</v>
      </c>
      <c r="BF19" s="491">
        <v>17</v>
      </c>
      <c r="BG19" s="491">
        <v>6</v>
      </c>
      <c r="BH19" s="491">
        <v>7</v>
      </c>
      <c r="BI19" s="491">
        <v>14</v>
      </c>
      <c r="BJ19" s="491">
        <v>8</v>
      </c>
      <c r="BK19" s="491">
        <v>11</v>
      </c>
      <c r="BL19" s="491">
        <v>11</v>
      </c>
      <c r="BM19" s="491">
        <v>8</v>
      </c>
      <c r="BN19" s="491">
        <v>9</v>
      </c>
      <c r="BO19" s="491">
        <v>6</v>
      </c>
      <c r="BP19" s="491">
        <v>10</v>
      </c>
      <c r="BQ19" s="491">
        <v>13</v>
      </c>
      <c r="BR19" s="491">
        <v>10</v>
      </c>
      <c r="BS19" s="491">
        <v>20</v>
      </c>
      <c r="BT19" s="491">
        <v>10</v>
      </c>
      <c r="BU19" s="491">
        <v>16</v>
      </c>
      <c r="BV19" s="491">
        <v>8</v>
      </c>
      <c r="BW19" s="491">
        <v>12</v>
      </c>
      <c r="BX19" s="491">
        <v>8</v>
      </c>
      <c r="BY19" s="491">
        <v>7</v>
      </c>
      <c r="BZ19" s="491">
        <v>11</v>
      </c>
      <c r="CA19" s="491">
        <v>16</v>
      </c>
      <c r="CB19" s="491">
        <v>12</v>
      </c>
      <c r="CC19" s="491">
        <v>13</v>
      </c>
      <c r="CD19" s="491">
        <v>13</v>
      </c>
      <c r="CE19" s="491">
        <v>13</v>
      </c>
      <c r="CF19" s="491">
        <v>19</v>
      </c>
      <c r="CG19" s="491">
        <v>16</v>
      </c>
      <c r="CH19" s="491">
        <v>15</v>
      </c>
      <c r="CI19" s="491">
        <v>14</v>
      </c>
      <c r="CJ19" s="491">
        <v>14</v>
      </c>
      <c r="CK19" s="491">
        <v>15</v>
      </c>
      <c r="CL19" s="491">
        <v>17</v>
      </c>
      <c r="CM19" s="491">
        <v>12</v>
      </c>
      <c r="CN19" s="491">
        <v>15</v>
      </c>
      <c r="CO19" s="491">
        <v>9</v>
      </c>
      <c r="CP19" s="491">
        <v>24</v>
      </c>
      <c r="CQ19" s="491">
        <v>7</v>
      </c>
      <c r="CR19" s="491">
        <v>21</v>
      </c>
      <c r="CS19" s="491">
        <v>15</v>
      </c>
      <c r="CT19" s="491">
        <v>11</v>
      </c>
      <c r="CU19" s="491">
        <v>10</v>
      </c>
      <c r="CV19" s="491">
        <v>14</v>
      </c>
      <c r="CW19" s="491">
        <v>21</v>
      </c>
      <c r="CX19" s="491">
        <v>10</v>
      </c>
      <c r="CY19" s="491">
        <v>15</v>
      </c>
      <c r="CZ19" s="491">
        <v>12</v>
      </c>
      <c r="DA19" s="491">
        <v>17</v>
      </c>
      <c r="DB19" s="491">
        <v>12</v>
      </c>
      <c r="DC19" s="491">
        <v>19</v>
      </c>
      <c r="DD19" s="491">
        <v>8</v>
      </c>
      <c r="DE19" s="491">
        <v>12</v>
      </c>
      <c r="DF19" s="491">
        <v>9</v>
      </c>
      <c r="DG19" s="491">
        <v>20</v>
      </c>
      <c r="DH19" s="491">
        <v>15</v>
      </c>
      <c r="DI19" s="491">
        <v>16</v>
      </c>
      <c r="DJ19" s="491">
        <v>14</v>
      </c>
      <c r="DK19" s="491">
        <v>24</v>
      </c>
      <c r="DL19" s="491">
        <v>13</v>
      </c>
      <c r="DM19" s="491">
        <v>20</v>
      </c>
      <c r="DN19" s="491">
        <v>12</v>
      </c>
      <c r="DO19" s="491">
        <v>14</v>
      </c>
      <c r="DP19" s="491">
        <v>8</v>
      </c>
      <c r="DQ19" s="491">
        <v>18</v>
      </c>
      <c r="DR19" s="491">
        <v>22</v>
      </c>
      <c r="DS19" s="491">
        <v>20</v>
      </c>
      <c r="DT19" s="491">
        <v>16</v>
      </c>
      <c r="DU19" s="491">
        <v>30</v>
      </c>
      <c r="DV19" s="491">
        <v>21</v>
      </c>
      <c r="DW19" s="491">
        <v>32</v>
      </c>
      <c r="DX19" s="491">
        <v>19</v>
      </c>
      <c r="DY19" s="491">
        <v>19</v>
      </c>
      <c r="DZ19" s="491">
        <v>15</v>
      </c>
      <c r="EA19" s="491">
        <v>26</v>
      </c>
      <c r="EB19" s="491">
        <v>18</v>
      </c>
      <c r="EC19" s="491">
        <v>26</v>
      </c>
      <c r="ED19" s="491">
        <v>21</v>
      </c>
      <c r="EE19" s="491">
        <v>27</v>
      </c>
      <c r="EF19" s="491">
        <v>19</v>
      </c>
      <c r="EG19" s="491">
        <v>26</v>
      </c>
      <c r="EH19" s="491">
        <v>23</v>
      </c>
      <c r="EI19" s="491">
        <v>23</v>
      </c>
      <c r="EJ19" s="491">
        <v>24</v>
      </c>
      <c r="EK19" s="491">
        <v>19</v>
      </c>
      <c r="EL19" s="491">
        <v>22</v>
      </c>
      <c r="EM19" s="491">
        <v>29</v>
      </c>
      <c r="EN19" s="491">
        <v>12</v>
      </c>
      <c r="EO19" s="491">
        <v>30</v>
      </c>
      <c r="EP19" s="491">
        <v>17</v>
      </c>
      <c r="EQ19" s="491">
        <v>19</v>
      </c>
      <c r="ER19" s="491">
        <v>12</v>
      </c>
      <c r="ES19" s="491">
        <v>22</v>
      </c>
      <c r="ET19" s="491">
        <v>12</v>
      </c>
      <c r="EU19" s="491">
        <v>20</v>
      </c>
      <c r="EV19" s="491">
        <v>12</v>
      </c>
      <c r="EW19" s="491">
        <v>23</v>
      </c>
      <c r="EX19" s="491">
        <v>13</v>
      </c>
      <c r="EY19" s="491">
        <v>31</v>
      </c>
      <c r="EZ19" s="491">
        <v>3</v>
      </c>
      <c r="FA19" s="491">
        <v>16</v>
      </c>
      <c r="FB19" s="491">
        <v>15</v>
      </c>
      <c r="FC19" s="491">
        <v>10</v>
      </c>
      <c r="FD19" s="491">
        <v>11</v>
      </c>
      <c r="FE19" s="491">
        <v>8</v>
      </c>
      <c r="FF19" s="491">
        <v>5</v>
      </c>
      <c r="FG19" s="491">
        <v>3</v>
      </c>
      <c r="FH19" s="491">
        <v>6</v>
      </c>
      <c r="FI19" s="491">
        <v>13</v>
      </c>
      <c r="FJ19" s="491">
        <v>9</v>
      </c>
      <c r="FK19" s="491">
        <v>12</v>
      </c>
      <c r="FL19" s="491">
        <v>7</v>
      </c>
      <c r="FM19" s="491">
        <v>10</v>
      </c>
      <c r="FN19" s="491">
        <v>4</v>
      </c>
      <c r="FO19" s="491">
        <v>13</v>
      </c>
      <c r="FP19" s="491">
        <v>7</v>
      </c>
      <c r="FQ19" s="491">
        <v>17</v>
      </c>
      <c r="FR19" s="491">
        <v>9</v>
      </c>
      <c r="FS19" s="491">
        <v>3</v>
      </c>
      <c r="FT19" s="491">
        <v>7</v>
      </c>
      <c r="FU19" s="491">
        <v>5</v>
      </c>
      <c r="FV19" s="491">
        <v>7</v>
      </c>
      <c r="FW19" s="491">
        <v>7</v>
      </c>
      <c r="FX19" s="491">
        <v>2</v>
      </c>
      <c r="FY19" s="491">
        <v>5</v>
      </c>
      <c r="FZ19" s="491">
        <v>3</v>
      </c>
      <c r="GA19" s="491">
        <v>6</v>
      </c>
      <c r="GB19" s="491">
        <v>6</v>
      </c>
      <c r="GC19" s="491">
        <v>4</v>
      </c>
      <c r="GD19" s="491">
        <v>2</v>
      </c>
      <c r="GE19" s="491">
        <v>2</v>
      </c>
      <c r="GF19" s="491">
        <v>2</v>
      </c>
      <c r="GG19" s="491">
        <v>1</v>
      </c>
      <c r="GH19" s="491">
        <v>3</v>
      </c>
      <c r="GI19" s="491">
        <v>4</v>
      </c>
      <c r="GJ19" s="491">
        <v>0</v>
      </c>
      <c r="GK19" s="491">
        <v>6</v>
      </c>
      <c r="GL19" s="491">
        <v>0</v>
      </c>
      <c r="GM19" s="491">
        <v>1</v>
      </c>
      <c r="GN19" s="491">
        <v>0</v>
      </c>
      <c r="GO19" s="491">
        <v>2</v>
      </c>
      <c r="GP19" s="491">
        <v>0</v>
      </c>
      <c r="GQ19" s="491">
        <v>1</v>
      </c>
      <c r="GR19" s="491">
        <v>0</v>
      </c>
      <c r="GS19" s="491">
        <v>0</v>
      </c>
      <c r="GT19" s="491">
        <v>1</v>
      </c>
      <c r="GU19" s="491">
        <v>0</v>
      </c>
      <c r="GV19" s="491">
        <v>0</v>
      </c>
      <c r="GW19" s="491">
        <v>0</v>
      </c>
      <c r="GX19" s="491">
        <v>0</v>
      </c>
      <c r="GY19" s="508">
        <v>0</v>
      </c>
      <c r="GZ19" s="491">
        <v>0</v>
      </c>
      <c r="HA19" s="491">
        <v>0</v>
      </c>
      <c r="HB19" s="496">
        <f t="shared" si="8"/>
        <v>2463</v>
      </c>
      <c r="HC19" s="497"/>
      <c r="HD19" s="509"/>
      <c r="HE19" s="323">
        <f t="shared" si="9"/>
        <v>1137</v>
      </c>
      <c r="HF19" s="509"/>
      <c r="HG19" s="323">
        <f t="shared" si="0"/>
        <v>1326</v>
      </c>
      <c r="HH19" s="494">
        <f t="shared" si="1"/>
        <v>0</v>
      </c>
      <c r="HI19" s="498">
        <f t="shared" si="2"/>
        <v>2463</v>
      </c>
      <c r="HJ19" s="499"/>
      <c r="HK19" s="499"/>
      <c r="HL19" s="557">
        <f t="shared" si="3"/>
        <v>837</v>
      </c>
      <c r="HM19" s="557">
        <f t="shared" si="4"/>
        <v>33.982947624847746</v>
      </c>
      <c r="HN19" s="499"/>
      <c r="HO19" s="499"/>
      <c r="HP19" s="499"/>
      <c r="HQ19" s="499"/>
      <c r="HR19" s="499"/>
      <c r="HS19" s="499"/>
      <c r="HT19" s="499"/>
      <c r="HU19" s="499"/>
      <c r="HV19" s="499"/>
      <c r="HW19" s="499"/>
      <c r="HX19" s="499"/>
      <c r="HY19" s="499"/>
      <c r="HZ19" s="499"/>
      <c r="IA19" s="499"/>
      <c r="IB19" s="499"/>
      <c r="IC19" s="499"/>
      <c r="ID19" s="499"/>
      <c r="IE19" s="499"/>
      <c r="IF19" s="499"/>
      <c r="IG19" s="499"/>
      <c r="IH19" s="499"/>
      <c r="II19" s="499"/>
      <c r="IJ19" s="499"/>
      <c r="IK19" s="499"/>
      <c r="IL19" s="499"/>
      <c r="IM19" s="499"/>
      <c r="IN19" s="499"/>
      <c r="IO19" s="499"/>
      <c r="IP19" s="499"/>
      <c r="IQ19" s="499"/>
      <c r="IR19" s="499"/>
      <c r="IS19" s="499"/>
      <c r="IT19" s="499"/>
      <c r="IU19" s="499"/>
      <c r="IV19" s="499"/>
    </row>
    <row r="20" spans="1:256" s="663" customFormat="1" x14ac:dyDescent="0.6">
      <c r="A20" s="653">
        <v>15</v>
      </c>
      <c r="B20" s="671" t="s">
        <v>124</v>
      </c>
      <c r="C20" s="655">
        <v>1394</v>
      </c>
      <c r="D20" s="655">
        <v>1164</v>
      </c>
      <c r="E20" s="655">
        <f t="shared" si="5"/>
        <v>1931</v>
      </c>
      <c r="F20" s="655">
        <f t="shared" si="6"/>
        <v>2094</v>
      </c>
      <c r="G20" s="655">
        <f t="shared" si="7"/>
        <v>4025</v>
      </c>
      <c r="H20" s="672">
        <v>17</v>
      </c>
      <c r="I20" s="672">
        <v>4</v>
      </c>
      <c r="J20" s="672">
        <v>7</v>
      </c>
      <c r="K20" s="672">
        <v>13</v>
      </c>
      <c r="L20" s="672">
        <v>15</v>
      </c>
      <c r="M20" s="672">
        <v>12</v>
      </c>
      <c r="N20" s="672">
        <v>12</v>
      </c>
      <c r="O20" s="672">
        <v>24</v>
      </c>
      <c r="P20" s="672">
        <v>13</v>
      </c>
      <c r="Q20" s="672">
        <v>14</v>
      </c>
      <c r="R20" s="672">
        <v>16</v>
      </c>
      <c r="S20" s="672">
        <v>16</v>
      </c>
      <c r="T20" s="672">
        <v>21</v>
      </c>
      <c r="U20" s="672">
        <v>17</v>
      </c>
      <c r="V20" s="672">
        <v>13</v>
      </c>
      <c r="W20" s="672">
        <v>23</v>
      </c>
      <c r="X20" s="672">
        <v>21</v>
      </c>
      <c r="Y20" s="672">
        <v>16</v>
      </c>
      <c r="Z20" s="672">
        <v>16</v>
      </c>
      <c r="AA20" s="672">
        <v>23</v>
      </c>
      <c r="AB20" s="672">
        <v>17</v>
      </c>
      <c r="AC20" s="672">
        <v>21</v>
      </c>
      <c r="AD20" s="672">
        <v>20</v>
      </c>
      <c r="AE20" s="672">
        <v>27</v>
      </c>
      <c r="AF20" s="672">
        <v>19</v>
      </c>
      <c r="AG20" s="672">
        <v>22</v>
      </c>
      <c r="AH20" s="672">
        <v>25</v>
      </c>
      <c r="AI20" s="672">
        <v>27</v>
      </c>
      <c r="AJ20" s="672">
        <v>26</v>
      </c>
      <c r="AK20" s="672">
        <v>21</v>
      </c>
      <c r="AL20" s="672">
        <v>23</v>
      </c>
      <c r="AM20" s="672">
        <v>21</v>
      </c>
      <c r="AN20" s="672">
        <v>21</v>
      </c>
      <c r="AO20" s="672">
        <v>21</v>
      </c>
      <c r="AP20" s="672">
        <v>25</v>
      </c>
      <c r="AQ20" s="672">
        <v>20</v>
      </c>
      <c r="AR20" s="672">
        <v>23</v>
      </c>
      <c r="AS20" s="672">
        <v>22</v>
      </c>
      <c r="AT20" s="672">
        <v>24</v>
      </c>
      <c r="AU20" s="672">
        <v>23</v>
      </c>
      <c r="AV20" s="672">
        <v>20</v>
      </c>
      <c r="AW20" s="672">
        <v>17</v>
      </c>
      <c r="AX20" s="672">
        <v>18</v>
      </c>
      <c r="AY20" s="672">
        <v>17</v>
      </c>
      <c r="AZ20" s="672">
        <v>15</v>
      </c>
      <c r="BA20" s="672">
        <v>26</v>
      </c>
      <c r="BB20" s="672">
        <v>27</v>
      </c>
      <c r="BC20" s="672">
        <v>28</v>
      </c>
      <c r="BD20" s="672">
        <v>25</v>
      </c>
      <c r="BE20" s="672">
        <v>27</v>
      </c>
      <c r="BF20" s="672">
        <v>38</v>
      </c>
      <c r="BG20" s="672">
        <v>20</v>
      </c>
      <c r="BH20" s="672">
        <v>26</v>
      </c>
      <c r="BI20" s="672">
        <v>28</v>
      </c>
      <c r="BJ20" s="672">
        <v>22</v>
      </c>
      <c r="BK20" s="672">
        <v>25</v>
      </c>
      <c r="BL20" s="672">
        <v>28</v>
      </c>
      <c r="BM20" s="672">
        <v>27</v>
      </c>
      <c r="BN20" s="672">
        <v>17</v>
      </c>
      <c r="BO20" s="672">
        <v>21</v>
      </c>
      <c r="BP20" s="672">
        <v>27</v>
      </c>
      <c r="BQ20" s="672">
        <v>18</v>
      </c>
      <c r="BR20" s="672">
        <v>35</v>
      </c>
      <c r="BS20" s="672">
        <v>26</v>
      </c>
      <c r="BT20" s="672">
        <v>32</v>
      </c>
      <c r="BU20" s="672">
        <v>33</v>
      </c>
      <c r="BV20" s="672">
        <v>23</v>
      </c>
      <c r="BW20" s="672">
        <v>18</v>
      </c>
      <c r="BX20" s="672">
        <v>31</v>
      </c>
      <c r="BY20" s="672">
        <v>13</v>
      </c>
      <c r="BZ20" s="672">
        <v>33</v>
      </c>
      <c r="CA20" s="672">
        <v>26</v>
      </c>
      <c r="CB20" s="672">
        <v>23</v>
      </c>
      <c r="CC20" s="672">
        <v>30</v>
      </c>
      <c r="CD20" s="672">
        <v>22</v>
      </c>
      <c r="CE20" s="672">
        <v>19</v>
      </c>
      <c r="CF20" s="672">
        <v>26</v>
      </c>
      <c r="CG20" s="672">
        <v>28</v>
      </c>
      <c r="CH20" s="672">
        <v>31</v>
      </c>
      <c r="CI20" s="672">
        <v>28</v>
      </c>
      <c r="CJ20" s="672">
        <v>21</v>
      </c>
      <c r="CK20" s="672">
        <v>36</v>
      </c>
      <c r="CL20" s="672">
        <v>28</v>
      </c>
      <c r="CM20" s="672">
        <v>21</v>
      </c>
      <c r="CN20" s="672">
        <v>35</v>
      </c>
      <c r="CO20" s="672">
        <v>33</v>
      </c>
      <c r="CP20" s="672">
        <v>35</v>
      </c>
      <c r="CQ20" s="672">
        <v>32</v>
      </c>
      <c r="CR20" s="672">
        <v>31</v>
      </c>
      <c r="CS20" s="672">
        <v>31</v>
      </c>
      <c r="CT20" s="672">
        <v>29</v>
      </c>
      <c r="CU20" s="672">
        <v>30</v>
      </c>
      <c r="CV20" s="672">
        <v>24</v>
      </c>
      <c r="CW20" s="672">
        <v>33</v>
      </c>
      <c r="CX20" s="672">
        <v>27</v>
      </c>
      <c r="CY20" s="672">
        <v>30</v>
      </c>
      <c r="CZ20" s="672">
        <v>22</v>
      </c>
      <c r="DA20" s="672">
        <v>29</v>
      </c>
      <c r="DB20" s="672">
        <v>32</v>
      </c>
      <c r="DC20" s="672">
        <v>33</v>
      </c>
      <c r="DD20" s="672">
        <v>32</v>
      </c>
      <c r="DE20" s="672">
        <v>32</v>
      </c>
      <c r="DF20" s="672">
        <v>26</v>
      </c>
      <c r="DG20" s="672">
        <v>32</v>
      </c>
      <c r="DH20" s="672">
        <v>34</v>
      </c>
      <c r="DI20" s="672">
        <v>33</v>
      </c>
      <c r="DJ20" s="672">
        <v>32</v>
      </c>
      <c r="DK20" s="672">
        <v>41</v>
      </c>
      <c r="DL20" s="672">
        <v>22</v>
      </c>
      <c r="DM20" s="672">
        <v>25</v>
      </c>
      <c r="DN20" s="672">
        <v>25</v>
      </c>
      <c r="DO20" s="672">
        <v>37</v>
      </c>
      <c r="DP20" s="672">
        <v>22</v>
      </c>
      <c r="DQ20" s="672">
        <v>35</v>
      </c>
      <c r="DR20" s="672">
        <v>30</v>
      </c>
      <c r="DS20" s="672">
        <v>32</v>
      </c>
      <c r="DT20" s="672">
        <v>44</v>
      </c>
      <c r="DU20" s="672">
        <v>52</v>
      </c>
      <c r="DV20" s="672">
        <v>29</v>
      </c>
      <c r="DW20" s="672">
        <v>38</v>
      </c>
      <c r="DX20" s="672">
        <v>23</v>
      </c>
      <c r="DY20" s="672">
        <v>31</v>
      </c>
      <c r="DZ20" s="672">
        <v>32</v>
      </c>
      <c r="EA20" s="672">
        <v>31</v>
      </c>
      <c r="EB20" s="672">
        <v>30</v>
      </c>
      <c r="EC20" s="672">
        <v>48</v>
      </c>
      <c r="ED20" s="672">
        <v>25</v>
      </c>
      <c r="EE20" s="672">
        <v>26</v>
      </c>
      <c r="EF20" s="672">
        <v>25</v>
      </c>
      <c r="EG20" s="672">
        <v>30</v>
      </c>
      <c r="EH20" s="672">
        <v>27</v>
      </c>
      <c r="EI20" s="672">
        <v>28</v>
      </c>
      <c r="EJ20" s="672">
        <v>17</v>
      </c>
      <c r="EK20" s="672">
        <v>18</v>
      </c>
      <c r="EL20" s="672">
        <v>20</v>
      </c>
      <c r="EM20" s="672">
        <v>39</v>
      </c>
      <c r="EN20" s="672">
        <v>19</v>
      </c>
      <c r="EO20" s="672">
        <v>31</v>
      </c>
      <c r="EP20" s="672">
        <v>23</v>
      </c>
      <c r="EQ20" s="672">
        <v>25</v>
      </c>
      <c r="ER20" s="672">
        <v>12</v>
      </c>
      <c r="ES20" s="672">
        <v>20</v>
      </c>
      <c r="ET20" s="672">
        <v>22</v>
      </c>
      <c r="EU20" s="672">
        <v>28</v>
      </c>
      <c r="EV20" s="672">
        <v>19</v>
      </c>
      <c r="EW20" s="672">
        <v>14</v>
      </c>
      <c r="EX20" s="672">
        <v>20</v>
      </c>
      <c r="EY20" s="672">
        <v>18</v>
      </c>
      <c r="EZ20" s="672">
        <v>17</v>
      </c>
      <c r="FA20" s="672">
        <v>13</v>
      </c>
      <c r="FB20" s="672">
        <v>16</v>
      </c>
      <c r="FC20" s="672">
        <v>15</v>
      </c>
      <c r="FD20" s="672">
        <v>11</v>
      </c>
      <c r="FE20" s="672">
        <v>11</v>
      </c>
      <c r="FF20" s="672">
        <v>16</v>
      </c>
      <c r="FG20" s="672">
        <v>15</v>
      </c>
      <c r="FH20" s="672">
        <v>5</v>
      </c>
      <c r="FI20" s="672">
        <v>14</v>
      </c>
      <c r="FJ20" s="672">
        <v>11</v>
      </c>
      <c r="FK20" s="672">
        <v>13</v>
      </c>
      <c r="FL20" s="672">
        <v>7</v>
      </c>
      <c r="FM20" s="672">
        <v>9</v>
      </c>
      <c r="FN20" s="672">
        <v>8</v>
      </c>
      <c r="FO20" s="672">
        <v>4</v>
      </c>
      <c r="FP20" s="672">
        <v>12</v>
      </c>
      <c r="FQ20" s="672">
        <v>11</v>
      </c>
      <c r="FR20" s="672">
        <v>8</v>
      </c>
      <c r="FS20" s="672">
        <v>6</v>
      </c>
      <c r="FT20" s="672">
        <v>4</v>
      </c>
      <c r="FU20" s="672">
        <v>11</v>
      </c>
      <c r="FV20" s="672">
        <v>5</v>
      </c>
      <c r="FW20" s="672">
        <v>11</v>
      </c>
      <c r="FX20" s="672">
        <v>2</v>
      </c>
      <c r="FY20" s="672">
        <v>12</v>
      </c>
      <c r="FZ20" s="672">
        <v>7</v>
      </c>
      <c r="GA20" s="672">
        <v>6</v>
      </c>
      <c r="GB20" s="672">
        <v>5</v>
      </c>
      <c r="GC20" s="672">
        <v>5</v>
      </c>
      <c r="GD20" s="672">
        <v>4</v>
      </c>
      <c r="GE20" s="672">
        <v>4</v>
      </c>
      <c r="GF20" s="672">
        <v>3</v>
      </c>
      <c r="GG20" s="672">
        <v>5</v>
      </c>
      <c r="GH20" s="672">
        <v>2</v>
      </c>
      <c r="GI20" s="672">
        <v>5</v>
      </c>
      <c r="GJ20" s="672">
        <v>0</v>
      </c>
      <c r="GK20" s="672">
        <v>4</v>
      </c>
      <c r="GL20" s="672">
        <v>0</v>
      </c>
      <c r="GM20" s="672">
        <v>2</v>
      </c>
      <c r="GN20" s="672">
        <v>0</v>
      </c>
      <c r="GO20" s="672">
        <v>1</v>
      </c>
      <c r="GP20" s="672">
        <v>0</v>
      </c>
      <c r="GQ20" s="672">
        <v>1</v>
      </c>
      <c r="GR20" s="672">
        <v>0</v>
      </c>
      <c r="GS20" s="672">
        <v>1</v>
      </c>
      <c r="GT20" s="672">
        <v>1</v>
      </c>
      <c r="GU20" s="672">
        <v>0</v>
      </c>
      <c r="GV20" s="672">
        <v>0</v>
      </c>
      <c r="GW20" s="672">
        <v>1</v>
      </c>
      <c r="GX20" s="672">
        <v>0</v>
      </c>
      <c r="GY20" s="673">
        <v>0</v>
      </c>
      <c r="GZ20" s="672">
        <v>0</v>
      </c>
      <c r="HA20" s="672">
        <v>0</v>
      </c>
      <c r="HB20" s="660">
        <f t="shared" si="8"/>
        <v>4025</v>
      </c>
      <c r="HC20" s="669"/>
      <c r="HD20" s="655"/>
      <c r="HE20" s="655">
        <f t="shared" si="9"/>
        <v>1931</v>
      </c>
      <c r="HF20" s="655"/>
      <c r="HG20" s="655">
        <f t="shared" si="0"/>
        <v>2094</v>
      </c>
      <c r="HH20" s="655">
        <f t="shared" si="1"/>
        <v>0</v>
      </c>
      <c r="HI20" s="662">
        <f t="shared" si="2"/>
        <v>4025</v>
      </c>
      <c r="HJ20" s="661"/>
      <c r="HK20" s="661"/>
      <c r="HL20" s="661">
        <f t="shared" si="3"/>
        <v>1025</v>
      </c>
      <c r="HM20" s="661">
        <f t="shared" si="4"/>
        <v>25.465838509316772</v>
      </c>
      <c r="HN20" s="661"/>
      <c r="HO20" s="661"/>
      <c r="HP20" s="661"/>
      <c r="HQ20" s="661"/>
      <c r="HR20" s="661"/>
      <c r="HS20" s="661"/>
      <c r="HT20" s="661"/>
      <c r="HU20" s="661"/>
      <c r="HV20" s="661"/>
      <c r="HW20" s="661"/>
      <c r="HX20" s="661"/>
      <c r="HY20" s="661"/>
      <c r="HZ20" s="661"/>
      <c r="IA20" s="661"/>
      <c r="IB20" s="661"/>
      <c r="IC20" s="661"/>
      <c r="ID20" s="661"/>
      <c r="IE20" s="661"/>
      <c r="IF20" s="661"/>
      <c r="IG20" s="661"/>
      <c r="IH20" s="661"/>
      <c r="II20" s="661"/>
      <c r="IJ20" s="661"/>
      <c r="IK20" s="661"/>
      <c r="IL20" s="661"/>
      <c r="IM20" s="661"/>
      <c r="IN20" s="661"/>
      <c r="IO20" s="661"/>
      <c r="IP20" s="661"/>
      <c r="IQ20" s="661"/>
      <c r="IR20" s="661"/>
      <c r="IS20" s="661"/>
      <c r="IT20" s="661"/>
      <c r="IU20" s="661"/>
      <c r="IV20" s="661"/>
    </row>
    <row r="21" spans="1:256" s="500" customFormat="1" x14ac:dyDescent="0.6">
      <c r="A21" s="491">
        <v>16</v>
      </c>
      <c r="B21" s="492" t="s">
        <v>123</v>
      </c>
      <c r="C21" s="494">
        <v>1538</v>
      </c>
      <c r="D21" s="494">
        <v>1296</v>
      </c>
      <c r="E21" s="494">
        <f t="shared" si="5"/>
        <v>2199</v>
      </c>
      <c r="F21" s="494">
        <f t="shared" si="6"/>
        <v>2343</v>
      </c>
      <c r="G21" s="494">
        <f t="shared" si="7"/>
        <v>4542</v>
      </c>
      <c r="H21" s="493">
        <v>13</v>
      </c>
      <c r="I21" s="493">
        <v>12</v>
      </c>
      <c r="J21" s="493">
        <v>13</v>
      </c>
      <c r="K21" s="493">
        <v>15</v>
      </c>
      <c r="L21" s="493">
        <v>18</v>
      </c>
      <c r="M21" s="493">
        <v>17</v>
      </c>
      <c r="N21" s="493">
        <v>12</v>
      </c>
      <c r="O21" s="493">
        <v>10</v>
      </c>
      <c r="P21" s="493">
        <v>20</v>
      </c>
      <c r="Q21" s="493">
        <v>17</v>
      </c>
      <c r="R21" s="493">
        <v>27</v>
      </c>
      <c r="S21" s="493">
        <v>14</v>
      </c>
      <c r="T21" s="510">
        <v>21</v>
      </c>
      <c r="U21" s="493">
        <v>16</v>
      </c>
      <c r="V21" s="493">
        <v>18</v>
      </c>
      <c r="W21" s="493">
        <v>22</v>
      </c>
      <c r="X21" s="493">
        <v>25</v>
      </c>
      <c r="Y21" s="493">
        <v>20</v>
      </c>
      <c r="Z21" s="493">
        <v>25</v>
      </c>
      <c r="AA21" s="493">
        <v>21</v>
      </c>
      <c r="AB21" s="493">
        <v>29</v>
      </c>
      <c r="AC21" s="493">
        <v>18</v>
      </c>
      <c r="AD21" s="493">
        <v>22</v>
      </c>
      <c r="AE21" s="493">
        <v>15</v>
      </c>
      <c r="AF21" s="493">
        <v>26</v>
      </c>
      <c r="AG21" s="493">
        <v>30</v>
      </c>
      <c r="AH21" s="493">
        <v>26</v>
      </c>
      <c r="AI21" s="493">
        <v>19</v>
      </c>
      <c r="AJ21" s="493">
        <v>23</v>
      </c>
      <c r="AK21" s="493">
        <v>20</v>
      </c>
      <c r="AL21" s="493">
        <v>28</v>
      </c>
      <c r="AM21" s="493">
        <v>14</v>
      </c>
      <c r="AN21" s="493">
        <v>28</v>
      </c>
      <c r="AO21" s="493">
        <v>31</v>
      </c>
      <c r="AP21" s="493">
        <v>17</v>
      </c>
      <c r="AQ21" s="493">
        <v>23</v>
      </c>
      <c r="AR21" s="493">
        <v>17</v>
      </c>
      <c r="AS21" s="493">
        <v>24</v>
      </c>
      <c r="AT21" s="493">
        <v>23</v>
      </c>
      <c r="AU21" s="493">
        <v>18</v>
      </c>
      <c r="AV21" s="493">
        <v>25</v>
      </c>
      <c r="AW21" s="493">
        <v>27</v>
      </c>
      <c r="AX21" s="493">
        <v>26</v>
      </c>
      <c r="AY21" s="493">
        <v>28</v>
      </c>
      <c r="AZ21" s="493">
        <v>25</v>
      </c>
      <c r="BA21" s="493">
        <v>19</v>
      </c>
      <c r="BB21" s="493">
        <v>29</v>
      </c>
      <c r="BC21" s="493">
        <v>30</v>
      </c>
      <c r="BD21" s="493">
        <v>35</v>
      </c>
      <c r="BE21" s="493">
        <v>30</v>
      </c>
      <c r="BF21" s="493">
        <v>32</v>
      </c>
      <c r="BG21" s="493">
        <v>22</v>
      </c>
      <c r="BH21" s="493">
        <v>31</v>
      </c>
      <c r="BI21" s="493">
        <v>27</v>
      </c>
      <c r="BJ21" s="493">
        <v>38</v>
      </c>
      <c r="BK21" s="493">
        <v>12</v>
      </c>
      <c r="BL21" s="493">
        <v>35</v>
      </c>
      <c r="BM21" s="493">
        <v>31</v>
      </c>
      <c r="BN21" s="493">
        <v>33</v>
      </c>
      <c r="BO21" s="493">
        <v>32</v>
      </c>
      <c r="BP21" s="493">
        <v>30</v>
      </c>
      <c r="BQ21" s="493">
        <v>25</v>
      </c>
      <c r="BR21" s="493">
        <v>29</v>
      </c>
      <c r="BS21" s="493">
        <v>34</v>
      </c>
      <c r="BT21" s="493">
        <v>30</v>
      </c>
      <c r="BU21" s="493">
        <v>26</v>
      </c>
      <c r="BV21" s="493">
        <v>31</v>
      </c>
      <c r="BW21" s="493">
        <v>28</v>
      </c>
      <c r="BX21" s="493">
        <v>34</v>
      </c>
      <c r="BY21" s="493">
        <v>28</v>
      </c>
      <c r="BZ21" s="493">
        <v>29</v>
      </c>
      <c r="CA21" s="493">
        <v>23</v>
      </c>
      <c r="CB21" s="493">
        <v>36</v>
      </c>
      <c r="CC21" s="493">
        <v>26</v>
      </c>
      <c r="CD21" s="493">
        <v>30</v>
      </c>
      <c r="CE21" s="493">
        <v>32</v>
      </c>
      <c r="CF21" s="493">
        <v>43</v>
      </c>
      <c r="CG21" s="493">
        <v>32</v>
      </c>
      <c r="CH21" s="493">
        <v>36</v>
      </c>
      <c r="CI21" s="493">
        <v>31</v>
      </c>
      <c r="CJ21" s="493">
        <v>31</v>
      </c>
      <c r="CK21" s="493">
        <v>34</v>
      </c>
      <c r="CL21" s="493">
        <v>35</v>
      </c>
      <c r="CM21" s="493">
        <v>44</v>
      </c>
      <c r="CN21" s="493">
        <v>33</v>
      </c>
      <c r="CO21" s="493">
        <v>42</v>
      </c>
      <c r="CP21" s="493">
        <v>31</v>
      </c>
      <c r="CQ21" s="493">
        <v>31</v>
      </c>
      <c r="CR21" s="493">
        <v>34</v>
      </c>
      <c r="CS21" s="493">
        <v>32</v>
      </c>
      <c r="CT21" s="493">
        <v>28</v>
      </c>
      <c r="CU21" s="493">
        <v>36</v>
      </c>
      <c r="CV21" s="493">
        <v>27</v>
      </c>
      <c r="CW21" s="493">
        <v>38</v>
      </c>
      <c r="CX21" s="493">
        <v>32</v>
      </c>
      <c r="CY21" s="493">
        <v>34</v>
      </c>
      <c r="CZ21" s="493">
        <v>34</v>
      </c>
      <c r="DA21" s="493">
        <v>26</v>
      </c>
      <c r="DB21" s="493">
        <v>37</v>
      </c>
      <c r="DC21" s="493">
        <v>35</v>
      </c>
      <c r="DD21" s="493">
        <v>47</v>
      </c>
      <c r="DE21" s="493">
        <v>44</v>
      </c>
      <c r="DF21" s="493">
        <v>35</v>
      </c>
      <c r="DG21" s="493">
        <v>55</v>
      </c>
      <c r="DH21" s="493">
        <v>36</v>
      </c>
      <c r="DI21" s="493">
        <v>44</v>
      </c>
      <c r="DJ21" s="493">
        <v>32</v>
      </c>
      <c r="DK21" s="493">
        <v>40</v>
      </c>
      <c r="DL21" s="493">
        <v>42</v>
      </c>
      <c r="DM21" s="493">
        <v>39</v>
      </c>
      <c r="DN21" s="493">
        <v>33</v>
      </c>
      <c r="DO21" s="493">
        <v>44</v>
      </c>
      <c r="DP21" s="493">
        <v>42</v>
      </c>
      <c r="DQ21" s="493">
        <v>45</v>
      </c>
      <c r="DR21" s="493">
        <v>40</v>
      </c>
      <c r="DS21" s="493">
        <v>57</v>
      </c>
      <c r="DT21" s="493">
        <v>31</v>
      </c>
      <c r="DU21" s="493">
        <v>44</v>
      </c>
      <c r="DV21" s="493">
        <v>33</v>
      </c>
      <c r="DW21" s="493">
        <v>56</v>
      </c>
      <c r="DX21" s="493">
        <v>33</v>
      </c>
      <c r="DY21" s="493">
        <v>43</v>
      </c>
      <c r="DZ21" s="493">
        <v>24</v>
      </c>
      <c r="EA21" s="493">
        <v>35</v>
      </c>
      <c r="EB21" s="493">
        <v>31</v>
      </c>
      <c r="EC21" s="493">
        <v>35</v>
      </c>
      <c r="ED21" s="493">
        <v>27</v>
      </c>
      <c r="EE21" s="493">
        <v>37</v>
      </c>
      <c r="EF21" s="493">
        <v>16</v>
      </c>
      <c r="EG21" s="493">
        <v>25</v>
      </c>
      <c r="EH21" s="493">
        <v>15</v>
      </c>
      <c r="EI21" s="493">
        <v>21</v>
      </c>
      <c r="EJ21" s="493">
        <v>19</v>
      </c>
      <c r="EK21" s="493">
        <v>23</v>
      </c>
      <c r="EL21" s="493">
        <v>25</v>
      </c>
      <c r="EM21" s="493">
        <v>27</v>
      </c>
      <c r="EN21" s="493">
        <v>20</v>
      </c>
      <c r="EO21" s="493">
        <v>20</v>
      </c>
      <c r="EP21" s="493">
        <v>23</v>
      </c>
      <c r="EQ21" s="493">
        <v>33</v>
      </c>
      <c r="ER21" s="493">
        <v>21</v>
      </c>
      <c r="ES21" s="493">
        <v>25</v>
      </c>
      <c r="ET21" s="493">
        <v>21</v>
      </c>
      <c r="EU21" s="493">
        <v>27</v>
      </c>
      <c r="EV21" s="493">
        <v>20</v>
      </c>
      <c r="EW21" s="493">
        <v>25</v>
      </c>
      <c r="EX21" s="493">
        <v>12</v>
      </c>
      <c r="EY21" s="493">
        <v>20</v>
      </c>
      <c r="EZ21" s="493">
        <v>6</v>
      </c>
      <c r="FA21" s="493">
        <v>19</v>
      </c>
      <c r="FB21" s="493">
        <v>17</v>
      </c>
      <c r="FC21" s="493">
        <v>15</v>
      </c>
      <c r="FD21" s="493">
        <v>7</v>
      </c>
      <c r="FE21" s="493">
        <v>14</v>
      </c>
      <c r="FF21" s="493">
        <v>12</v>
      </c>
      <c r="FG21" s="493">
        <v>11</v>
      </c>
      <c r="FH21" s="493">
        <v>13</v>
      </c>
      <c r="FI21" s="493">
        <v>15</v>
      </c>
      <c r="FJ21" s="493">
        <v>9</v>
      </c>
      <c r="FK21" s="493">
        <v>11</v>
      </c>
      <c r="FL21" s="493">
        <v>12</v>
      </c>
      <c r="FM21" s="493">
        <v>17</v>
      </c>
      <c r="FN21" s="493">
        <v>8</v>
      </c>
      <c r="FO21" s="493">
        <v>17</v>
      </c>
      <c r="FP21" s="493">
        <v>10</v>
      </c>
      <c r="FQ21" s="493">
        <v>19</v>
      </c>
      <c r="FR21" s="493">
        <v>9</v>
      </c>
      <c r="FS21" s="493">
        <v>11</v>
      </c>
      <c r="FT21" s="493">
        <v>2</v>
      </c>
      <c r="FU21" s="493">
        <v>8</v>
      </c>
      <c r="FV21" s="493">
        <v>2</v>
      </c>
      <c r="FW21" s="493">
        <v>11</v>
      </c>
      <c r="FX21" s="493">
        <v>3</v>
      </c>
      <c r="FY21" s="493">
        <v>9</v>
      </c>
      <c r="FZ21" s="493">
        <v>6</v>
      </c>
      <c r="GA21" s="493">
        <v>8</v>
      </c>
      <c r="GB21" s="493">
        <v>4</v>
      </c>
      <c r="GC21" s="493">
        <v>4</v>
      </c>
      <c r="GD21" s="493">
        <v>0</v>
      </c>
      <c r="GE21" s="493">
        <v>5</v>
      </c>
      <c r="GF21" s="493">
        <v>1</v>
      </c>
      <c r="GG21" s="493">
        <v>5</v>
      </c>
      <c r="GH21" s="493">
        <v>3</v>
      </c>
      <c r="GI21" s="493">
        <v>5</v>
      </c>
      <c r="GJ21" s="493">
        <v>3</v>
      </c>
      <c r="GK21" s="493">
        <v>1</v>
      </c>
      <c r="GL21" s="493">
        <v>1</v>
      </c>
      <c r="GM21" s="493">
        <v>1</v>
      </c>
      <c r="GN21" s="493">
        <v>1</v>
      </c>
      <c r="GO21" s="493">
        <v>1</v>
      </c>
      <c r="GP21" s="493">
        <v>2</v>
      </c>
      <c r="GQ21" s="493">
        <v>1</v>
      </c>
      <c r="GR21" s="493">
        <v>0</v>
      </c>
      <c r="GS21" s="493">
        <v>0</v>
      </c>
      <c r="GT21" s="493">
        <v>0</v>
      </c>
      <c r="GU21" s="493">
        <v>0</v>
      </c>
      <c r="GV21" s="493">
        <v>0</v>
      </c>
      <c r="GW21" s="493">
        <v>0</v>
      </c>
      <c r="GX21" s="493">
        <v>0</v>
      </c>
      <c r="GY21" s="495">
        <v>0</v>
      </c>
      <c r="GZ21" s="493">
        <v>0</v>
      </c>
      <c r="HA21" s="493">
        <v>0</v>
      </c>
      <c r="HB21" s="496">
        <f t="shared" si="8"/>
        <v>4542</v>
      </c>
      <c r="HC21" s="497"/>
      <c r="HD21" s="494"/>
      <c r="HE21" s="323">
        <f t="shared" si="9"/>
        <v>2199</v>
      </c>
      <c r="HF21" s="494"/>
      <c r="HG21" s="323">
        <f t="shared" si="0"/>
        <v>2343</v>
      </c>
      <c r="HH21" s="494">
        <f t="shared" si="1"/>
        <v>0</v>
      </c>
      <c r="HI21" s="498">
        <f t="shared" si="2"/>
        <v>4542</v>
      </c>
      <c r="HJ21" s="499"/>
      <c r="HK21" s="499"/>
      <c r="HL21" s="557">
        <f t="shared" si="3"/>
        <v>1042</v>
      </c>
      <c r="HM21" s="557">
        <f t="shared" si="4"/>
        <v>22.941435490973138</v>
      </c>
      <c r="HN21" s="499"/>
      <c r="HO21" s="499"/>
      <c r="HP21" s="499"/>
      <c r="HQ21" s="499"/>
      <c r="HR21" s="499"/>
      <c r="HS21" s="499"/>
      <c r="HT21" s="499"/>
      <c r="HU21" s="499"/>
      <c r="HV21" s="499"/>
      <c r="HW21" s="499"/>
      <c r="HX21" s="499"/>
      <c r="HY21" s="499"/>
      <c r="HZ21" s="499"/>
      <c r="IA21" s="499"/>
      <c r="IB21" s="499"/>
      <c r="IC21" s="499"/>
      <c r="ID21" s="499"/>
      <c r="IE21" s="499"/>
      <c r="IF21" s="499"/>
      <c r="IG21" s="499"/>
      <c r="IH21" s="499"/>
      <c r="II21" s="499"/>
      <c r="IJ21" s="499"/>
      <c r="IK21" s="499"/>
      <c r="IL21" s="499"/>
      <c r="IM21" s="499"/>
      <c r="IN21" s="499"/>
      <c r="IO21" s="499"/>
      <c r="IP21" s="499"/>
      <c r="IQ21" s="499"/>
      <c r="IR21" s="499"/>
      <c r="IS21" s="499"/>
      <c r="IT21" s="499"/>
      <c r="IU21" s="499"/>
      <c r="IV21" s="499"/>
    </row>
    <row r="22" spans="1:256" s="522" customFormat="1" x14ac:dyDescent="0.6">
      <c r="A22" s="511">
        <v>20</v>
      </c>
      <c r="B22" s="512" t="s">
        <v>125</v>
      </c>
      <c r="C22" s="513">
        <v>1570</v>
      </c>
      <c r="D22" s="513">
        <v>1570</v>
      </c>
      <c r="E22" s="513">
        <f>HE22</f>
        <v>2237</v>
      </c>
      <c r="F22" s="513">
        <f>HG22</f>
        <v>2347</v>
      </c>
      <c r="G22" s="513">
        <f>F22+E22</f>
        <v>4584</v>
      </c>
      <c r="H22" s="513">
        <v>17</v>
      </c>
      <c r="I22" s="513">
        <v>19</v>
      </c>
      <c r="J22" s="513">
        <v>13</v>
      </c>
      <c r="K22" s="513">
        <v>9</v>
      </c>
      <c r="L22" s="513">
        <v>18</v>
      </c>
      <c r="M22" s="513">
        <v>15</v>
      </c>
      <c r="N22" s="513">
        <v>13</v>
      </c>
      <c r="O22" s="513">
        <v>23</v>
      </c>
      <c r="P22" s="513">
        <v>22</v>
      </c>
      <c r="Q22" s="513">
        <v>25</v>
      </c>
      <c r="R22" s="513">
        <v>20</v>
      </c>
      <c r="S22" s="513">
        <v>18</v>
      </c>
      <c r="T22" s="514">
        <v>25</v>
      </c>
      <c r="U22" s="515">
        <v>13</v>
      </c>
      <c r="V22" s="515">
        <v>23</v>
      </c>
      <c r="W22" s="515">
        <v>20</v>
      </c>
      <c r="X22" s="515">
        <v>17</v>
      </c>
      <c r="Y22" s="515">
        <v>16</v>
      </c>
      <c r="Z22" s="515">
        <v>24</v>
      </c>
      <c r="AA22" s="515">
        <v>28</v>
      </c>
      <c r="AB22" s="515">
        <v>24</v>
      </c>
      <c r="AC22" s="515">
        <v>29</v>
      </c>
      <c r="AD22" s="515">
        <v>32</v>
      </c>
      <c r="AE22" s="515">
        <v>25</v>
      </c>
      <c r="AF22" s="515">
        <v>30</v>
      </c>
      <c r="AG22" s="515">
        <v>22</v>
      </c>
      <c r="AH22" s="515">
        <v>15</v>
      </c>
      <c r="AI22" s="515">
        <v>25</v>
      </c>
      <c r="AJ22" s="515">
        <v>31</v>
      </c>
      <c r="AK22" s="515">
        <v>28</v>
      </c>
      <c r="AL22" s="515">
        <v>27</v>
      </c>
      <c r="AM22" s="515">
        <v>25</v>
      </c>
      <c r="AN22" s="515">
        <v>33</v>
      </c>
      <c r="AO22" s="515">
        <v>38</v>
      </c>
      <c r="AP22" s="515">
        <v>28</v>
      </c>
      <c r="AQ22" s="515">
        <v>28</v>
      </c>
      <c r="AR22" s="515">
        <v>34</v>
      </c>
      <c r="AS22" s="515">
        <v>21</v>
      </c>
      <c r="AT22" s="515">
        <v>23</v>
      </c>
      <c r="AU22" s="515">
        <v>18</v>
      </c>
      <c r="AV22" s="515">
        <v>20</v>
      </c>
      <c r="AW22" s="515">
        <v>17</v>
      </c>
      <c r="AX22" s="515">
        <v>32</v>
      </c>
      <c r="AY22" s="515">
        <v>35</v>
      </c>
      <c r="AZ22" s="515">
        <v>23</v>
      </c>
      <c r="BA22" s="515">
        <v>28</v>
      </c>
      <c r="BB22" s="515">
        <v>20</v>
      </c>
      <c r="BC22" s="514">
        <v>18</v>
      </c>
      <c r="BD22" s="515">
        <v>29</v>
      </c>
      <c r="BE22" s="515">
        <v>32</v>
      </c>
      <c r="BF22" s="515">
        <v>33</v>
      </c>
      <c r="BG22" s="515">
        <v>31</v>
      </c>
      <c r="BH22" s="516">
        <v>28</v>
      </c>
      <c r="BI22" s="517">
        <v>24</v>
      </c>
      <c r="BJ22" s="517">
        <v>31</v>
      </c>
      <c r="BK22" s="517">
        <v>32</v>
      </c>
      <c r="BL22" s="517">
        <v>23</v>
      </c>
      <c r="BM22" s="517">
        <v>27</v>
      </c>
      <c r="BN22" s="517">
        <v>31</v>
      </c>
      <c r="BO22" s="517">
        <v>20</v>
      </c>
      <c r="BP22" s="517">
        <v>36</v>
      </c>
      <c r="BQ22" s="517">
        <v>28</v>
      </c>
      <c r="BR22" s="517">
        <v>34</v>
      </c>
      <c r="BS22" s="517">
        <v>36</v>
      </c>
      <c r="BT22" s="517">
        <v>32</v>
      </c>
      <c r="BU22" s="517">
        <v>29</v>
      </c>
      <c r="BV22" s="517">
        <v>30</v>
      </c>
      <c r="BW22" s="517">
        <v>27</v>
      </c>
      <c r="BX22" s="517">
        <v>26</v>
      </c>
      <c r="BY22" s="517">
        <v>29</v>
      </c>
      <c r="BZ22" s="517">
        <v>27</v>
      </c>
      <c r="CA22" s="517">
        <v>35</v>
      </c>
      <c r="CB22" s="517">
        <v>33</v>
      </c>
      <c r="CC22" s="517">
        <v>30</v>
      </c>
      <c r="CD22" s="517">
        <v>30</v>
      </c>
      <c r="CE22" s="517">
        <v>29</v>
      </c>
      <c r="CF22" s="517">
        <v>28</v>
      </c>
      <c r="CG22" s="517">
        <v>32</v>
      </c>
      <c r="CH22" s="517">
        <v>38</v>
      </c>
      <c r="CI22" s="517">
        <v>29</v>
      </c>
      <c r="CJ22" s="517">
        <v>35</v>
      </c>
      <c r="CK22" s="517">
        <v>27</v>
      </c>
      <c r="CL22" s="517">
        <v>41</v>
      </c>
      <c r="CM22" s="517">
        <v>33</v>
      </c>
      <c r="CN22" s="517">
        <v>27</v>
      </c>
      <c r="CO22" s="517">
        <v>30</v>
      </c>
      <c r="CP22" s="517">
        <v>37</v>
      </c>
      <c r="CQ22" s="517">
        <v>44</v>
      </c>
      <c r="CR22" s="517">
        <v>24</v>
      </c>
      <c r="CS22" s="517">
        <v>31</v>
      </c>
      <c r="CT22" s="517">
        <v>31</v>
      </c>
      <c r="CU22" s="517">
        <v>34</v>
      </c>
      <c r="CV22" s="517">
        <v>37</v>
      </c>
      <c r="CW22" s="517">
        <v>39</v>
      </c>
      <c r="CX22" s="517">
        <v>28</v>
      </c>
      <c r="CY22" s="517">
        <v>33</v>
      </c>
      <c r="CZ22" s="517">
        <v>36</v>
      </c>
      <c r="DA22" s="517">
        <v>22</v>
      </c>
      <c r="DB22" s="517">
        <v>33</v>
      </c>
      <c r="DC22" s="517">
        <v>36</v>
      </c>
      <c r="DD22" s="517">
        <v>30</v>
      </c>
      <c r="DE22" s="517">
        <v>38</v>
      </c>
      <c r="DF22" s="517">
        <v>30</v>
      </c>
      <c r="DG22" s="517">
        <v>36</v>
      </c>
      <c r="DH22" s="517">
        <v>41</v>
      </c>
      <c r="DI22" s="517">
        <v>30</v>
      </c>
      <c r="DJ22" s="517">
        <v>41</v>
      </c>
      <c r="DK22" s="517">
        <v>38</v>
      </c>
      <c r="DL22" s="517">
        <v>32</v>
      </c>
      <c r="DM22" s="517">
        <v>44</v>
      </c>
      <c r="DN22" s="517">
        <v>32</v>
      </c>
      <c r="DO22" s="517">
        <v>39</v>
      </c>
      <c r="DP22" s="517">
        <v>19</v>
      </c>
      <c r="DQ22" s="517">
        <v>35</v>
      </c>
      <c r="DR22" s="517">
        <v>32</v>
      </c>
      <c r="DS22" s="517">
        <v>34</v>
      </c>
      <c r="DT22" s="517">
        <v>41</v>
      </c>
      <c r="DU22" s="517">
        <v>43</v>
      </c>
      <c r="DV22" s="517">
        <v>29</v>
      </c>
      <c r="DW22" s="517">
        <v>35</v>
      </c>
      <c r="DX22" s="517">
        <v>36</v>
      </c>
      <c r="DY22" s="517">
        <v>36</v>
      </c>
      <c r="DZ22" s="517">
        <v>24</v>
      </c>
      <c r="EA22" s="517">
        <v>46</v>
      </c>
      <c r="EB22" s="517">
        <v>33</v>
      </c>
      <c r="EC22" s="517">
        <v>26</v>
      </c>
      <c r="ED22" s="517">
        <v>38</v>
      </c>
      <c r="EE22" s="517">
        <v>34</v>
      </c>
      <c r="EF22" s="517">
        <v>32</v>
      </c>
      <c r="EG22" s="517">
        <v>33</v>
      </c>
      <c r="EH22" s="517">
        <v>25</v>
      </c>
      <c r="EI22" s="517">
        <v>28</v>
      </c>
      <c r="EJ22" s="517">
        <v>26</v>
      </c>
      <c r="EK22" s="517">
        <v>28</v>
      </c>
      <c r="EL22" s="517">
        <v>29</v>
      </c>
      <c r="EM22" s="517">
        <v>36</v>
      </c>
      <c r="EN22" s="517">
        <v>23</v>
      </c>
      <c r="EO22" s="517">
        <v>23</v>
      </c>
      <c r="EP22" s="517">
        <v>30</v>
      </c>
      <c r="EQ22" s="517">
        <v>19</v>
      </c>
      <c r="ER22" s="517">
        <v>25</v>
      </c>
      <c r="ES22" s="517">
        <v>30</v>
      </c>
      <c r="ET22" s="517">
        <v>16</v>
      </c>
      <c r="EU22" s="517">
        <v>34</v>
      </c>
      <c r="EV22" s="517">
        <v>19</v>
      </c>
      <c r="EW22" s="517">
        <v>30</v>
      </c>
      <c r="EX22" s="517">
        <v>24</v>
      </c>
      <c r="EY22" s="517">
        <v>24</v>
      </c>
      <c r="EZ22" s="517">
        <v>16</v>
      </c>
      <c r="FA22" s="517">
        <v>24</v>
      </c>
      <c r="FB22" s="517">
        <v>9</v>
      </c>
      <c r="FC22" s="517">
        <v>17</v>
      </c>
      <c r="FD22" s="517">
        <v>9</v>
      </c>
      <c r="FE22" s="517">
        <v>16</v>
      </c>
      <c r="FF22" s="517">
        <v>11</v>
      </c>
      <c r="FG22" s="517">
        <v>8</v>
      </c>
      <c r="FH22" s="517">
        <v>6</v>
      </c>
      <c r="FI22" s="517">
        <v>10</v>
      </c>
      <c r="FJ22" s="517">
        <v>15</v>
      </c>
      <c r="FK22" s="517">
        <v>18</v>
      </c>
      <c r="FL22" s="517">
        <v>11</v>
      </c>
      <c r="FM22" s="517">
        <v>5</v>
      </c>
      <c r="FN22" s="517">
        <v>6</v>
      </c>
      <c r="FO22" s="517">
        <v>15</v>
      </c>
      <c r="FP22" s="517">
        <v>8</v>
      </c>
      <c r="FQ22" s="517">
        <v>14</v>
      </c>
      <c r="FR22" s="517">
        <v>11</v>
      </c>
      <c r="FS22" s="517">
        <v>9</v>
      </c>
      <c r="FT22" s="517">
        <v>3</v>
      </c>
      <c r="FU22" s="517">
        <v>13</v>
      </c>
      <c r="FV22" s="517">
        <v>7</v>
      </c>
      <c r="FW22" s="517">
        <v>15</v>
      </c>
      <c r="FX22" s="517">
        <v>9</v>
      </c>
      <c r="FY22" s="517">
        <v>11</v>
      </c>
      <c r="FZ22" s="517">
        <v>8</v>
      </c>
      <c r="GA22" s="517">
        <v>6</v>
      </c>
      <c r="GB22" s="517">
        <v>2</v>
      </c>
      <c r="GC22" s="517">
        <v>9</v>
      </c>
      <c r="GD22" s="517">
        <v>6</v>
      </c>
      <c r="GE22" s="517">
        <v>2</v>
      </c>
      <c r="GF22" s="517">
        <v>4</v>
      </c>
      <c r="GG22" s="517">
        <v>4</v>
      </c>
      <c r="GH22" s="517">
        <v>3</v>
      </c>
      <c r="GI22" s="517">
        <v>5</v>
      </c>
      <c r="GJ22" s="517">
        <v>3</v>
      </c>
      <c r="GK22" s="517">
        <v>1</v>
      </c>
      <c r="GL22" s="517">
        <v>0</v>
      </c>
      <c r="GM22" s="517">
        <v>2</v>
      </c>
      <c r="GN22" s="517">
        <v>0</v>
      </c>
      <c r="GO22" s="517">
        <v>0</v>
      </c>
      <c r="GP22" s="517">
        <v>0</v>
      </c>
      <c r="GQ22" s="517">
        <v>1</v>
      </c>
      <c r="GR22" s="517">
        <v>0</v>
      </c>
      <c r="GS22" s="517">
        <v>0</v>
      </c>
      <c r="GT22" s="517">
        <v>1</v>
      </c>
      <c r="GU22" s="517">
        <v>0</v>
      </c>
      <c r="GV22" s="517">
        <v>0</v>
      </c>
      <c r="GW22" s="517">
        <v>1</v>
      </c>
      <c r="GX22" s="517">
        <v>0</v>
      </c>
      <c r="GY22" s="517">
        <v>0</v>
      </c>
      <c r="GZ22" s="517">
        <v>0</v>
      </c>
      <c r="HA22" s="517">
        <v>0</v>
      </c>
      <c r="HB22" s="518">
        <f>SUM(H22:HA22)</f>
        <v>4584</v>
      </c>
      <c r="HC22" s="519"/>
      <c r="HD22" s="513"/>
      <c r="HE22" s="323">
        <f>GZ22+GX22+GV22+GT22+GR22+GP22+GN22+GL22+GJ22+GH22+GF22+GD22+GB22+FZ22+FX22+FV22+FT22+FR22+FP22+FN22+FL22+FJ22+FH22+FF22+FD22+FB22+EZ22+EX22+EV22+ET22+ER22+EP22+EN22+EL22+EJ22+EH22+EF22+ED22+EB22+DZ22+DX22+DV22+DT22+DR22+DP22+DN22+DL22+DJ22+DH22+DF22+DD22+DB22+CZ22+CX22+CV22+CT22+CR22+CP22+CN22+CL22+CJ22+CH22+CF22+CD22+CB22+BZ22+BX22+BV22+BT22+BR22+BP22+BN22+BL22+BJ22+BH22+BF22+BD22+BB22+AZ22+AX22+AV22+AT22+AR22+AP22+AN22+AL22+AJ22+AH22+AF22+AD22+AB22+Z22+X22+V22+T22+R22+P22+N22+L22+J22+H22</f>
        <v>2237</v>
      </c>
      <c r="HF22" s="513"/>
      <c r="HG22" s="323">
        <f>HA22+GY22+GW22+GU22+GS22+GQ22+GO22+GM22+GK22+GI22+GG22+GE22+GC22+GA22+FY22+FW22+FU22+FS22+FQ22+FO22+FM22+FK22+FI22+FG22+FE22+FC22+FA22+EY22+EW22+EU22+ES22+EQ22+EO22+EM22+EK22+EI22+EG22+EE22+EC22+EA22+DY22+DW22+DU22+DS22+DQ22+DO22+DM22+DK22+DI22+DG22+DE22+DC22+DA22+CY22+CW22+CU22+CS22+CQ22+CO22+CM22+CK22+CI22+CG22+CE22+CC22+CA22+BY22+BW22+BU22+BS22+BQ22+BO22+BM22+BK22+BI22+BG22+BE22+BC22+BA22+AY22+AW22+AU22+AS22+AQ22+AO22+AM22+AK22+AI22+AG22+AE22+AC22+AA22+Y22+W22+U22+S22+Q22+O22+M22+K22+I22</f>
        <v>2347</v>
      </c>
      <c r="HH22" s="513">
        <f>HD22+HF22</f>
        <v>0</v>
      </c>
      <c r="HI22" s="520">
        <f>HG22+HE22</f>
        <v>4584</v>
      </c>
      <c r="HJ22" s="521"/>
      <c r="HK22" s="521"/>
      <c r="HL22" s="557">
        <f t="shared" si="3"/>
        <v>1161</v>
      </c>
      <c r="HM22" s="557">
        <f t="shared" si="4"/>
        <v>25.327225130890053</v>
      </c>
      <c r="HN22" s="521"/>
      <c r="HO22" s="521"/>
      <c r="HP22" s="521"/>
      <c r="HQ22" s="521"/>
      <c r="HR22" s="521"/>
      <c r="HS22" s="521"/>
      <c r="HT22" s="521"/>
      <c r="HU22" s="521"/>
      <c r="HV22" s="521"/>
      <c r="HW22" s="521"/>
      <c r="HX22" s="521"/>
      <c r="HY22" s="521"/>
      <c r="HZ22" s="521"/>
      <c r="IA22" s="521"/>
      <c r="IB22" s="521"/>
      <c r="IC22" s="521"/>
      <c r="ID22" s="521"/>
      <c r="IE22" s="521"/>
      <c r="IF22" s="521"/>
      <c r="IG22" s="521"/>
      <c r="IH22" s="521"/>
      <c r="II22" s="521"/>
      <c r="IJ22" s="521"/>
      <c r="IK22" s="521"/>
      <c r="IL22" s="521"/>
      <c r="IM22" s="521"/>
      <c r="IN22" s="521"/>
      <c r="IO22" s="521"/>
      <c r="IP22" s="521"/>
      <c r="IQ22" s="521"/>
      <c r="IR22" s="521"/>
      <c r="IS22" s="521"/>
      <c r="IT22" s="521"/>
      <c r="IU22" s="521"/>
      <c r="IV22" s="521"/>
    </row>
    <row r="23" spans="1:256" s="663" customFormat="1" x14ac:dyDescent="0.6">
      <c r="A23" s="653">
        <v>18</v>
      </c>
      <c r="B23" s="674" t="s">
        <v>126</v>
      </c>
      <c r="C23" s="655">
        <v>2452</v>
      </c>
      <c r="D23" s="655">
        <v>2452</v>
      </c>
      <c r="E23" s="655">
        <f>HE23</f>
        <v>3033</v>
      </c>
      <c r="F23" s="655">
        <f>HG23</f>
        <v>3308</v>
      </c>
      <c r="G23" s="655">
        <f>F23+E23</f>
        <v>6341</v>
      </c>
      <c r="H23" s="655">
        <v>4</v>
      </c>
      <c r="I23" s="655">
        <v>6</v>
      </c>
      <c r="J23" s="655">
        <v>21</v>
      </c>
      <c r="K23" s="655">
        <v>10</v>
      </c>
      <c r="L23" s="655">
        <v>17</v>
      </c>
      <c r="M23" s="655">
        <v>14</v>
      </c>
      <c r="N23" s="655">
        <v>24</v>
      </c>
      <c r="O23" s="655">
        <v>21</v>
      </c>
      <c r="P23" s="655">
        <v>29</v>
      </c>
      <c r="Q23" s="655">
        <v>23</v>
      </c>
      <c r="R23" s="655">
        <v>22</v>
      </c>
      <c r="S23" s="655">
        <v>20</v>
      </c>
      <c r="T23" s="675">
        <v>24</v>
      </c>
      <c r="U23" s="665">
        <v>20</v>
      </c>
      <c r="V23" s="665">
        <v>26</v>
      </c>
      <c r="W23" s="665">
        <v>29</v>
      </c>
      <c r="X23" s="665">
        <v>29</v>
      </c>
      <c r="Y23" s="665">
        <v>25</v>
      </c>
      <c r="Z23" s="665">
        <v>39</v>
      </c>
      <c r="AA23" s="665">
        <v>44</v>
      </c>
      <c r="AB23" s="665">
        <v>28</v>
      </c>
      <c r="AC23" s="665">
        <v>25</v>
      </c>
      <c r="AD23" s="665">
        <v>30</v>
      </c>
      <c r="AE23" s="665">
        <v>32</v>
      </c>
      <c r="AF23" s="665">
        <v>25</v>
      </c>
      <c r="AG23" s="665">
        <v>40</v>
      </c>
      <c r="AH23" s="665">
        <v>39</v>
      </c>
      <c r="AI23" s="665">
        <v>25</v>
      </c>
      <c r="AJ23" s="665">
        <v>34</v>
      </c>
      <c r="AK23" s="665">
        <v>41</v>
      </c>
      <c r="AL23" s="665">
        <v>26</v>
      </c>
      <c r="AM23" s="665">
        <v>28</v>
      </c>
      <c r="AN23" s="665">
        <v>36</v>
      </c>
      <c r="AO23" s="665">
        <v>34</v>
      </c>
      <c r="AP23" s="665">
        <v>40</v>
      </c>
      <c r="AQ23" s="665">
        <v>40</v>
      </c>
      <c r="AR23" s="665">
        <v>27</v>
      </c>
      <c r="AS23" s="665">
        <v>38</v>
      </c>
      <c r="AT23" s="665">
        <v>34</v>
      </c>
      <c r="AU23" s="665">
        <v>34</v>
      </c>
      <c r="AV23" s="665">
        <v>34</v>
      </c>
      <c r="AW23" s="665">
        <v>39</v>
      </c>
      <c r="AX23" s="665">
        <v>46</v>
      </c>
      <c r="AY23" s="665">
        <v>27</v>
      </c>
      <c r="AZ23" s="665">
        <v>31</v>
      </c>
      <c r="BA23" s="665">
        <v>31</v>
      </c>
      <c r="BB23" s="665">
        <v>28</v>
      </c>
      <c r="BC23" s="675">
        <v>36</v>
      </c>
      <c r="BD23" s="665">
        <v>30</v>
      </c>
      <c r="BE23" s="665">
        <v>37</v>
      </c>
      <c r="BF23" s="665">
        <v>48</v>
      </c>
      <c r="BG23" s="665">
        <v>42</v>
      </c>
      <c r="BH23" s="676">
        <v>43</v>
      </c>
      <c r="BI23" s="672">
        <v>46</v>
      </c>
      <c r="BJ23" s="672">
        <v>42</v>
      </c>
      <c r="BK23" s="672">
        <v>48</v>
      </c>
      <c r="BL23" s="672">
        <v>45</v>
      </c>
      <c r="BM23" s="672">
        <v>39</v>
      </c>
      <c r="BN23" s="672">
        <v>41</v>
      </c>
      <c r="BO23" s="672">
        <v>44</v>
      </c>
      <c r="BP23" s="672">
        <v>40</v>
      </c>
      <c r="BQ23" s="672">
        <v>38</v>
      </c>
      <c r="BR23" s="672">
        <v>51</v>
      </c>
      <c r="BS23" s="672">
        <v>38</v>
      </c>
      <c r="BT23" s="672">
        <v>50</v>
      </c>
      <c r="BU23" s="672">
        <v>34</v>
      </c>
      <c r="BV23" s="672">
        <v>40</v>
      </c>
      <c r="BW23" s="672">
        <v>56</v>
      </c>
      <c r="BX23" s="672">
        <v>31</v>
      </c>
      <c r="BY23" s="672">
        <v>38</v>
      </c>
      <c r="BZ23" s="672">
        <v>46</v>
      </c>
      <c r="CA23" s="672">
        <v>37</v>
      </c>
      <c r="CB23" s="672">
        <v>47</v>
      </c>
      <c r="CC23" s="672">
        <v>35</v>
      </c>
      <c r="CD23" s="672">
        <v>62</v>
      </c>
      <c r="CE23" s="672">
        <v>31</v>
      </c>
      <c r="CF23" s="672">
        <v>53</v>
      </c>
      <c r="CG23" s="672">
        <v>43</v>
      </c>
      <c r="CH23" s="672">
        <v>40</v>
      </c>
      <c r="CI23" s="672">
        <v>60</v>
      </c>
      <c r="CJ23" s="672">
        <v>62</v>
      </c>
      <c r="CK23" s="672">
        <v>46</v>
      </c>
      <c r="CL23" s="672">
        <v>46</v>
      </c>
      <c r="CM23" s="672">
        <v>49</v>
      </c>
      <c r="CN23" s="672">
        <v>56</v>
      </c>
      <c r="CO23" s="672">
        <v>52</v>
      </c>
      <c r="CP23" s="672">
        <v>42</v>
      </c>
      <c r="CQ23" s="672">
        <v>53</v>
      </c>
      <c r="CR23" s="672">
        <v>45</v>
      </c>
      <c r="CS23" s="672">
        <v>46</v>
      </c>
      <c r="CT23" s="672">
        <v>48</v>
      </c>
      <c r="CU23" s="672">
        <v>46</v>
      </c>
      <c r="CV23" s="672">
        <v>45</v>
      </c>
      <c r="CW23" s="672">
        <v>44</v>
      </c>
      <c r="CX23" s="672">
        <v>52</v>
      </c>
      <c r="CY23" s="672">
        <v>47</v>
      </c>
      <c r="CZ23" s="672">
        <v>42</v>
      </c>
      <c r="DA23" s="672">
        <v>49</v>
      </c>
      <c r="DB23" s="672">
        <v>44</v>
      </c>
      <c r="DC23" s="672">
        <v>38</v>
      </c>
      <c r="DD23" s="672">
        <v>38</v>
      </c>
      <c r="DE23" s="672">
        <v>54</v>
      </c>
      <c r="DF23" s="672">
        <v>41</v>
      </c>
      <c r="DG23" s="672">
        <v>55</v>
      </c>
      <c r="DH23" s="672">
        <v>41</v>
      </c>
      <c r="DI23" s="672">
        <v>60</v>
      </c>
      <c r="DJ23" s="672">
        <v>37</v>
      </c>
      <c r="DK23" s="672">
        <v>58</v>
      </c>
      <c r="DL23" s="672">
        <v>40</v>
      </c>
      <c r="DM23" s="672">
        <v>52</v>
      </c>
      <c r="DN23" s="672">
        <v>43</v>
      </c>
      <c r="DO23" s="672">
        <v>48</v>
      </c>
      <c r="DP23" s="672">
        <v>66</v>
      </c>
      <c r="DQ23" s="672">
        <v>60</v>
      </c>
      <c r="DR23" s="672">
        <v>55</v>
      </c>
      <c r="DS23" s="672">
        <v>63</v>
      </c>
      <c r="DT23" s="672">
        <v>60</v>
      </c>
      <c r="DU23" s="672">
        <v>78</v>
      </c>
      <c r="DV23" s="672">
        <v>49</v>
      </c>
      <c r="DW23" s="672">
        <v>50</v>
      </c>
      <c r="DX23" s="672">
        <v>49</v>
      </c>
      <c r="DY23" s="672">
        <v>70</v>
      </c>
      <c r="DZ23" s="672">
        <v>44</v>
      </c>
      <c r="EA23" s="672">
        <v>53</v>
      </c>
      <c r="EB23" s="672">
        <v>54</v>
      </c>
      <c r="EC23" s="672">
        <v>63</v>
      </c>
      <c r="ED23" s="672">
        <v>43</v>
      </c>
      <c r="EE23" s="672">
        <v>52</v>
      </c>
      <c r="EF23" s="672">
        <v>36</v>
      </c>
      <c r="EG23" s="672">
        <v>47</v>
      </c>
      <c r="EH23" s="672">
        <v>33</v>
      </c>
      <c r="EI23" s="672">
        <v>40</v>
      </c>
      <c r="EJ23" s="672">
        <v>32</v>
      </c>
      <c r="EK23" s="672">
        <v>50</v>
      </c>
      <c r="EL23" s="672">
        <v>35</v>
      </c>
      <c r="EM23" s="672">
        <v>37</v>
      </c>
      <c r="EN23" s="672">
        <v>25</v>
      </c>
      <c r="EO23" s="672">
        <v>43</v>
      </c>
      <c r="EP23" s="672">
        <v>26</v>
      </c>
      <c r="EQ23" s="672">
        <v>36</v>
      </c>
      <c r="ER23" s="672">
        <v>28</v>
      </c>
      <c r="ES23" s="672">
        <v>38</v>
      </c>
      <c r="ET23" s="672">
        <v>35</v>
      </c>
      <c r="EU23" s="672">
        <v>41</v>
      </c>
      <c r="EV23" s="672">
        <v>29</v>
      </c>
      <c r="EW23" s="672">
        <v>30</v>
      </c>
      <c r="EX23" s="672">
        <v>26</v>
      </c>
      <c r="EY23" s="672">
        <v>33</v>
      </c>
      <c r="EZ23" s="672">
        <v>23</v>
      </c>
      <c r="FA23" s="672">
        <v>32</v>
      </c>
      <c r="FB23" s="672">
        <v>21</v>
      </c>
      <c r="FC23" s="672">
        <v>29</v>
      </c>
      <c r="FD23" s="672">
        <v>17</v>
      </c>
      <c r="FE23" s="672">
        <v>17</v>
      </c>
      <c r="FF23" s="672">
        <v>12</v>
      </c>
      <c r="FG23" s="672">
        <v>13</v>
      </c>
      <c r="FH23" s="672">
        <v>11</v>
      </c>
      <c r="FI23" s="672">
        <v>26</v>
      </c>
      <c r="FJ23" s="672">
        <v>14</v>
      </c>
      <c r="FK23" s="672">
        <v>15</v>
      </c>
      <c r="FL23" s="672">
        <v>5</v>
      </c>
      <c r="FM23" s="672">
        <v>9</v>
      </c>
      <c r="FN23" s="672">
        <v>3</v>
      </c>
      <c r="FO23" s="672">
        <v>10</v>
      </c>
      <c r="FP23" s="672">
        <v>15</v>
      </c>
      <c r="FQ23" s="672">
        <v>22</v>
      </c>
      <c r="FR23" s="672">
        <v>15</v>
      </c>
      <c r="FS23" s="672">
        <v>22</v>
      </c>
      <c r="FT23" s="672">
        <v>7</v>
      </c>
      <c r="FU23" s="672">
        <v>14</v>
      </c>
      <c r="FV23" s="672">
        <v>5</v>
      </c>
      <c r="FW23" s="672">
        <v>9</v>
      </c>
      <c r="FX23" s="672">
        <v>9</v>
      </c>
      <c r="FY23" s="672">
        <v>7</v>
      </c>
      <c r="FZ23" s="672">
        <v>3</v>
      </c>
      <c r="GA23" s="672">
        <v>18</v>
      </c>
      <c r="GB23" s="672">
        <v>3</v>
      </c>
      <c r="GC23" s="672">
        <v>8</v>
      </c>
      <c r="GD23" s="672">
        <v>3</v>
      </c>
      <c r="GE23" s="672">
        <v>3</v>
      </c>
      <c r="GF23" s="672">
        <v>4</v>
      </c>
      <c r="GG23" s="672">
        <v>4</v>
      </c>
      <c r="GH23" s="672">
        <v>3</v>
      </c>
      <c r="GI23" s="672">
        <v>5</v>
      </c>
      <c r="GJ23" s="672">
        <v>3</v>
      </c>
      <c r="GK23" s="672">
        <v>4</v>
      </c>
      <c r="GL23" s="672">
        <v>3</v>
      </c>
      <c r="GM23" s="672">
        <v>3</v>
      </c>
      <c r="GN23" s="672">
        <v>1</v>
      </c>
      <c r="GO23" s="672">
        <v>2</v>
      </c>
      <c r="GP23" s="672">
        <v>1</v>
      </c>
      <c r="GQ23" s="672">
        <v>3</v>
      </c>
      <c r="GR23" s="672">
        <v>1</v>
      </c>
      <c r="GS23" s="672">
        <v>1</v>
      </c>
      <c r="GT23" s="672">
        <v>0</v>
      </c>
      <c r="GU23" s="672">
        <v>2</v>
      </c>
      <c r="GV23" s="672">
        <v>1</v>
      </c>
      <c r="GW23" s="672">
        <v>0</v>
      </c>
      <c r="GX23" s="672">
        <v>0</v>
      </c>
      <c r="GY23" s="672">
        <v>0</v>
      </c>
      <c r="GZ23" s="672">
        <v>1</v>
      </c>
      <c r="HA23" s="672">
        <v>1</v>
      </c>
      <c r="HB23" s="660">
        <f>SUM(H23:HA23)</f>
        <v>6341</v>
      </c>
      <c r="HC23" s="669"/>
      <c r="HD23" s="655"/>
      <c r="HE23" s="655">
        <f>GZ23+GX23+GV23+GT23+GR23+GP23+GN23+GL23+GJ23+GH23+GF23+GD23+GB23+FZ23+FX23+FV23+FT23+FR23+FP23+FN23+FL23+FJ23+FH23+FF23+FD23+FB23+EZ23+EX23+EV23+ET23+ER23+EP23+EN23+EL23+EJ23+EH23+EF23+ED23+EB23+DZ23+DX23+DV23+DT23+DR23+DP23+DN23+DL23+DJ23+DH23+DF23+DD23+DB23+CZ23+CX23+CV23+CT23+CR23+CP23+CN23+CL23+CJ23+CH23+CF23+CD23+CB23+BZ23+BX23+BV23+BT23+BR23+BP23+BN23+BL23+BJ23+BH23+BF23+BD23+BB23+AZ23+AX23+AV23+AT23+AR23+AP23+AN23+AL23+AJ23+AH23+AF23+AD23+AB23+Z23+X23+V23+T23+R23+P23+N23+L23+J23+H23</f>
        <v>3033</v>
      </c>
      <c r="HF23" s="655"/>
      <c r="HG23" s="655">
        <f>HA23+GY23+GW23+GU23+GS23+GQ23+GO23+GM23+GK23+GI23+GG23+GE23+GC23+GA23+FY23+FW23+FU23+FS23+FQ23+FO23+FM23+FK23+FI23+FG23+FE23+FC23+FA23+EY23+EW23+EU23+ES23+EQ23+EO23+EM23+EK23+EI23+EG23+EE23+EC23+EA23+DY23+DW23+DU23+DS23+DQ23+DO23+DM23+DK23+DI23+DG23+DE23+DC23+DA23+CY23+CW23+CU23+CS23+CQ23+CO23+CM23+CK23+CI23+CG23+CE23+CC23+CA23+BY23+BW23+BU23+BS23+BQ23+BO23+BM23+BK23+BI23+BG23+BE23+BC23+BA23+AY23+AW23+AU23+AS23+AQ23+AO23+AM23+AK23+AI23+AG23+AE23+AC23+AA23+Y23+W23+U23+S23+Q23+O23+M23+K23+I23</f>
        <v>3308</v>
      </c>
      <c r="HH23" s="655">
        <f>HD23+HF23</f>
        <v>0</v>
      </c>
      <c r="HI23" s="662">
        <f>HG23+HE23</f>
        <v>6341</v>
      </c>
      <c r="HJ23" s="661"/>
      <c r="HK23" s="661"/>
      <c r="HL23" s="661">
        <f t="shared" si="3"/>
        <v>1591</v>
      </c>
      <c r="HM23" s="661">
        <f t="shared" si="4"/>
        <v>25.090679703516795</v>
      </c>
      <c r="HN23" s="661"/>
      <c r="HO23" s="661"/>
      <c r="HP23" s="661"/>
      <c r="HQ23" s="661"/>
      <c r="HR23" s="661"/>
      <c r="HS23" s="661"/>
      <c r="HT23" s="661"/>
      <c r="HU23" s="661"/>
      <c r="HV23" s="661"/>
      <c r="HW23" s="661"/>
      <c r="HX23" s="661"/>
      <c r="HY23" s="661"/>
      <c r="HZ23" s="661"/>
      <c r="IA23" s="661"/>
      <c r="IB23" s="661"/>
      <c r="IC23" s="661"/>
      <c r="ID23" s="661"/>
      <c r="IE23" s="661"/>
      <c r="IF23" s="661"/>
      <c r="IG23" s="661"/>
      <c r="IH23" s="661"/>
      <c r="II23" s="661"/>
      <c r="IJ23" s="661"/>
      <c r="IK23" s="661"/>
      <c r="IL23" s="661"/>
      <c r="IM23" s="661"/>
      <c r="IN23" s="661"/>
      <c r="IO23" s="661"/>
      <c r="IP23" s="661"/>
      <c r="IQ23" s="661"/>
      <c r="IR23" s="661"/>
      <c r="IS23" s="661"/>
      <c r="IT23" s="661"/>
      <c r="IU23" s="661"/>
      <c r="IV23" s="661"/>
    </row>
    <row r="24" spans="1:256" s="522" customFormat="1" x14ac:dyDescent="0.6">
      <c r="A24" s="511">
        <v>17</v>
      </c>
      <c r="B24" s="512" t="s">
        <v>127</v>
      </c>
      <c r="C24" s="513">
        <v>1763</v>
      </c>
      <c r="D24" s="513">
        <v>1763</v>
      </c>
      <c r="E24" s="513">
        <f t="shared" si="5"/>
        <v>2121</v>
      </c>
      <c r="F24" s="513">
        <f t="shared" si="6"/>
        <v>2299</v>
      </c>
      <c r="G24" s="513">
        <f t="shared" si="7"/>
        <v>4420</v>
      </c>
      <c r="H24" s="513">
        <v>14</v>
      </c>
      <c r="I24" s="513">
        <v>12</v>
      </c>
      <c r="J24" s="513">
        <v>14</v>
      </c>
      <c r="K24" s="513">
        <v>6</v>
      </c>
      <c r="L24" s="513">
        <v>19</v>
      </c>
      <c r="M24" s="513">
        <v>12</v>
      </c>
      <c r="N24" s="513">
        <v>7</v>
      </c>
      <c r="O24" s="513">
        <v>11</v>
      </c>
      <c r="P24" s="513">
        <v>22</v>
      </c>
      <c r="Q24" s="513">
        <v>20</v>
      </c>
      <c r="R24" s="513">
        <v>18</v>
      </c>
      <c r="S24" s="513">
        <v>19</v>
      </c>
      <c r="T24" s="514">
        <v>20</v>
      </c>
      <c r="U24" s="515">
        <v>21</v>
      </c>
      <c r="V24" s="515">
        <v>20</v>
      </c>
      <c r="W24" s="515">
        <v>16</v>
      </c>
      <c r="X24" s="515">
        <v>26</v>
      </c>
      <c r="Y24" s="515">
        <v>17</v>
      </c>
      <c r="Z24" s="515">
        <v>21</v>
      </c>
      <c r="AA24" s="515">
        <v>23</v>
      </c>
      <c r="AB24" s="515">
        <v>26</v>
      </c>
      <c r="AC24" s="515">
        <v>24</v>
      </c>
      <c r="AD24" s="515">
        <v>16</v>
      </c>
      <c r="AE24" s="515">
        <v>13</v>
      </c>
      <c r="AF24" s="515">
        <v>16</v>
      </c>
      <c r="AG24" s="515">
        <v>15</v>
      </c>
      <c r="AH24" s="515">
        <v>19</v>
      </c>
      <c r="AI24" s="515">
        <v>22</v>
      </c>
      <c r="AJ24" s="515">
        <v>27</v>
      </c>
      <c r="AK24" s="515">
        <v>30</v>
      </c>
      <c r="AL24" s="515">
        <v>27</v>
      </c>
      <c r="AM24" s="515">
        <v>17</v>
      </c>
      <c r="AN24" s="515">
        <v>23</v>
      </c>
      <c r="AO24" s="515">
        <v>23</v>
      </c>
      <c r="AP24" s="515">
        <v>18</v>
      </c>
      <c r="AQ24" s="515">
        <v>24</v>
      </c>
      <c r="AR24" s="515">
        <v>24</v>
      </c>
      <c r="AS24" s="515">
        <v>22</v>
      </c>
      <c r="AT24" s="515">
        <v>24</v>
      </c>
      <c r="AU24" s="515">
        <v>23</v>
      </c>
      <c r="AV24" s="515">
        <v>37</v>
      </c>
      <c r="AW24" s="515">
        <v>20</v>
      </c>
      <c r="AX24" s="515">
        <v>25</v>
      </c>
      <c r="AY24" s="515">
        <v>27</v>
      </c>
      <c r="AZ24" s="515">
        <v>17</v>
      </c>
      <c r="BA24" s="515">
        <v>28</v>
      </c>
      <c r="BB24" s="515">
        <v>23</v>
      </c>
      <c r="BC24" s="514">
        <v>21</v>
      </c>
      <c r="BD24" s="515">
        <v>30</v>
      </c>
      <c r="BE24" s="515">
        <v>22</v>
      </c>
      <c r="BF24" s="515">
        <v>26</v>
      </c>
      <c r="BG24" s="515">
        <v>25</v>
      </c>
      <c r="BH24" s="516">
        <v>25</v>
      </c>
      <c r="BI24" s="517">
        <v>30</v>
      </c>
      <c r="BJ24" s="517">
        <v>24</v>
      </c>
      <c r="BK24" s="517">
        <v>37</v>
      </c>
      <c r="BL24" s="517">
        <v>33</v>
      </c>
      <c r="BM24" s="517">
        <v>25</v>
      </c>
      <c r="BN24" s="517">
        <v>24</v>
      </c>
      <c r="BO24" s="517">
        <v>29</v>
      </c>
      <c r="BP24" s="517">
        <v>37</v>
      </c>
      <c r="BQ24" s="517">
        <v>32</v>
      </c>
      <c r="BR24" s="517">
        <v>39</v>
      </c>
      <c r="BS24" s="517">
        <v>25</v>
      </c>
      <c r="BT24" s="517">
        <v>37</v>
      </c>
      <c r="BU24" s="517">
        <v>24</v>
      </c>
      <c r="BV24" s="517">
        <v>28</v>
      </c>
      <c r="BW24" s="517">
        <v>36</v>
      </c>
      <c r="BX24" s="517">
        <v>26</v>
      </c>
      <c r="BY24" s="517">
        <v>26</v>
      </c>
      <c r="BZ24" s="517">
        <v>38</v>
      </c>
      <c r="CA24" s="517">
        <v>23</v>
      </c>
      <c r="CB24" s="517">
        <v>33</v>
      </c>
      <c r="CC24" s="517">
        <v>38</v>
      </c>
      <c r="CD24" s="517">
        <v>43</v>
      </c>
      <c r="CE24" s="517">
        <v>38</v>
      </c>
      <c r="CF24" s="517">
        <v>31</v>
      </c>
      <c r="CG24" s="517">
        <v>36</v>
      </c>
      <c r="CH24" s="517">
        <v>27</v>
      </c>
      <c r="CI24" s="517">
        <v>38</v>
      </c>
      <c r="CJ24" s="517">
        <v>30</v>
      </c>
      <c r="CK24" s="517">
        <v>34</v>
      </c>
      <c r="CL24" s="517">
        <v>40</v>
      </c>
      <c r="CM24" s="517">
        <v>36</v>
      </c>
      <c r="CN24" s="517">
        <v>30</v>
      </c>
      <c r="CO24" s="517">
        <v>26</v>
      </c>
      <c r="CP24" s="517">
        <v>35</v>
      </c>
      <c r="CQ24" s="517">
        <v>36</v>
      </c>
      <c r="CR24" s="517">
        <v>35</v>
      </c>
      <c r="CS24" s="517">
        <v>26</v>
      </c>
      <c r="CT24" s="517">
        <v>37</v>
      </c>
      <c r="CU24" s="517">
        <v>29</v>
      </c>
      <c r="CV24" s="517">
        <v>33</v>
      </c>
      <c r="CW24" s="517">
        <v>28</v>
      </c>
      <c r="CX24" s="517">
        <v>30</v>
      </c>
      <c r="CY24" s="517">
        <v>35</v>
      </c>
      <c r="CZ24" s="517">
        <v>33</v>
      </c>
      <c r="DA24" s="517">
        <v>36</v>
      </c>
      <c r="DB24" s="517">
        <v>29</v>
      </c>
      <c r="DC24" s="517">
        <v>37</v>
      </c>
      <c r="DD24" s="517">
        <v>29</v>
      </c>
      <c r="DE24" s="517">
        <v>34</v>
      </c>
      <c r="DF24" s="517">
        <v>28</v>
      </c>
      <c r="DG24" s="517">
        <v>33</v>
      </c>
      <c r="DH24" s="517">
        <v>33</v>
      </c>
      <c r="DI24" s="517">
        <v>39</v>
      </c>
      <c r="DJ24" s="517">
        <v>18</v>
      </c>
      <c r="DK24" s="517">
        <v>41</v>
      </c>
      <c r="DL24" s="517">
        <v>36</v>
      </c>
      <c r="DM24" s="517">
        <v>42</v>
      </c>
      <c r="DN24" s="517">
        <v>32</v>
      </c>
      <c r="DO24" s="517">
        <v>38</v>
      </c>
      <c r="DP24" s="517">
        <v>42</v>
      </c>
      <c r="DQ24" s="517">
        <v>26</v>
      </c>
      <c r="DR24" s="517">
        <v>47</v>
      </c>
      <c r="DS24" s="517">
        <v>42</v>
      </c>
      <c r="DT24" s="517">
        <v>34</v>
      </c>
      <c r="DU24" s="517">
        <v>52</v>
      </c>
      <c r="DV24" s="517">
        <v>31</v>
      </c>
      <c r="DW24" s="517">
        <v>45</v>
      </c>
      <c r="DX24" s="517">
        <v>31</v>
      </c>
      <c r="DY24" s="517">
        <v>39</v>
      </c>
      <c r="DZ24" s="517">
        <v>36</v>
      </c>
      <c r="EA24" s="517">
        <v>37</v>
      </c>
      <c r="EB24" s="517">
        <v>33</v>
      </c>
      <c r="EC24" s="517">
        <v>43</v>
      </c>
      <c r="ED24" s="517">
        <v>26</v>
      </c>
      <c r="EE24" s="517">
        <v>37</v>
      </c>
      <c r="EF24" s="517">
        <v>24</v>
      </c>
      <c r="EG24" s="517">
        <v>39</v>
      </c>
      <c r="EH24" s="517">
        <v>21</v>
      </c>
      <c r="EI24" s="517">
        <v>33</v>
      </c>
      <c r="EJ24" s="517">
        <v>20</v>
      </c>
      <c r="EK24" s="517">
        <v>25</v>
      </c>
      <c r="EL24" s="517">
        <v>23</v>
      </c>
      <c r="EM24" s="517">
        <v>20</v>
      </c>
      <c r="EN24" s="517">
        <v>20</v>
      </c>
      <c r="EO24" s="517">
        <v>37</v>
      </c>
      <c r="EP24" s="517">
        <v>29</v>
      </c>
      <c r="EQ24" s="517">
        <v>30</v>
      </c>
      <c r="ER24" s="517">
        <v>13</v>
      </c>
      <c r="ES24" s="517">
        <v>24</v>
      </c>
      <c r="ET24" s="517">
        <v>12</v>
      </c>
      <c r="EU24" s="517">
        <v>13</v>
      </c>
      <c r="EV24" s="517">
        <v>16</v>
      </c>
      <c r="EW24" s="517">
        <v>30</v>
      </c>
      <c r="EX24" s="517">
        <v>19</v>
      </c>
      <c r="EY24" s="517">
        <v>29</v>
      </c>
      <c r="EZ24" s="517">
        <v>14</v>
      </c>
      <c r="FA24" s="517">
        <v>18</v>
      </c>
      <c r="FB24" s="517">
        <v>20</v>
      </c>
      <c r="FC24" s="517">
        <v>17</v>
      </c>
      <c r="FD24" s="517">
        <v>17</v>
      </c>
      <c r="FE24" s="517">
        <v>12</v>
      </c>
      <c r="FF24" s="517">
        <v>10</v>
      </c>
      <c r="FG24" s="517">
        <v>15</v>
      </c>
      <c r="FH24" s="517">
        <v>4</v>
      </c>
      <c r="FI24" s="517">
        <v>10</v>
      </c>
      <c r="FJ24" s="517">
        <v>7</v>
      </c>
      <c r="FK24" s="517">
        <v>11</v>
      </c>
      <c r="FL24" s="517">
        <v>8</v>
      </c>
      <c r="FM24" s="517">
        <v>11</v>
      </c>
      <c r="FN24" s="517">
        <v>5</v>
      </c>
      <c r="FO24" s="517">
        <v>11</v>
      </c>
      <c r="FP24" s="517">
        <v>5</v>
      </c>
      <c r="FQ24" s="517">
        <v>11</v>
      </c>
      <c r="FR24" s="517">
        <v>8</v>
      </c>
      <c r="FS24" s="517">
        <v>5</v>
      </c>
      <c r="FT24" s="517">
        <v>10</v>
      </c>
      <c r="FU24" s="517">
        <v>20</v>
      </c>
      <c r="FV24" s="517">
        <v>4</v>
      </c>
      <c r="FW24" s="517">
        <v>5</v>
      </c>
      <c r="FX24" s="517">
        <v>3</v>
      </c>
      <c r="FY24" s="517">
        <v>11</v>
      </c>
      <c r="FZ24" s="517">
        <v>2</v>
      </c>
      <c r="GA24" s="517">
        <v>13</v>
      </c>
      <c r="GB24" s="517">
        <v>3</v>
      </c>
      <c r="GC24" s="517">
        <v>6</v>
      </c>
      <c r="GD24" s="517">
        <v>3</v>
      </c>
      <c r="GE24" s="517">
        <v>4</v>
      </c>
      <c r="GF24" s="517">
        <v>1</v>
      </c>
      <c r="GG24" s="517">
        <v>5</v>
      </c>
      <c r="GH24" s="517">
        <v>2</v>
      </c>
      <c r="GI24" s="517">
        <v>2</v>
      </c>
      <c r="GJ24" s="517">
        <v>0</v>
      </c>
      <c r="GK24" s="517">
        <v>7</v>
      </c>
      <c r="GL24" s="517">
        <v>2</v>
      </c>
      <c r="GM24" s="517">
        <v>3</v>
      </c>
      <c r="GN24" s="517">
        <v>1</v>
      </c>
      <c r="GO24" s="517">
        <v>0</v>
      </c>
      <c r="GP24" s="517">
        <v>0</v>
      </c>
      <c r="GQ24" s="517">
        <v>0</v>
      </c>
      <c r="GR24" s="517">
        <v>1</v>
      </c>
      <c r="GS24" s="517">
        <v>1</v>
      </c>
      <c r="GT24" s="517">
        <v>2</v>
      </c>
      <c r="GU24" s="517">
        <v>0</v>
      </c>
      <c r="GV24" s="517">
        <v>0</v>
      </c>
      <c r="GW24" s="517">
        <v>0</v>
      </c>
      <c r="GX24" s="517">
        <v>0</v>
      </c>
      <c r="GY24" s="517">
        <v>0</v>
      </c>
      <c r="GZ24" s="517">
        <v>0</v>
      </c>
      <c r="HA24" s="517">
        <v>0</v>
      </c>
      <c r="HB24" s="518">
        <f t="shared" si="8"/>
        <v>4420</v>
      </c>
      <c r="HC24" s="519">
        <f>SUM(G24:G26)</f>
        <v>9504</v>
      </c>
      <c r="HD24" s="513"/>
      <c r="HE24" s="323">
        <f t="shared" si="9"/>
        <v>2121</v>
      </c>
      <c r="HF24" s="513"/>
      <c r="HG24" s="323">
        <f t="shared" si="0"/>
        <v>2299</v>
      </c>
      <c r="HH24" s="513">
        <f t="shared" si="1"/>
        <v>0</v>
      </c>
      <c r="HI24" s="520">
        <f t="shared" si="2"/>
        <v>4420</v>
      </c>
      <c r="HJ24" s="521"/>
      <c r="HK24" s="521"/>
      <c r="HL24" s="557">
        <f t="shared" si="3"/>
        <v>1089</v>
      </c>
      <c r="HM24" s="557">
        <f t="shared" si="4"/>
        <v>24.638009049773757</v>
      </c>
      <c r="HN24" s="521"/>
      <c r="HO24" s="521"/>
      <c r="HP24" s="521"/>
      <c r="HQ24" s="521"/>
      <c r="HR24" s="521"/>
      <c r="HS24" s="521"/>
      <c r="HT24" s="521"/>
      <c r="HU24" s="521"/>
      <c r="HV24" s="521"/>
      <c r="HW24" s="521"/>
      <c r="HX24" s="521"/>
      <c r="HY24" s="521"/>
      <c r="HZ24" s="521"/>
      <c r="IA24" s="521"/>
      <c r="IB24" s="521"/>
      <c r="IC24" s="521"/>
      <c r="ID24" s="521"/>
      <c r="IE24" s="521"/>
      <c r="IF24" s="521"/>
      <c r="IG24" s="521"/>
      <c r="IH24" s="521"/>
      <c r="II24" s="521"/>
      <c r="IJ24" s="521"/>
      <c r="IK24" s="521"/>
      <c r="IL24" s="521"/>
      <c r="IM24" s="521"/>
      <c r="IN24" s="521"/>
      <c r="IO24" s="521"/>
      <c r="IP24" s="521"/>
      <c r="IQ24" s="521"/>
      <c r="IR24" s="521"/>
      <c r="IS24" s="521"/>
      <c r="IT24" s="521"/>
      <c r="IU24" s="521"/>
      <c r="IV24" s="521"/>
    </row>
    <row r="25" spans="1:256" s="522" customFormat="1" x14ac:dyDescent="0.6">
      <c r="A25" s="511">
        <v>19</v>
      </c>
      <c r="B25" s="512" t="s">
        <v>128</v>
      </c>
      <c r="C25" s="513">
        <v>714</v>
      </c>
      <c r="D25" s="513">
        <v>714</v>
      </c>
      <c r="E25" s="513">
        <f t="shared" si="5"/>
        <v>1219</v>
      </c>
      <c r="F25" s="513">
        <f t="shared" si="6"/>
        <v>1358</v>
      </c>
      <c r="G25" s="513">
        <f t="shared" si="7"/>
        <v>2577</v>
      </c>
      <c r="H25" s="513">
        <v>9</v>
      </c>
      <c r="I25" s="513">
        <v>3</v>
      </c>
      <c r="J25" s="513">
        <v>7</v>
      </c>
      <c r="K25" s="513">
        <v>12</v>
      </c>
      <c r="L25" s="513">
        <v>10</v>
      </c>
      <c r="M25" s="513">
        <v>10</v>
      </c>
      <c r="N25" s="513">
        <v>7</v>
      </c>
      <c r="O25" s="513">
        <v>4</v>
      </c>
      <c r="P25" s="513">
        <v>11</v>
      </c>
      <c r="Q25" s="513">
        <v>10</v>
      </c>
      <c r="R25" s="513">
        <v>16</v>
      </c>
      <c r="S25" s="513">
        <v>7</v>
      </c>
      <c r="T25" s="514">
        <v>9</v>
      </c>
      <c r="U25" s="515">
        <v>9</v>
      </c>
      <c r="V25" s="515">
        <v>14</v>
      </c>
      <c r="W25" s="515">
        <v>6</v>
      </c>
      <c r="X25" s="515">
        <v>8</v>
      </c>
      <c r="Y25" s="515">
        <v>15</v>
      </c>
      <c r="Z25" s="515">
        <v>18</v>
      </c>
      <c r="AA25" s="515">
        <v>13</v>
      </c>
      <c r="AB25" s="515">
        <v>13</v>
      </c>
      <c r="AC25" s="515">
        <v>8</v>
      </c>
      <c r="AD25" s="515">
        <v>9</v>
      </c>
      <c r="AE25" s="515">
        <v>15</v>
      </c>
      <c r="AF25" s="515">
        <v>14</v>
      </c>
      <c r="AG25" s="515">
        <v>15</v>
      </c>
      <c r="AH25" s="515">
        <v>15</v>
      </c>
      <c r="AI25" s="515">
        <v>20</v>
      </c>
      <c r="AJ25" s="515">
        <v>24</v>
      </c>
      <c r="AK25" s="515">
        <v>17</v>
      </c>
      <c r="AL25" s="515">
        <v>15</v>
      </c>
      <c r="AM25" s="515">
        <v>22</v>
      </c>
      <c r="AN25" s="515">
        <v>20</v>
      </c>
      <c r="AO25" s="515">
        <v>12</v>
      </c>
      <c r="AP25" s="515">
        <v>12</v>
      </c>
      <c r="AQ25" s="515">
        <v>12</v>
      </c>
      <c r="AR25" s="515">
        <v>13</v>
      </c>
      <c r="AS25" s="515">
        <v>13</v>
      </c>
      <c r="AT25" s="515">
        <v>19</v>
      </c>
      <c r="AU25" s="515">
        <v>11</v>
      </c>
      <c r="AV25" s="515">
        <v>17</v>
      </c>
      <c r="AW25" s="515">
        <v>13</v>
      </c>
      <c r="AX25" s="515">
        <v>10</v>
      </c>
      <c r="AY25" s="515">
        <v>13</v>
      </c>
      <c r="AZ25" s="515">
        <v>19</v>
      </c>
      <c r="BA25" s="515">
        <v>13</v>
      </c>
      <c r="BB25" s="515">
        <v>13</v>
      </c>
      <c r="BC25" s="514">
        <v>8</v>
      </c>
      <c r="BD25" s="515">
        <v>12</v>
      </c>
      <c r="BE25" s="515">
        <v>19</v>
      </c>
      <c r="BF25" s="515">
        <v>23</v>
      </c>
      <c r="BG25" s="515">
        <v>19</v>
      </c>
      <c r="BH25" s="516">
        <v>18</v>
      </c>
      <c r="BI25" s="517">
        <v>12</v>
      </c>
      <c r="BJ25" s="517">
        <v>13</v>
      </c>
      <c r="BK25" s="517">
        <v>16</v>
      </c>
      <c r="BL25" s="517">
        <v>17</v>
      </c>
      <c r="BM25" s="517">
        <v>11</v>
      </c>
      <c r="BN25" s="517">
        <v>22</v>
      </c>
      <c r="BO25" s="517">
        <v>15</v>
      </c>
      <c r="BP25" s="517">
        <v>13</v>
      </c>
      <c r="BQ25" s="517">
        <v>17</v>
      </c>
      <c r="BR25" s="517">
        <v>5</v>
      </c>
      <c r="BS25" s="517">
        <v>26</v>
      </c>
      <c r="BT25" s="517">
        <v>23</v>
      </c>
      <c r="BU25" s="517">
        <v>16</v>
      </c>
      <c r="BV25" s="517">
        <v>17</v>
      </c>
      <c r="BW25" s="517">
        <v>24</v>
      </c>
      <c r="BX25" s="517">
        <v>16</v>
      </c>
      <c r="BY25" s="517">
        <v>17</v>
      </c>
      <c r="BZ25" s="517">
        <v>29</v>
      </c>
      <c r="CA25" s="517">
        <v>18</v>
      </c>
      <c r="CB25" s="517">
        <v>7</v>
      </c>
      <c r="CC25" s="517">
        <v>13</v>
      </c>
      <c r="CD25" s="517">
        <v>25</v>
      </c>
      <c r="CE25" s="517">
        <v>22</v>
      </c>
      <c r="CF25" s="517">
        <v>20</v>
      </c>
      <c r="CG25" s="517">
        <v>17</v>
      </c>
      <c r="CH25" s="517">
        <v>16</v>
      </c>
      <c r="CI25" s="517">
        <v>18</v>
      </c>
      <c r="CJ25" s="517">
        <v>25</v>
      </c>
      <c r="CK25" s="517">
        <v>14</v>
      </c>
      <c r="CL25" s="517">
        <v>15</v>
      </c>
      <c r="CM25" s="517">
        <v>22</v>
      </c>
      <c r="CN25" s="517">
        <v>13</v>
      </c>
      <c r="CO25" s="517">
        <v>23</v>
      </c>
      <c r="CP25" s="517">
        <v>22</v>
      </c>
      <c r="CQ25" s="517">
        <v>19</v>
      </c>
      <c r="CR25" s="517">
        <v>13</v>
      </c>
      <c r="CS25" s="517">
        <v>16</v>
      </c>
      <c r="CT25" s="517">
        <v>18</v>
      </c>
      <c r="CU25" s="517">
        <v>19</v>
      </c>
      <c r="CV25" s="517">
        <v>17</v>
      </c>
      <c r="CW25" s="517">
        <v>27</v>
      </c>
      <c r="CX25" s="517">
        <v>16</v>
      </c>
      <c r="CY25" s="517">
        <v>18</v>
      </c>
      <c r="CZ25" s="517">
        <v>16</v>
      </c>
      <c r="DA25" s="517">
        <v>10</v>
      </c>
      <c r="DB25" s="517">
        <v>14</v>
      </c>
      <c r="DC25" s="517">
        <v>15</v>
      </c>
      <c r="DD25" s="517">
        <v>14</v>
      </c>
      <c r="DE25" s="517">
        <v>16</v>
      </c>
      <c r="DF25" s="517">
        <v>22</v>
      </c>
      <c r="DG25" s="517">
        <v>22</v>
      </c>
      <c r="DH25" s="517">
        <v>16</v>
      </c>
      <c r="DI25" s="517">
        <v>24</v>
      </c>
      <c r="DJ25" s="517">
        <v>15</v>
      </c>
      <c r="DK25" s="517">
        <v>29</v>
      </c>
      <c r="DL25" s="517">
        <v>23</v>
      </c>
      <c r="DM25" s="517">
        <v>28</v>
      </c>
      <c r="DN25" s="517">
        <v>19</v>
      </c>
      <c r="DO25" s="517">
        <v>21</v>
      </c>
      <c r="DP25" s="517">
        <v>19</v>
      </c>
      <c r="DQ25" s="517">
        <v>31</v>
      </c>
      <c r="DR25" s="517">
        <v>23</v>
      </c>
      <c r="DS25" s="517">
        <v>22</v>
      </c>
      <c r="DT25" s="517">
        <v>28</v>
      </c>
      <c r="DU25" s="517">
        <v>24</v>
      </c>
      <c r="DV25" s="517">
        <v>19</v>
      </c>
      <c r="DW25" s="517">
        <v>34</v>
      </c>
      <c r="DX25" s="517">
        <v>25</v>
      </c>
      <c r="DY25" s="517">
        <v>31</v>
      </c>
      <c r="DZ25" s="517">
        <v>15</v>
      </c>
      <c r="EA25" s="517">
        <v>19</v>
      </c>
      <c r="EB25" s="517">
        <v>17</v>
      </c>
      <c r="EC25" s="517">
        <v>19</v>
      </c>
      <c r="ED25" s="517">
        <v>16</v>
      </c>
      <c r="EE25" s="517">
        <v>23</v>
      </c>
      <c r="EF25" s="517">
        <v>12</v>
      </c>
      <c r="EG25" s="517">
        <v>23</v>
      </c>
      <c r="EH25" s="517">
        <v>16</v>
      </c>
      <c r="EI25" s="517">
        <v>18</v>
      </c>
      <c r="EJ25" s="517">
        <v>11</v>
      </c>
      <c r="EK25" s="517">
        <v>20</v>
      </c>
      <c r="EL25" s="517">
        <v>13</v>
      </c>
      <c r="EM25" s="517">
        <v>16</v>
      </c>
      <c r="EN25" s="517">
        <v>11</v>
      </c>
      <c r="EO25" s="517">
        <v>19</v>
      </c>
      <c r="EP25" s="517">
        <v>8</v>
      </c>
      <c r="EQ25" s="517">
        <v>13</v>
      </c>
      <c r="ER25" s="517">
        <v>16</v>
      </c>
      <c r="ES25" s="517">
        <v>18</v>
      </c>
      <c r="ET25" s="517">
        <v>13</v>
      </c>
      <c r="EU25" s="517">
        <v>9</v>
      </c>
      <c r="EV25" s="517">
        <v>10</v>
      </c>
      <c r="EW25" s="517">
        <v>16</v>
      </c>
      <c r="EX25" s="517">
        <v>8</v>
      </c>
      <c r="EY25" s="517">
        <v>12</v>
      </c>
      <c r="EZ25" s="517">
        <v>7</v>
      </c>
      <c r="FA25" s="517">
        <v>10</v>
      </c>
      <c r="FB25" s="517">
        <v>7</v>
      </c>
      <c r="FC25" s="517">
        <v>6</v>
      </c>
      <c r="FD25" s="517">
        <v>6</v>
      </c>
      <c r="FE25" s="517">
        <v>10</v>
      </c>
      <c r="FF25" s="517">
        <v>5</v>
      </c>
      <c r="FG25" s="517">
        <v>10</v>
      </c>
      <c r="FH25" s="517">
        <v>1</v>
      </c>
      <c r="FI25" s="517">
        <v>2</v>
      </c>
      <c r="FJ25" s="517">
        <v>3</v>
      </c>
      <c r="FK25" s="517">
        <v>3</v>
      </c>
      <c r="FL25" s="517">
        <v>6</v>
      </c>
      <c r="FM25" s="517">
        <v>6</v>
      </c>
      <c r="FN25" s="517">
        <v>4</v>
      </c>
      <c r="FO25" s="517">
        <v>5</v>
      </c>
      <c r="FP25" s="517">
        <v>3</v>
      </c>
      <c r="FQ25" s="517">
        <v>3</v>
      </c>
      <c r="FR25" s="517">
        <v>4</v>
      </c>
      <c r="FS25" s="517">
        <v>13</v>
      </c>
      <c r="FT25" s="517">
        <v>5</v>
      </c>
      <c r="FU25" s="517">
        <v>5</v>
      </c>
      <c r="FV25" s="517">
        <v>4</v>
      </c>
      <c r="FW25" s="517">
        <v>5</v>
      </c>
      <c r="FX25" s="517">
        <v>3</v>
      </c>
      <c r="FY25" s="517">
        <v>4</v>
      </c>
      <c r="FZ25" s="517">
        <v>1</v>
      </c>
      <c r="GA25" s="517">
        <v>3</v>
      </c>
      <c r="GB25" s="517">
        <v>1</v>
      </c>
      <c r="GC25" s="517">
        <v>4</v>
      </c>
      <c r="GD25" s="517">
        <v>0</v>
      </c>
      <c r="GE25" s="517">
        <v>4</v>
      </c>
      <c r="GF25" s="517">
        <v>1</v>
      </c>
      <c r="GG25" s="517">
        <v>4</v>
      </c>
      <c r="GH25" s="517">
        <v>1</v>
      </c>
      <c r="GI25" s="517">
        <v>1</v>
      </c>
      <c r="GJ25" s="517">
        <v>1</v>
      </c>
      <c r="GK25" s="517">
        <v>2</v>
      </c>
      <c r="GL25" s="517">
        <v>0</v>
      </c>
      <c r="GM25" s="517">
        <v>3</v>
      </c>
      <c r="GN25" s="517">
        <v>0</v>
      </c>
      <c r="GO25" s="517">
        <v>1</v>
      </c>
      <c r="GP25" s="517">
        <v>0</v>
      </c>
      <c r="GQ25" s="517">
        <v>1</v>
      </c>
      <c r="GR25" s="517">
        <v>0</v>
      </c>
      <c r="GS25" s="517">
        <v>1</v>
      </c>
      <c r="GT25" s="517">
        <v>0</v>
      </c>
      <c r="GU25" s="517">
        <v>0</v>
      </c>
      <c r="GV25" s="517">
        <v>0</v>
      </c>
      <c r="GW25" s="517">
        <v>1</v>
      </c>
      <c r="GX25" s="517">
        <v>0</v>
      </c>
      <c r="GY25" s="517">
        <v>0</v>
      </c>
      <c r="GZ25" s="517">
        <v>0</v>
      </c>
      <c r="HA25" s="517">
        <v>0</v>
      </c>
      <c r="HB25" s="518">
        <f t="shared" si="8"/>
        <v>2577</v>
      </c>
      <c r="HC25" s="519"/>
      <c r="HD25" s="513"/>
      <c r="HE25" s="323">
        <f t="shared" si="9"/>
        <v>1219</v>
      </c>
      <c r="HF25" s="513"/>
      <c r="HG25" s="323">
        <f t="shared" si="0"/>
        <v>1358</v>
      </c>
      <c r="HH25" s="513">
        <f t="shared" si="1"/>
        <v>0</v>
      </c>
      <c r="HI25" s="520">
        <f t="shared" si="2"/>
        <v>2577</v>
      </c>
      <c r="HJ25" s="521"/>
      <c r="HK25" s="521"/>
      <c r="HL25" s="557">
        <f t="shared" si="3"/>
        <v>617</v>
      </c>
      <c r="HM25" s="557">
        <f t="shared" si="4"/>
        <v>23.942568878540939</v>
      </c>
      <c r="HN25" s="521"/>
      <c r="HO25" s="521"/>
      <c r="HP25" s="521"/>
      <c r="HQ25" s="521"/>
      <c r="HR25" s="521"/>
      <c r="HS25" s="521"/>
      <c r="HT25" s="521"/>
      <c r="HU25" s="521"/>
      <c r="HV25" s="521"/>
      <c r="HW25" s="521"/>
      <c r="HX25" s="521"/>
      <c r="HY25" s="521"/>
      <c r="HZ25" s="521"/>
      <c r="IA25" s="521"/>
      <c r="IB25" s="521"/>
      <c r="IC25" s="521"/>
      <c r="ID25" s="521"/>
      <c r="IE25" s="521"/>
      <c r="IF25" s="521"/>
      <c r="IG25" s="521"/>
      <c r="IH25" s="521"/>
      <c r="II25" s="521"/>
      <c r="IJ25" s="521"/>
      <c r="IK25" s="521"/>
      <c r="IL25" s="521"/>
      <c r="IM25" s="521"/>
      <c r="IN25" s="521"/>
      <c r="IO25" s="521"/>
      <c r="IP25" s="521"/>
      <c r="IQ25" s="521"/>
      <c r="IR25" s="521"/>
      <c r="IS25" s="521"/>
      <c r="IT25" s="521"/>
      <c r="IU25" s="521"/>
      <c r="IV25" s="521"/>
    </row>
    <row r="26" spans="1:256" s="522" customFormat="1" x14ac:dyDescent="0.6">
      <c r="A26" s="511">
        <v>21</v>
      </c>
      <c r="B26" s="512" t="s">
        <v>129</v>
      </c>
      <c r="C26" s="513">
        <v>709</v>
      </c>
      <c r="D26" s="513">
        <v>709</v>
      </c>
      <c r="E26" s="513">
        <f t="shared" si="5"/>
        <v>1200</v>
      </c>
      <c r="F26" s="513">
        <f t="shared" si="6"/>
        <v>1307</v>
      </c>
      <c r="G26" s="513">
        <f t="shared" si="7"/>
        <v>2507</v>
      </c>
      <c r="H26" s="513">
        <v>9</v>
      </c>
      <c r="I26" s="513">
        <v>5</v>
      </c>
      <c r="J26" s="513">
        <v>10</v>
      </c>
      <c r="K26" s="513">
        <v>9</v>
      </c>
      <c r="L26" s="513">
        <v>9</v>
      </c>
      <c r="M26" s="513">
        <v>12</v>
      </c>
      <c r="N26" s="513">
        <v>12</v>
      </c>
      <c r="O26" s="513">
        <v>11</v>
      </c>
      <c r="P26" s="513">
        <v>13</v>
      </c>
      <c r="Q26" s="513">
        <v>7</v>
      </c>
      <c r="R26" s="513">
        <v>10</v>
      </c>
      <c r="S26" s="513">
        <v>10</v>
      </c>
      <c r="T26" s="514">
        <v>12</v>
      </c>
      <c r="U26" s="515">
        <v>11</v>
      </c>
      <c r="V26" s="515">
        <v>17</v>
      </c>
      <c r="W26" s="515">
        <v>17</v>
      </c>
      <c r="X26" s="515">
        <v>13</v>
      </c>
      <c r="Y26" s="515">
        <v>23</v>
      </c>
      <c r="Z26" s="515">
        <v>14</v>
      </c>
      <c r="AA26" s="515">
        <v>8</v>
      </c>
      <c r="AB26" s="515">
        <v>21</v>
      </c>
      <c r="AC26" s="515">
        <v>12</v>
      </c>
      <c r="AD26" s="515">
        <v>8</v>
      </c>
      <c r="AE26" s="515">
        <v>14</v>
      </c>
      <c r="AF26" s="515">
        <v>22</v>
      </c>
      <c r="AG26" s="515">
        <v>10</v>
      </c>
      <c r="AH26" s="515">
        <v>14</v>
      </c>
      <c r="AI26" s="515">
        <v>6</v>
      </c>
      <c r="AJ26" s="515">
        <v>19</v>
      </c>
      <c r="AK26" s="515">
        <v>11</v>
      </c>
      <c r="AL26" s="515">
        <v>19</v>
      </c>
      <c r="AM26" s="515">
        <v>24</v>
      </c>
      <c r="AN26" s="515">
        <v>9</v>
      </c>
      <c r="AO26" s="515">
        <v>18</v>
      </c>
      <c r="AP26" s="515">
        <v>7</v>
      </c>
      <c r="AQ26" s="515">
        <v>14</v>
      </c>
      <c r="AR26" s="515">
        <v>12</v>
      </c>
      <c r="AS26" s="515">
        <v>9</v>
      </c>
      <c r="AT26" s="515">
        <v>18</v>
      </c>
      <c r="AU26" s="515">
        <v>16</v>
      </c>
      <c r="AV26" s="515">
        <v>14</v>
      </c>
      <c r="AW26" s="515">
        <v>9</v>
      </c>
      <c r="AX26" s="515">
        <v>14</v>
      </c>
      <c r="AY26" s="515">
        <v>12</v>
      </c>
      <c r="AZ26" s="515">
        <v>7</v>
      </c>
      <c r="BA26" s="515">
        <v>13</v>
      </c>
      <c r="BB26" s="515">
        <v>13</v>
      </c>
      <c r="BC26" s="523">
        <v>15</v>
      </c>
      <c r="BD26" s="524">
        <v>12</v>
      </c>
      <c r="BE26" s="524">
        <v>9</v>
      </c>
      <c r="BF26" s="524">
        <v>27</v>
      </c>
      <c r="BG26" s="524">
        <v>16</v>
      </c>
      <c r="BH26" s="525">
        <v>27</v>
      </c>
      <c r="BI26" s="517">
        <v>27</v>
      </c>
      <c r="BJ26" s="517">
        <v>13</v>
      </c>
      <c r="BK26" s="517">
        <v>15</v>
      </c>
      <c r="BL26" s="517">
        <v>18</v>
      </c>
      <c r="BM26" s="517">
        <v>13</v>
      </c>
      <c r="BN26" s="517">
        <v>11</v>
      </c>
      <c r="BO26" s="517">
        <v>17</v>
      </c>
      <c r="BP26" s="517">
        <v>20</v>
      </c>
      <c r="BQ26" s="517">
        <v>22</v>
      </c>
      <c r="BR26" s="517">
        <v>14</v>
      </c>
      <c r="BS26" s="517">
        <v>21</v>
      </c>
      <c r="BT26" s="517">
        <v>11</v>
      </c>
      <c r="BU26" s="517">
        <v>16</v>
      </c>
      <c r="BV26" s="517">
        <v>28</v>
      </c>
      <c r="BW26" s="517">
        <v>16</v>
      </c>
      <c r="BX26" s="517">
        <v>12</v>
      </c>
      <c r="BY26" s="517">
        <v>10</v>
      </c>
      <c r="BZ26" s="517">
        <v>10</v>
      </c>
      <c r="CA26" s="517">
        <v>14</v>
      </c>
      <c r="CB26" s="517">
        <v>15</v>
      </c>
      <c r="CC26" s="517">
        <v>16</v>
      </c>
      <c r="CD26" s="517">
        <v>13</v>
      </c>
      <c r="CE26" s="517">
        <v>16</v>
      </c>
      <c r="CF26" s="517">
        <v>14</v>
      </c>
      <c r="CG26" s="517">
        <v>16</v>
      </c>
      <c r="CH26" s="517">
        <v>18</v>
      </c>
      <c r="CI26" s="517">
        <v>13</v>
      </c>
      <c r="CJ26" s="517">
        <v>12</v>
      </c>
      <c r="CK26" s="517">
        <v>17</v>
      </c>
      <c r="CL26" s="517">
        <v>14</v>
      </c>
      <c r="CM26" s="517">
        <v>22</v>
      </c>
      <c r="CN26" s="517">
        <v>20</v>
      </c>
      <c r="CO26" s="517">
        <v>23</v>
      </c>
      <c r="CP26" s="517">
        <v>19</v>
      </c>
      <c r="CQ26" s="517">
        <v>22</v>
      </c>
      <c r="CR26" s="517">
        <v>20</v>
      </c>
      <c r="CS26" s="517">
        <v>17</v>
      </c>
      <c r="CT26" s="517">
        <v>19</v>
      </c>
      <c r="CU26" s="517">
        <v>22</v>
      </c>
      <c r="CV26" s="517">
        <v>20</v>
      </c>
      <c r="CW26" s="517">
        <v>23</v>
      </c>
      <c r="CX26" s="517">
        <v>13</v>
      </c>
      <c r="CY26" s="517">
        <v>21</v>
      </c>
      <c r="CZ26" s="517">
        <v>12</v>
      </c>
      <c r="DA26" s="517">
        <v>23</v>
      </c>
      <c r="DB26" s="517">
        <v>19</v>
      </c>
      <c r="DC26" s="517">
        <v>18</v>
      </c>
      <c r="DD26" s="517">
        <v>17</v>
      </c>
      <c r="DE26" s="517">
        <v>27</v>
      </c>
      <c r="DF26" s="517">
        <v>14</v>
      </c>
      <c r="DG26" s="517">
        <v>21</v>
      </c>
      <c r="DH26" s="517">
        <v>25</v>
      </c>
      <c r="DI26" s="517">
        <v>24</v>
      </c>
      <c r="DJ26" s="517">
        <v>8</v>
      </c>
      <c r="DK26" s="517">
        <v>15</v>
      </c>
      <c r="DL26" s="517">
        <v>15</v>
      </c>
      <c r="DM26" s="517">
        <v>19</v>
      </c>
      <c r="DN26" s="517">
        <v>21</v>
      </c>
      <c r="DO26" s="517">
        <v>15</v>
      </c>
      <c r="DP26" s="517">
        <v>16</v>
      </c>
      <c r="DQ26" s="517">
        <v>15</v>
      </c>
      <c r="DR26" s="517">
        <v>21</v>
      </c>
      <c r="DS26" s="517">
        <v>31</v>
      </c>
      <c r="DT26" s="517">
        <v>13</v>
      </c>
      <c r="DU26" s="517">
        <v>18</v>
      </c>
      <c r="DV26" s="517">
        <v>19</v>
      </c>
      <c r="DW26" s="517">
        <v>29</v>
      </c>
      <c r="DX26" s="517">
        <v>23</v>
      </c>
      <c r="DY26" s="517">
        <v>18</v>
      </c>
      <c r="DZ26" s="517">
        <v>22</v>
      </c>
      <c r="EA26" s="517">
        <v>22</v>
      </c>
      <c r="EB26" s="517">
        <v>26</v>
      </c>
      <c r="EC26" s="517">
        <v>23</v>
      </c>
      <c r="ED26" s="517">
        <v>22</v>
      </c>
      <c r="EE26" s="517">
        <v>14</v>
      </c>
      <c r="EF26" s="517">
        <v>16</v>
      </c>
      <c r="EG26" s="517">
        <v>15</v>
      </c>
      <c r="EH26" s="517">
        <v>14</v>
      </c>
      <c r="EI26" s="517">
        <v>21</v>
      </c>
      <c r="EJ26" s="517">
        <v>8</v>
      </c>
      <c r="EK26" s="517">
        <v>14</v>
      </c>
      <c r="EL26" s="517">
        <v>6</v>
      </c>
      <c r="EM26" s="517">
        <v>20</v>
      </c>
      <c r="EN26" s="517">
        <v>11</v>
      </c>
      <c r="EO26" s="517">
        <v>16</v>
      </c>
      <c r="EP26" s="517">
        <v>17</v>
      </c>
      <c r="EQ26" s="517">
        <v>20</v>
      </c>
      <c r="ER26" s="517">
        <v>15</v>
      </c>
      <c r="ES26" s="517">
        <v>10</v>
      </c>
      <c r="ET26" s="517">
        <v>11</v>
      </c>
      <c r="EU26" s="517">
        <v>18</v>
      </c>
      <c r="EV26" s="517">
        <v>11</v>
      </c>
      <c r="EW26" s="517">
        <v>18</v>
      </c>
      <c r="EX26" s="517">
        <v>12</v>
      </c>
      <c r="EY26" s="517">
        <v>8</v>
      </c>
      <c r="EZ26" s="517">
        <v>6</v>
      </c>
      <c r="FA26" s="517">
        <v>9</v>
      </c>
      <c r="FB26" s="517">
        <v>7</v>
      </c>
      <c r="FC26" s="517">
        <v>8</v>
      </c>
      <c r="FD26" s="517">
        <v>5</v>
      </c>
      <c r="FE26" s="517">
        <v>5</v>
      </c>
      <c r="FF26" s="517">
        <v>1</v>
      </c>
      <c r="FG26" s="517">
        <v>3</v>
      </c>
      <c r="FH26" s="517">
        <v>9</v>
      </c>
      <c r="FI26" s="517">
        <v>10</v>
      </c>
      <c r="FJ26" s="517">
        <v>3</v>
      </c>
      <c r="FK26" s="517">
        <v>3</v>
      </c>
      <c r="FL26" s="517">
        <v>4</v>
      </c>
      <c r="FM26" s="517">
        <v>8</v>
      </c>
      <c r="FN26" s="517">
        <v>6</v>
      </c>
      <c r="FO26" s="517">
        <v>4</v>
      </c>
      <c r="FP26" s="517">
        <v>7</v>
      </c>
      <c r="FQ26" s="517">
        <v>7</v>
      </c>
      <c r="FR26" s="517">
        <v>6</v>
      </c>
      <c r="FS26" s="517">
        <v>7</v>
      </c>
      <c r="FT26" s="517">
        <v>3</v>
      </c>
      <c r="FU26" s="517">
        <v>7</v>
      </c>
      <c r="FV26" s="517">
        <v>2</v>
      </c>
      <c r="FW26" s="517">
        <v>3</v>
      </c>
      <c r="FX26" s="517">
        <v>3</v>
      </c>
      <c r="FY26" s="517">
        <v>1</v>
      </c>
      <c r="FZ26" s="517">
        <v>2</v>
      </c>
      <c r="GA26" s="517">
        <v>4</v>
      </c>
      <c r="GB26" s="517">
        <v>2</v>
      </c>
      <c r="GC26" s="517">
        <v>4</v>
      </c>
      <c r="GD26" s="517">
        <v>2</v>
      </c>
      <c r="GE26" s="517">
        <v>4</v>
      </c>
      <c r="GF26" s="517">
        <v>0</v>
      </c>
      <c r="GG26" s="517">
        <v>1</v>
      </c>
      <c r="GH26" s="517">
        <v>0</v>
      </c>
      <c r="GI26" s="517">
        <v>1</v>
      </c>
      <c r="GJ26" s="517">
        <v>2</v>
      </c>
      <c r="GK26" s="517">
        <v>1</v>
      </c>
      <c r="GL26" s="517">
        <v>0</v>
      </c>
      <c r="GM26" s="517">
        <v>1</v>
      </c>
      <c r="GN26" s="517">
        <v>0</v>
      </c>
      <c r="GO26" s="517">
        <v>2</v>
      </c>
      <c r="GP26" s="517">
        <v>0</v>
      </c>
      <c r="GQ26" s="517">
        <v>1</v>
      </c>
      <c r="GR26" s="517">
        <v>0</v>
      </c>
      <c r="GS26" s="517">
        <v>0</v>
      </c>
      <c r="GT26" s="517">
        <v>0</v>
      </c>
      <c r="GU26" s="517">
        <v>0</v>
      </c>
      <c r="GV26" s="517">
        <v>0</v>
      </c>
      <c r="GW26" s="517">
        <v>1</v>
      </c>
      <c r="GX26" s="517">
        <v>0</v>
      </c>
      <c r="GY26" s="517">
        <v>0</v>
      </c>
      <c r="GZ26" s="517">
        <v>0</v>
      </c>
      <c r="HA26" s="517">
        <v>0</v>
      </c>
      <c r="HB26" s="518">
        <f t="shared" si="8"/>
        <v>2507</v>
      </c>
      <c r="HC26" s="519"/>
      <c r="HD26" s="513"/>
      <c r="HE26" s="323">
        <f t="shared" si="9"/>
        <v>1200</v>
      </c>
      <c r="HF26" s="513"/>
      <c r="HG26" s="323">
        <f t="shared" si="0"/>
        <v>1307</v>
      </c>
      <c r="HH26" s="513">
        <f t="shared" si="1"/>
        <v>0</v>
      </c>
      <c r="HI26" s="520">
        <f t="shared" si="2"/>
        <v>2507</v>
      </c>
      <c r="HJ26" s="521"/>
      <c r="HK26" s="521"/>
      <c r="HL26" s="557">
        <f t="shared" si="3"/>
        <v>616</v>
      </c>
      <c r="HM26" s="557">
        <f t="shared" si="4"/>
        <v>24.571200638213003</v>
      </c>
      <c r="HN26" s="521"/>
      <c r="HO26" s="521"/>
      <c r="HP26" s="521"/>
      <c r="HQ26" s="521"/>
      <c r="HR26" s="521"/>
      <c r="HS26" s="521"/>
      <c r="HT26" s="521"/>
      <c r="HU26" s="521"/>
      <c r="HV26" s="521"/>
      <c r="HW26" s="521"/>
      <c r="HX26" s="521"/>
      <c r="HY26" s="521"/>
      <c r="HZ26" s="521"/>
      <c r="IA26" s="521"/>
      <c r="IB26" s="521"/>
      <c r="IC26" s="521"/>
      <c r="ID26" s="521"/>
      <c r="IE26" s="521"/>
      <c r="IF26" s="521"/>
      <c r="IG26" s="521"/>
      <c r="IH26" s="521"/>
      <c r="II26" s="521"/>
      <c r="IJ26" s="521"/>
      <c r="IK26" s="521"/>
      <c r="IL26" s="521"/>
      <c r="IM26" s="521"/>
      <c r="IN26" s="521"/>
      <c r="IO26" s="521"/>
      <c r="IP26" s="521"/>
      <c r="IQ26" s="521"/>
      <c r="IR26" s="521"/>
      <c r="IS26" s="521"/>
      <c r="IT26" s="521"/>
      <c r="IU26" s="521"/>
      <c r="IV26" s="521"/>
    </row>
    <row r="27" spans="1:256" s="537" customFormat="1" x14ac:dyDescent="0.6">
      <c r="A27" s="526">
        <v>22</v>
      </c>
      <c r="B27" s="527" t="s">
        <v>146</v>
      </c>
      <c r="C27" s="528">
        <v>1473</v>
      </c>
      <c r="D27" s="528">
        <v>1473</v>
      </c>
      <c r="E27" s="528">
        <f t="shared" si="5"/>
        <v>1583</v>
      </c>
      <c r="F27" s="528">
        <f t="shared" si="6"/>
        <v>1770</v>
      </c>
      <c r="G27" s="528">
        <f t="shared" si="7"/>
        <v>3353</v>
      </c>
      <c r="H27" s="528">
        <v>4</v>
      </c>
      <c r="I27" s="528">
        <v>6</v>
      </c>
      <c r="J27" s="528">
        <v>10</v>
      </c>
      <c r="K27" s="528">
        <v>11</v>
      </c>
      <c r="L27" s="528">
        <v>14</v>
      </c>
      <c r="M27" s="528">
        <v>17</v>
      </c>
      <c r="N27" s="528">
        <v>8</v>
      </c>
      <c r="O27" s="528">
        <v>7</v>
      </c>
      <c r="P27" s="528">
        <v>12</v>
      </c>
      <c r="Q27" s="528">
        <v>13</v>
      </c>
      <c r="R27" s="528">
        <v>9</v>
      </c>
      <c r="S27" s="528">
        <v>11</v>
      </c>
      <c r="T27" s="529">
        <v>7</v>
      </c>
      <c r="U27" s="530">
        <v>8</v>
      </c>
      <c r="V27" s="530">
        <v>13</v>
      </c>
      <c r="W27" s="530">
        <v>14</v>
      </c>
      <c r="X27" s="530">
        <v>17</v>
      </c>
      <c r="Y27" s="530">
        <v>17</v>
      </c>
      <c r="Z27" s="530">
        <v>14</v>
      </c>
      <c r="AA27" s="530">
        <v>17</v>
      </c>
      <c r="AB27" s="530">
        <v>21</v>
      </c>
      <c r="AC27" s="530">
        <v>20</v>
      </c>
      <c r="AD27" s="530">
        <v>11</v>
      </c>
      <c r="AE27" s="530">
        <v>14</v>
      </c>
      <c r="AF27" s="530">
        <v>25</v>
      </c>
      <c r="AG27" s="530">
        <v>17</v>
      </c>
      <c r="AH27" s="530">
        <v>20</v>
      </c>
      <c r="AI27" s="530">
        <v>10</v>
      </c>
      <c r="AJ27" s="530">
        <v>16</v>
      </c>
      <c r="AK27" s="530">
        <v>15</v>
      </c>
      <c r="AL27" s="530">
        <v>17</v>
      </c>
      <c r="AM27" s="530">
        <v>16</v>
      </c>
      <c r="AN27" s="530">
        <v>19</v>
      </c>
      <c r="AO27" s="530">
        <v>15</v>
      </c>
      <c r="AP27" s="530">
        <v>16</v>
      </c>
      <c r="AQ27" s="530">
        <v>15</v>
      </c>
      <c r="AR27" s="530">
        <v>25</v>
      </c>
      <c r="AS27" s="530">
        <v>12</v>
      </c>
      <c r="AT27" s="530">
        <v>16</v>
      </c>
      <c r="AU27" s="530">
        <v>14</v>
      </c>
      <c r="AV27" s="530">
        <v>12</v>
      </c>
      <c r="AW27" s="530">
        <v>16</v>
      </c>
      <c r="AX27" s="530">
        <v>13</v>
      </c>
      <c r="AY27" s="530">
        <v>20</v>
      </c>
      <c r="AZ27" s="530">
        <v>19</v>
      </c>
      <c r="BA27" s="530">
        <v>20</v>
      </c>
      <c r="BB27" s="530">
        <v>17</v>
      </c>
      <c r="BC27" s="529">
        <v>19</v>
      </c>
      <c r="BD27" s="530">
        <v>22</v>
      </c>
      <c r="BE27" s="530">
        <v>16</v>
      </c>
      <c r="BF27" s="530">
        <v>34</v>
      </c>
      <c r="BG27" s="530">
        <v>20</v>
      </c>
      <c r="BH27" s="531">
        <v>17</v>
      </c>
      <c r="BI27" s="532">
        <v>23</v>
      </c>
      <c r="BJ27" s="532">
        <v>16</v>
      </c>
      <c r="BK27" s="532">
        <v>14</v>
      </c>
      <c r="BL27" s="532">
        <v>21</v>
      </c>
      <c r="BM27" s="532">
        <v>29</v>
      </c>
      <c r="BN27" s="532">
        <v>29</v>
      </c>
      <c r="BO27" s="532">
        <v>18</v>
      </c>
      <c r="BP27" s="532">
        <v>24</v>
      </c>
      <c r="BQ27" s="532">
        <v>23</v>
      </c>
      <c r="BR27" s="532">
        <v>25</v>
      </c>
      <c r="BS27" s="532">
        <v>22</v>
      </c>
      <c r="BT27" s="532">
        <v>19</v>
      </c>
      <c r="BU27" s="532">
        <v>10</v>
      </c>
      <c r="BV27" s="532">
        <v>18</v>
      </c>
      <c r="BW27" s="532">
        <v>31</v>
      </c>
      <c r="BX27" s="532">
        <v>17</v>
      </c>
      <c r="BY27" s="532">
        <v>24</v>
      </c>
      <c r="BZ27" s="532">
        <v>28</v>
      </c>
      <c r="CA27" s="532">
        <v>20</v>
      </c>
      <c r="CB27" s="532">
        <v>31</v>
      </c>
      <c r="CC27" s="532">
        <v>23</v>
      </c>
      <c r="CD27" s="532">
        <v>31</v>
      </c>
      <c r="CE27" s="532">
        <v>24</v>
      </c>
      <c r="CF27" s="532">
        <v>21</v>
      </c>
      <c r="CG27" s="532">
        <v>15</v>
      </c>
      <c r="CH27" s="532">
        <v>22</v>
      </c>
      <c r="CI27" s="532">
        <v>26</v>
      </c>
      <c r="CJ27" s="532">
        <v>31</v>
      </c>
      <c r="CK27" s="532">
        <v>26</v>
      </c>
      <c r="CL27" s="532">
        <v>20</v>
      </c>
      <c r="CM27" s="532">
        <v>17</v>
      </c>
      <c r="CN27" s="532">
        <v>25</v>
      </c>
      <c r="CO27" s="532">
        <v>29</v>
      </c>
      <c r="CP27" s="532">
        <v>25</v>
      </c>
      <c r="CQ27" s="532">
        <v>26</v>
      </c>
      <c r="CR27" s="532">
        <v>26</v>
      </c>
      <c r="CS27" s="532">
        <v>24</v>
      </c>
      <c r="CT27" s="532">
        <v>27</v>
      </c>
      <c r="CU27" s="532">
        <v>21</v>
      </c>
      <c r="CV27" s="532">
        <v>19</v>
      </c>
      <c r="CW27" s="532">
        <v>26</v>
      </c>
      <c r="CX27" s="532">
        <v>23</v>
      </c>
      <c r="CY27" s="532">
        <v>25</v>
      </c>
      <c r="CZ27" s="532">
        <v>18</v>
      </c>
      <c r="DA27" s="532">
        <v>29</v>
      </c>
      <c r="DB27" s="532">
        <v>30</v>
      </c>
      <c r="DC27" s="532">
        <v>34</v>
      </c>
      <c r="DD27" s="532">
        <v>33</v>
      </c>
      <c r="DE27" s="532">
        <v>24</v>
      </c>
      <c r="DF27" s="532">
        <v>24</v>
      </c>
      <c r="DG27" s="532">
        <v>26</v>
      </c>
      <c r="DH27" s="532">
        <v>31</v>
      </c>
      <c r="DI27" s="532">
        <v>36</v>
      </c>
      <c r="DJ27" s="532">
        <v>34</v>
      </c>
      <c r="DK27" s="532">
        <v>30</v>
      </c>
      <c r="DL27" s="532">
        <v>17</v>
      </c>
      <c r="DM27" s="532">
        <v>19</v>
      </c>
      <c r="DN27" s="532">
        <v>27</v>
      </c>
      <c r="DO27" s="532">
        <v>30</v>
      </c>
      <c r="DP27" s="532">
        <v>21</v>
      </c>
      <c r="DQ27" s="532">
        <v>16</v>
      </c>
      <c r="DR27" s="532">
        <v>22</v>
      </c>
      <c r="DS27" s="532">
        <v>28</v>
      </c>
      <c r="DT27" s="532">
        <v>21</v>
      </c>
      <c r="DU27" s="532">
        <v>26</v>
      </c>
      <c r="DV27" s="532">
        <v>24</v>
      </c>
      <c r="DW27" s="532">
        <v>35</v>
      </c>
      <c r="DX27" s="532">
        <v>27</v>
      </c>
      <c r="DY27" s="532">
        <v>24</v>
      </c>
      <c r="DZ27" s="532">
        <v>24</v>
      </c>
      <c r="EA27" s="532">
        <v>30</v>
      </c>
      <c r="EB27" s="532">
        <v>22</v>
      </c>
      <c r="EC27" s="532">
        <v>30</v>
      </c>
      <c r="ED27" s="532">
        <v>16</v>
      </c>
      <c r="EE27" s="532">
        <v>22</v>
      </c>
      <c r="EF27" s="532">
        <v>20</v>
      </c>
      <c r="EG27" s="532">
        <v>26</v>
      </c>
      <c r="EH27" s="532">
        <v>18</v>
      </c>
      <c r="EI27" s="532">
        <v>27</v>
      </c>
      <c r="EJ27" s="532">
        <v>18</v>
      </c>
      <c r="EK27" s="532">
        <v>28</v>
      </c>
      <c r="EL27" s="532">
        <v>15</v>
      </c>
      <c r="EM27" s="532">
        <v>23</v>
      </c>
      <c r="EN27" s="532">
        <v>15</v>
      </c>
      <c r="EO27" s="532">
        <v>27</v>
      </c>
      <c r="EP27" s="532">
        <v>18</v>
      </c>
      <c r="EQ27" s="532">
        <v>25</v>
      </c>
      <c r="ER27" s="532">
        <v>19</v>
      </c>
      <c r="ES27" s="532">
        <v>16</v>
      </c>
      <c r="ET27" s="532">
        <v>12</v>
      </c>
      <c r="EU27" s="532">
        <v>24</v>
      </c>
      <c r="EV27" s="532">
        <v>17</v>
      </c>
      <c r="EW27" s="532">
        <v>27</v>
      </c>
      <c r="EX27" s="532">
        <v>12</v>
      </c>
      <c r="EY27" s="532">
        <v>17</v>
      </c>
      <c r="EZ27" s="532">
        <v>10</v>
      </c>
      <c r="FA27" s="532">
        <v>19</v>
      </c>
      <c r="FB27" s="532">
        <v>10</v>
      </c>
      <c r="FC27" s="532">
        <v>22</v>
      </c>
      <c r="FD27" s="532">
        <v>6</v>
      </c>
      <c r="FE27" s="532">
        <v>22</v>
      </c>
      <c r="FF27" s="532">
        <v>11</v>
      </c>
      <c r="FG27" s="532">
        <v>10</v>
      </c>
      <c r="FH27" s="532">
        <v>9</v>
      </c>
      <c r="FI27" s="532">
        <v>26</v>
      </c>
      <c r="FJ27" s="532">
        <v>8</v>
      </c>
      <c r="FK27" s="532">
        <v>13</v>
      </c>
      <c r="FL27" s="532">
        <v>5</v>
      </c>
      <c r="FM27" s="532">
        <v>9</v>
      </c>
      <c r="FN27" s="532">
        <v>6</v>
      </c>
      <c r="FO27" s="532">
        <v>7</v>
      </c>
      <c r="FP27" s="532">
        <v>10</v>
      </c>
      <c r="FQ27" s="532">
        <v>12</v>
      </c>
      <c r="FR27" s="532">
        <v>3</v>
      </c>
      <c r="FS27" s="532">
        <v>7</v>
      </c>
      <c r="FT27" s="532">
        <v>3</v>
      </c>
      <c r="FU27" s="532">
        <v>6</v>
      </c>
      <c r="FV27" s="532">
        <v>2</v>
      </c>
      <c r="FW27" s="532">
        <v>12</v>
      </c>
      <c r="FX27" s="532">
        <v>3</v>
      </c>
      <c r="FY27" s="532">
        <v>12</v>
      </c>
      <c r="FZ27" s="532">
        <v>5</v>
      </c>
      <c r="GA27" s="532">
        <v>6</v>
      </c>
      <c r="GB27" s="532">
        <v>2</v>
      </c>
      <c r="GC27" s="532">
        <v>5</v>
      </c>
      <c r="GD27" s="532">
        <v>2</v>
      </c>
      <c r="GE27" s="532">
        <v>9</v>
      </c>
      <c r="GF27" s="532">
        <v>0</v>
      </c>
      <c r="GG27" s="532">
        <v>4</v>
      </c>
      <c r="GH27" s="532">
        <v>2</v>
      </c>
      <c r="GI27" s="532">
        <v>6</v>
      </c>
      <c r="GJ27" s="532">
        <v>1</v>
      </c>
      <c r="GK27" s="532">
        <v>3</v>
      </c>
      <c r="GL27" s="532">
        <v>0</v>
      </c>
      <c r="GM27" s="532">
        <v>2</v>
      </c>
      <c r="GN27" s="532">
        <v>1</v>
      </c>
      <c r="GO27" s="532">
        <v>0</v>
      </c>
      <c r="GP27" s="532">
        <v>1</v>
      </c>
      <c r="GQ27" s="532">
        <v>1</v>
      </c>
      <c r="GR27" s="532">
        <v>2</v>
      </c>
      <c r="GS27" s="532">
        <v>1</v>
      </c>
      <c r="GT27" s="532">
        <v>0</v>
      </c>
      <c r="GU27" s="532">
        <v>0</v>
      </c>
      <c r="GV27" s="532">
        <v>0</v>
      </c>
      <c r="GW27" s="532">
        <v>1</v>
      </c>
      <c r="GX27" s="532">
        <v>0</v>
      </c>
      <c r="GY27" s="532">
        <v>0</v>
      </c>
      <c r="GZ27" s="532">
        <v>0</v>
      </c>
      <c r="HA27" s="532">
        <v>0</v>
      </c>
      <c r="HB27" s="533">
        <f t="shared" si="8"/>
        <v>3353</v>
      </c>
      <c r="HC27" s="534"/>
      <c r="HD27" s="528"/>
      <c r="HE27" s="323">
        <f t="shared" si="9"/>
        <v>1583</v>
      </c>
      <c r="HF27" s="528"/>
      <c r="HG27" s="323">
        <f t="shared" si="0"/>
        <v>1770</v>
      </c>
      <c r="HH27" s="528">
        <f t="shared" si="1"/>
        <v>0</v>
      </c>
      <c r="HI27" s="535">
        <f t="shared" si="2"/>
        <v>3353</v>
      </c>
      <c r="HJ27" s="536"/>
      <c r="HK27" s="536"/>
      <c r="HL27" s="557">
        <f t="shared" si="3"/>
        <v>916</v>
      </c>
      <c r="HM27" s="557">
        <f t="shared" si="4"/>
        <v>27.31881896808828</v>
      </c>
      <c r="HN27" s="536"/>
      <c r="HO27" s="536"/>
      <c r="HP27" s="536"/>
      <c r="HQ27" s="536"/>
      <c r="HR27" s="536"/>
      <c r="HS27" s="536"/>
      <c r="HT27" s="536"/>
      <c r="HU27" s="536"/>
      <c r="HV27" s="536"/>
      <c r="HW27" s="536"/>
      <c r="HX27" s="536"/>
      <c r="HY27" s="536"/>
      <c r="HZ27" s="536"/>
      <c r="IA27" s="536"/>
      <c r="IB27" s="536"/>
      <c r="IC27" s="536"/>
      <c r="ID27" s="536"/>
      <c r="IE27" s="536"/>
      <c r="IF27" s="536"/>
      <c r="IG27" s="536"/>
      <c r="IH27" s="536"/>
      <c r="II27" s="536"/>
      <c r="IJ27" s="536"/>
      <c r="IK27" s="536"/>
      <c r="IL27" s="536"/>
      <c r="IM27" s="536"/>
      <c r="IN27" s="536"/>
      <c r="IO27" s="536"/>
      <c r="IP27" s="536"/>
      <c r="IQ27" s="536"/>
      <c r="IR27" s="536"/>
      <c r="IS27" s="536"/>
      <c r="IT27" s="536"/>
      <c r="IU27" s="536"/>
      <c r="IV27" s="536"/>
    </row>
    <row r="28" spans="1:256" s="537" customFormat="1" x14ac:dyDescent="0.6">
      <c r="A28" s="526">
        <v>25</v>
      </c>
      <c r="B28" s="541" t="s">
        <v>131</v>
      </c>
      <c r="C28" s="539">
        <v>1359</v>
      </c>
      <c r="D28" s="539">
        <v>1404</v>
      </c>
      <c r="E28" s="528">
        <f t="shared" si="5"/>
        <v>1744</v>
      </c>
      <c r="F28" s="528">
        <f t="shared" si="6"/>
        <v>1877</v>
      </c>
      <c r="G28" s="528">
        <f t="shared" si="7"/>
        <v>3621</v>
      </c>
      <c r="H28" s="539">
        <v>12</v>
      </c>
      <c r="I28" s="539">
        <v>9</v>
      </c>
      <c r="J28" s="539">
        <v>10</v>
      </c>
      <c r="K28" s="539">
        <v>12</v>
      </c>
      <c r="L28" s="539">
        <v>12</v>
      </c>
      <c r="M28" s="539">
        <v>7</v>
      </c>
      <c r="N28" s="539">
        <v>12</v>
      </c>
      <c r="O28" s="539">
        <v>10</v>
      </c>
      <c r="P28" s="539">
        <v>14</v>
      </c>
      <c r="Q28" s="539">
        <v>7</v>
      </c>
      <c r="R28" s="539">
        <v>13</v>
      </c>
      <c r="S28" s="539">
        <v>7</v>
      </c>
      <c r="T28" s="539">
        <v>5</v>
      </c>
      <c r="U28" s="539">
        <v>15</v>
      </c>
      <c r="V28" s="539">
        <v>18</v>
      </c>
      <c r="W28" s="539">
        <v>15</v>
      </c>
      <c r="X28" s="539">
        <v>20</v>
      </c>
      <c r="Y28" s="539">
        <v>19</v>
      </c>
      <c r="Z28" s="539">
        <v>13</v>
      </c>
      <c r="AA28" s="539">
        <v>16</v>
      </c>
      <c r="AB28" s="539">
        <v>21</v>
      </c>
      <c r="AC28" s="539">
        <v>16</v>
      </c>
      <c r="AD28" s="539">
        <v>22</v>
      </c>
      <c r="AE28" s="539">
        <v>17</v>
      </c>
      <c r="AF28" s="539">
        <v>11</v>
      </c>
      <c r="AG28" s="539">
        <v>12</v>
      </c>
      <c r="AH28" s="539">
        <v>19</v>
      </c>
      <c r="AI28" s="539">
        <v>18</v>
      </c>
      <c r="AJ28" s="539">
        <v>14</v>
      </c>
      <c r="AK28" s="539">
        <v>23</v>
      </c>
      <c r="AL28" s="539">
        <v>21</v>
      </c>
      <c r="AM28" s="539">
        <v>20</v>
      </c>
      <c r="AN28" s="539">
        <v>10</v>
      </c>
      <c r="AO28" s="539">
        <v>21</v>
      </c>
      <c r="AP28" s="539">
        <v>20</v>
      </c>
      <c r="AQ28" s="539">
        <v>16</v>
      </c>
      <c r="AR28" s="539">
        <v>19</v>
      </c>
      <c r="AS28" s="539">
        <v>14</v>
      </c>
      <c r="AT28" s="539">
        <v>15</v>
      </c>
      <c r="AU28" s="539">
        <v>19</v>
      </c>
      <c r="AV28" s="539">
        <v>19</v>
      </c>
      <c r="AW28" s="539">
        <v>16</v>
      </c>
      <c r="AX28" s="539">
        <v>14</v>
      </c>
      <c r="AY28" s="539">
        <v>20</v>
      </c>
      <c r="AZ28" s="539">
        <v>22</v>
      </c>
      <c r="BA28" s="539">
        <v>15</v>
      </c>
      <c r="BB28" s="539">
        <v>18</v>
      </c>
      <c r="BC28" s="538">
        <v>18</v>
      </c>
      <c r="BD28" s="539">
        <v>23</v>
      </c>
      <c r="BE28" s="539">
        <v>17</v>
      </c>
      <c r="BF28" s="539">
        <v>28</v>
      </c>
      <c r="BG28" s="539">
        <v>29</v>
      </c>
      <c r="BH28" s="540">
        <v>21</v>
      </c>
      <c r="BI28" s="532">
        <v>19</v>
      </c>
      <c r="BJ28" s="532">
        <v>22</v>
      </c>
      <c r="BK28" s="532">
        <v>26</v>
      </c>
      <c r="BL28" s="532">
        <v>32</v>
      </c>
      <c r="BM28" s="532">
        <v>20</v>
      </c>
      <c r="BN28" s="532">
        <v>19</v>
      </c>
      <c r="BO28" s="532">
        <v>14</v>
      </c>
      <c r="BP28" s="532">
        <v>34</v>
      </c>
      <c r="BQ28" s="532">
        <v>33</v>
      </c>
      <c r="BR28" s="532">
        <v>18</v>
      </c>
      <c r="BS28" s="532">
        <v>20</v>
      </c>
      <c r="BT28" s="532">
        <v>30</v>
      </c>
      <c r="BU28" s="532">
        <v>17</v>
      </c>
      <c r="BV28" s="532">
        <v>33</v>
      </c>
      <c r="BW28" s="532">
        <v>17</v>
      </c>
      <c r="BX28" s="532">
        <v>32</v>
      </c>
      <c r="BY28" s="532">
        <v>22</v>
      </c>
      <c r="BZ28" s="532">
        <v>22</v>
      </c>
      <c r="CA28" s="532">
        <v>25</v>
      </c>
      <c r="CB28" s="532">
        <v>22</v>
      </c>
      <c r="CC28" s="532">
        <v>20</v>
      </c>
      <c r="CD28" s="532">
        <v>25</v>
      </c>
      <c r="CE28" s="532">
        <v>24</v>
      </c>
      <c r="CF28" s="532">
        <v>24</v>
      </c>
      <c r="CG28" s="532">
        <v>30</v>
      </c>
      <c r="CH28" s="532">
        <v>26</v>
      </c>
      <c r="CI28" s="532">
        <v>17</v>
      </c>
      <c r="CJ28" s="532">
        <v>26</v>
      </c>
      <c r="CK28" s="532">
        <v>31</v>
      </c>
      <c r="CL28" s="532">
        <v>20</v>
      </c>
      <c r="CM28" s="532">
        <v>26</v>
      </c>
      <c r="CN28" s="532">
        <v>27</v>
      </c>
      <c r="CO28" s="532">
        <v>27</v>
      </c>
      <c r="CP28" s="532">
        <v>26</v>
      </c>
      <c r="CQ28" s="532">
        <v>24</v>
      </c>
      <c r="CR28" s="532">
        <v>17</v>
      </c>
      <c r="CS28" s="532">
        <v>23</v>
      </c>
      <c r="CT28" s="532">
        <v>31</v>
      </c>
      <c r="CU28" s="532">
        <v>32</v>
      </c>
      <c r="CV28" s="532">
        <v>24</v>
      </c>
      <c r="CW28" s="532">
        <v>23</v>
      </c>
      <c r="CX28" s="532">
        <v>21</v>
      </c>
      <c r="CY28" s="532">
        <v>30</v>
      </c>
      <c r="CZ28" s="532">
        <v>24</v>
      </c>
      <c r="DA28" s="532">
        <v>27</v>
      </c>
      <c r="DB28" s="532">
        <v>19</v>
      </c>
      <c r="DC28" s="532">
        <v>20</v>
      </c>
      <c r="DD28" s="532">
        <v>24</v>
      </c>
      <c r="DE28" s="532">
        <v>25</v>
      </c>
      <c r="DF28" s="532">
        <v>26</v>
      </c>
      <c r="DG28" s="532">
        <v>20</v>
      </c>
      <c r="DH28" s="532">
        <v>29</v>
      </c>
      <c r="DI28" s="532">
        <v>31</v>
      </c>
      <c r="DJ28" s="532">
        <v>24</v>
      </c>
      <c r="DK28" s="532">
        <v>37</v>
      </c>
      <c r="DL28" s="532">
        <v>30</v>
      </c>
      <c r="DM28" s="532">
        <v>35</v>
      </c>
      <c r="DN28" s="532">
        <v>25</v>
      </c>
      <c r="DO28" s="532">
        <v>35</v>
      </c>
      <c r="DP28" s="532">
        <v>25</v>
      </c>
      <c r="DQ28" s="532">
        <v>22</v>
      </c>
      <c r="DR28" s="532">
        <v>28</v>
      </c>
      <c r="DS28" s="532">
        <v>32</v>
      </c>
      <c r="DT28" s="532">
        <v>28</v>
      </c>
      <c r="DU28" s="532">
        <v>34</v>
      </c>
      <c r="DV28" s="532">
        <v>32</v>
      </c>
      <c r="DW28" s="532">
        <v>39</v>
      </c>
      <c r="DX28" s="532">
        <v>24</v>
      </c>
      <c r="DY28" s="532">
        <v>34</v>
      </c>
      <c r="DZ28" s="532">
        <v>25</v>
      </c>
      <c r="EA28" s="532">
        <v>36</v>
      </c>
      <c r="EB28" s="532">
        <v>28</v>
      </c>
      <c r="EC28" s="532">
        <v>37</v>
      </c>
      <c r="ED28" s="532">
        <v>26</v>
      </c>
      <c r="EE28" s="532">
        <v>37</v>
      </c>
      <c r="EF28" s="532">
        <v>22</v>
      </c>
      <c r="EG28" s="532">
        <v>17</v>
      </c>
      <c r="EH28" s="532">
        <v>28</v>
      </c>
      <c r="EI28" s="532">
        <v>27</v>
      </c>
      <c r="EJ28" s="532">
        <v>22</v>
      </c>
      <c r="EK28" s="532">
        <v>34</v>
      </c>
      <c r="EL28" s="532">
        <v>19</v>
      </c>
      <c r="EM28" s="532">
        <v>19</v>
      </c>
      <c r="EN28" s="532">
        <v>18</v>
      </c>
      <c r="EO28" s="532">
        <v>28</v>
      </c>
      <c r="EP28" s="532">
        <v>18</v>
      </c>
      <c r="EQ28" s="532">
        <v>32</v>
      </c>
      <c r="ER28" s="532">
        <v>16</v>
      </c>
      <c r="ES28" s="532">
        <v>31</v>
      </c>
      <c r="ET28" s="532">
        <v>18</v>
      </c>
      <c r="EU28" s="532">
        <v>21</v>
      </c>
      <c r="EV28" s="532">
        <v>19</v>
      </c>
      <c r="EW28" s="532">
        <v>23</v>
      </c>
      <c r="EX28" s="532">
        <v>18</v>
      </c>
      <c r="EY28" s="532">
        <v>25</v>
      </c>
      <c r="EZ28" s="532">
        <v>16</v>
      </c>
      <c r="FA28" s="532">
        <v>19</v>
      </c>
      <c r="FB28" s="532">
        <v>7</v>
      </c>
      <c r="FC28" s="532">
        <v>17</v>
      </c>
      <c r="FD28" s="532">
        <v>18</v>
      </c>
      <c r="FE28" s="532">
        <v>19</v>
      </c>
      <c r="FF28" s="532">
        <v>29</v>
      </c>
      <c r="FG28" s="532">
        <v>11</v>
      </c>
      <c r="FH28" s="532">
        <v>11</v>
      </c>
      <c r="FI28" s="532">
        <v>13</v>
      </c>
      <c r="FJ28" s="532">
        <v>9</v>
      </c>
      <c r="FK28" s="532">
        <v>16</v>
      </c>
      <c r="FL28" s="532">
        <v>6</v>
      </c>
      <c r="FM28" s="532">
        <v>8</v>
      </c>
      <c r="FN28" s="532">
        <v>8</v>
      </c>
      <c r="FO28" s="532">
        <v>10</v>
      </c>
      <c r="FP28" s="532">
        <v>4</v>
      </c>
      <c r="FQ28" s="532">
        <v>8</v>
      </c>
      <c r="FR28" s="532">
        <v>4</v>
      </c>
      <c r="FS28" s="532">
        <v>11</v>
      </c>
      <c r="FT28" s="532">
        <v>5</v>
      </c>
      <c r="FU28" s="532">
        <v>7</v>
      </c>
      <c r="FV28" s="532">
        <v>3</v>
      </c>
      <c r="FW28" s="532">
        <v>5</v>
      </c>
      <c r="FX28" s="532">
        <v>10</v>
      </c>
      <c r="FY28" s="532">
        <v>5</v>
      </c>
      <c r="FZ28" s="532">
        <v>7</v>
      </c>
      <c r="GA28" s="532">
        <v>7</v>
      </c>
      <c r="GB28" s="532">
        <v>4</v>
      </c>
      <c r="GC28" s="532">
        <v>4</v>
      </c>
      <c r="GD28" s="532">
        <v>3</v>
      </c>
      <c r="GE28" s="532">
        <v>9</v>
      </c>
      <c r="GF28" s="532">
        <v>3</v>
      </c>
      <c r="GG28" s="532">
        <v>4</v>
      </c>
      <c r="GH28" s="532">
        <v>2</v>
      </c>
      <c r="GI28" s="532">
        <v>1</v>
      </c>
      <c r="GJ28" s="532">
        <v>0</v>
      </c>
      <c r="GK28" s="532">
        <v>2</v>
      </c>
      <c r="GL28" s="532">
        <v>1</v>
      </c>
      <c r="GM28" s="532">
        <v>5</v>
      </c>
      <c r="GN28" s="532">
        <v>1</v>
      </c>
      <c r="GO28" s="532">
        <v>2</v>
      </c>
      <c r="GP28" s="532">
        <v>0</v>
      </c>
      <c r="GQ28" s="532">
        <v>3</v>
      </c>
      <c r="GR28" s="532">
        <v>0</v>
      </c>
      <c r="GS28" s="532">
        <v>1</v>
      </c>
      <c r="GT28" s="532">
        <v>0</v>
      </c>
      <c r="GU28" s="532">
        <v>2</v>
      </c>
      <c r="GV28" s="532">
        <v>0</v>
      </c>
      <c r="GW28" s="532">
        <v>1</v>
      </c>
      <c r="GX28" s="532">
        <v>0</v>
      </c>
      <c r="GY28" s="532">
        <v>1</v>
      </c>
      <c r="GZ28" s="532">
        <v>1</v>
      </c>
      <c r="HA28" s="532">
        <v>0</v>
      </c>
      <c r="HB28" s="533">
        <f t="shared" si="8"/>
        <v>3621</v>
      </c>
      <c r="HC28" s="534"/>
      <c r="HD28" s="539"/>
      <c r="HE28" s="323">
        <f t="shared" si="9"/>
        <v>1744</v>
      </c>
      <c r="HF28" s="539"/>
      <c r="HG28" s="323">
        <f t="shared" si="0"/>
        <v>1877</v>
      </c>
      <c r="HH28" s="528">
        <f t="shared" si="1"/>
        <v>0</v>
      </c>
      <c r="HI28" s="535">
        <f t="shared" si="2"/>
        <v>3621</v>
      </c>
      <c r="HJ28" s="536"/>
      <c r="HK28" s="536"/>
      <c r="HL28" s="557">
        <f t="shared" si="3"/>
        <v>1045</v>
      </c>
      <c r="HM28" s="557">
        <f t="shared" si="4"/>
        <v>28.859431096382213</v>
      </c>
      <c r="HN28" s="536"/>
      <c r="HO28" s="536"/>
      <c r="HP28" s="536"/>
      <c r="HQ28" s="536"/>
      <c r="HR28" s="536"/>
      <c r="HS28" s="536"/>
      <c r="HT28" s="536"/>
      <c r="HU28" s="536"/>
      <c r="HV28" s="536"/>
      <c r="HW28" s="536"/>
      <c r="HX28" s="536"/>
      <c r="HY28" s="536"/>
      <c r="HZ28" s="536"/>
      <c r="IA28" s="536"/>
      <c r="IB28" s="536"/>
      <c r="IC28" s="536"/>
      <c r="ID28" s="536"/>
      <c r="IE28" s="536"/>
      <c r="IF28" s="536"/>
      <c r="IG28" s="536"/>
      <c r="IH28" s="536"/>
      <c r="II28" s="536"/>
      <c r="IJ28" s="536"/>
      <c r="IK28" s="536"/>
      <c r="IL28" s="536"/>
      <c r="IM28" s="536"/>
      <c r="IN28" s="536"/>
      <c r="IO28" s="536"/>
      <c r="IP28" s="536"/>
      <c r="IQ28" s="536"/>
      <c r="IR28" s="536"/>
      <c r="IS28" s="536"/>
      <c r="IT28" s="536"/>
      <c r="IU28" s="536"/>
      <c r="IV28" s="536"/>
    </row>
    <row r="29" spans="1:256" s="537" customFormat="1" x14ac:dyDescent="0.6">
      <c r="A29" s="526">
        <v>26</v>
      </c>
      <c r="B29" s="541" t="s">
        <v>134</v>
      </c>
      <c r="C29" s="539">
        <v>1070</v>
      </c>
      <c r="D29" s="539">
        <v>1070</v>
      </c>
      <c r="E29" s="528">
        <f t="shared" si="5"/>
        <v>1502</v>
      </c>
      <c r="F29" s="528">
        <f t="shared" si="6"/>
        <v>1606</v>
      </c>
      <c r="G29" s="528">
        <f t="shared" si="7"/>
        <v>3108</v>
      </c>
      <c r="H29" s="539">
        <v>8</v>
      </c>
      <c r="I29" s="539">
        <v>9</v>
      </c>
      <c r="J29" s="539">
        <v>9</v>
      </c>
      <c r="K29" s="539">
        <v>10</v>
      </c>
      <c r="L29" s="539">
        <v>12</v>
      </c>
      <c r="M29" s="539">
        <v>9</v>
      </c>
      <c r="N29" s="539">
        <v>13</v>
      </c>
      <c r="O29" s="539">
        <v>11</v>
      </c>
      <c r="P29" s="539">
        <v>14</v>
      </c>
      <c r="Q29" s="539">
        <v>11</v>
      </c>
      <c r="R29" s="539">
        <v>11</v>
      </c>
      <c r="S29" s="539">
        <v>14</v>
      </c>
      <c r="T29" s="539">
        <v>12</v>
      </c>
      <c r="U29" s="539">
        <v>9</v>
      </c>
      <c r="V29" s="539">
        <v>10</v>
      </c>
      <c r="W29" s="539">
        <v>8</v>
      </c>
      <c r="X29" s="539">
        <v>14</v>
      </c>
      <c r="Y29" s="539">
        <v>19</v>
      </c>
      <c r="Z29" s="539">
        <v>11</v>
      </c>
      <c r="AA29" s="539">
        <v>15</v>
      </c>
      <c r="AB29" s="539">
        <v>10</v>
      </c>
      <c r="AC29" s="539">
        <v>14</v>
      </c>
      <c r="AD29" s="539">
        <v>17</v>
      </c>
      <c r="AE29" s="539">
        <v>13</v>
      </c>
      <c r="AF29" s="539">
        <v>16</v>
      </c>
      <c r="AG29" s="539">
        <v>11</v>
      </c>
      <c r="AH29" s="539">
        <v>18</v>
      </c>
      <c r="AI29" s="539">
        <v>16</v>
      </c>
      <c r="AJ29" s="539">
        <v>20</v>
      </c>
      <c r="AK29" s="539">
        <v>13</v>
      </c>
      <c r="AL29" s="539">
        <v>24</v>
      </c>
      <c r="AM29" s="539">
        <v>13</v>
      </c>
      <c r="AN29" s="539">
        <v>15</v>
      </c>
      <c r="AO29" s="539">
        <v>18</v>
      </c>
      <c r="AP29" s="539">
        <v>25</v>
      </c>
      <c r="AQ29" s="539">
        <v>15</v>
      </c>
      <c r="AR29" s="539">
        <v>14</v>
      </c>
      <c r="AS29" s="539">
        <v>12</v>
      </c>
      <c r="AT29" s="539">
        <v>21</v>
      </c>
      <c r="AU29" s="539">
        <v>13</v>
      </c>
      <c r="AV29" s="539">
        <v>17</v>
      </c>
      <c r="AW29" s="539">
        <v>15</v>
      </c>
      <c r="AX29" s="539">
        <v>13</v>
      </c>
      <c r="AY29" s="539">
        <v>27</v>
      </c>
      <c r="AZ29" s="539">
        <v>15</v>
      </c>
      <c r="BA29" s="539">
        <v>18</v>
      </c>
      <c r="BB29" s="539">
        <v>23</v>
      </c>
      <c r="BC29" s="538">
        <v>18</v>
      </c>
      <c r="BD29" s="539">
        <v>16</v>
      </c>
      <c r="BE29" s="539">
        <v>12</v>
      </c>
      <c r="BF29" s="539">
        <v>19</v>
      </c>
      <c r="BG29" s="539">
        <v>13</v>
      </c>
      <c r="BH29" s="540">
        <v>18</v>
      </c>
      <c r="BI29" s="532">
        <v>20</v>
      </c>
      <c r="BJ29" s="532">
        <v>29</v>
      </c>
      <c r="BK29" s="532">
        <v>23</v>
      </c>
      <c r="BL29" s="532">
        <v>33</v>
      </c>
      <c r="BM29" s="532">
        <v>10</v>
      </c>
      <c r="BN29" s="532">
        <v>28</v>
      </c>
      <c r="BO29" s="532">
        <v>13</v>
      </c>
      <c r="BP29" s="532">
        <v>24</v>
      </c>
      <c r="BQ29" s="532">
        <v>15</v>
      </c>
      <c r="BR29" s="532">
        <v>30</v>
      </c>
      <c r="BS29" s="532">
        <v>29</v>
      </c>
      <c r="BT29" s="532">
        <v>12</v>
      </c>
      <c r="BU29" s="532">
        <v>21</v>
      </c>
      <c r="BV29" s="532">
        <v>22</v>
      </c>
      <c r="BW29" s="532">
        <v>23</v>
      </c>
      <c r="BX29" s="532">
        <v>32</v>
      </c>
      <c r="BY29" s="532">
        <v>11</v>
      </c>
      <c r="BZ29" s="532">
        <v>24</v>
      </c>
      <c r="CA29" s="532">
        <v>15</v>
      </c>
      <c r="CB29" s="532">
        <v>15</v>
      </c>
      <c r="CC29" s="532">
        <v>21</v>
      </c>
      <c r="CD29" s="532">
        <v>21</v>
      </c>
      <c r="CE29" s="532">
        <v>20</v>
      </c>
      <c r="CF29" s="532">
        <v>30</v>
      </c>
      <c r="CG29" s="532">
        <v>26</v>
      </c>
      <c r="CH29" s="532">
        <v>25</v>
      </c>
      <c r="CI29" s="532">
        <v>14</v>
      </c>
      <c r="CJ29" s="532">
        <v>21</v>
      </c>
      <c r="CK29" s="532">
        <v>22</v>
      </c>
      <c r="CL29" s="532">
        <v>33</v>
      </c>
      <c r="CM29" s="532">
        <v>21</v>
      </c>
      <c r="CN29" s="532">
        <v>17</v>
      </c>
      <c r="CO29" s="532">
        <v>20</v>
      </c>
      <c r="CP29" s="532">
        <v>19</v>
      </c>
      <c r="CQ29" s="532">
        <v>22</v>
      </c>
      <c r="CR29" s="532">
        <v>33</v>
      </c>
      <c r="CS29" s="532">
        <v>16</v>
      </c>
      <c r="CT29" s="532">
        <v>20</v>
      </c>
      <c r="CU29" s="532">
        <v>18</v>
      </c>
      <c r="CV29" s="532">
        <v>23</v>
      </c>
      <c r="CW29" s="532">
        <v>27</v>
      </c>
      <c r="CX29" s="532">
        <v>14</v>
      </c>
      <c r="CY29" s="532">
        <v>22</v>
      </c>
      <c r="CZ29" s="532">
        <v>21</v>
      </c>
      <c r="DA29" s="532">
        <v>25</v>
      </c>
      <c r="DB29" s="532">
        <v>19</v>
      </c>
      <c r="DC29" s="532">
        <v>21</v>
      </c>
      <c r="DD29" s="532">
        <v>15</v>
      </c>
      <c r="DE29" s="532">
        <v>26</v>
      </c>
      <c r="DF29" s="532">
        <v>23</v>
      </c>
      <c r="DG29" s="532">
        <v>23</v>
      </c>
      <c r="DH29" s="532">
        <v>21</v>
      </c>
      <c r="DI29" s="532">
        <v>36</v>
      </c>
      <c r="DJ29" s="532">
        <v>17</v>
      </c>
      <c r="DK29" s="532">
        <v>37</v>
      </c>
      <c r="DL29" s="532">
        <v>30</v>
      </c>
      <c r="DM29" s="532">
        <v>28</v>
      </c>
      <c r="DN29" s="532">
        <v>38</v>
      </c>
      <c r="DO29" s="532">
        <v>26</v>
      </c>
      <c r="DP29" s="532">
        <v>21</v>
      </c>
      <c r="DQ29" s="532">
        <v>32</v>
      </c>
      <c r="DR29" s="532">
        <v>22</v>
      </c>
      <c r="DS29" s="532">
        <v>28</v>
      </c>
      <c r="DT29" s="532">
        <v>21</v>
      </c>
      <c r="DU29" s="532">
        <v>43</v>
      </c>
      <c r="DV29" s="532">
        <v>21</v>
      </c>
      <c r="DW29" s="532">
        <v>18</v>
      </c>
      <c r="DX29" s="532">
        <v>17</v>
      </c>
      <c r="DY29" s="532">
        <v>38</v>
      </c>
      <c r="DZ29" s="532">
        <v>21</v>
      </c>
      <c r="EA29" s="532">
        <v>31</v>
      </c>
      <c r="EB29" s="532">
        <v>23</v>
      </c>
      <c r="EC29" s="532">
        <v>16</v>
      </c>
      <c r="ED29" s="532">
        <v>22</v>
      </c>
      <c r="EE29" s="532">
        <v>34</v>
      </c>
      <c r="EF29" s="532">
        <v>16</v>
      </c>
      <c r="EG29" s="532">
        <v>31</v>
      </c>
      <c r="EH29" s="532">
        <v>12</v>
      </c>
      <c r="EI29" s="532">
        <v>19</v>
      </c>
      <c r="EJ29" s="532">
        <v>19</v>
      </c>
      <c r="EK29" s="532">
        <v>19</v>
      </c>
      <c r="EL29" s="532">
        <v>19</v>
      </c>
      <c r="EM29" s="532">
        <v>20</v>
      </c>
      <c r="EN29" s="532">
        <v>12</v>
      </c>
      <c r="EO29" s="532">
        <v>28</v>
      </c>
      <c r="EP29" s="532">
        <v>10</v>
      </c>
      <c r="EQ29" s="532">
        <v>23</v>
      </c>
      <c r="ER29" s="532">
        <v>13</v>
      </c>
      <c r="ES29" s="532">
        <v>21</v>
      </c>
      <c r="ET29" s="532">
        <v>16</v>
      </c>
      <c r="EU29" s="532">
        <v>23</v>
      </c>
      <c r="EV29" s="532">
        <v>15</v>
      </c>
      <c r="EW29" s="532">
        <v>13</v>
      </c>
      <c r="EX29" s="532">
        <v>11</v>
      </c>
      <c r="EY29" s="532">
        <v>9</v>
      </c>
      <c r="EZ29" s="532">
        <v>10</v>
      </c>
      <c r="FA29" s="532">
        <v>8</v>
      </c>
      <c r="FB29" s="532">
        <v>10</v>
      </c>
      <c r="FC29" s="532">
        <v>20</v>
      </c>
      <c r="FD29" s="532">
        <v>8</v>
      </c>
      <c r="FE29" s="532">
        <v>7</v>
      </c>
      <c r="FF29" s="532">
        <v>12</v>
      </c>
      <c r="FG29" s="532">
        <v>13</v>
      </c>
      <c r="FH29" s="532">
        <v>9</v>
      </c>
      <c r="FI29" s="532">
        <v>8</v>
      </c>
      <c r="FJ29" s="532">
        <v>8</v>
      </c>
      <c r="FK29" s="532">
        <v>10</v>
      </c>
      <c r="FL29" s="532">
        <v>4</v>
      </c>
      <c r="FM29" s="532">
        <v>6</v>
      </c>
      <c r="FN29" s="532">
        <v>0</v>
      </c>
      <c r="FO29" s="532">
        <v>15</v>
      </c>
      <c r="FP29" s="532">
        <v>4</v>
      </c>
      <c r="FQ29" s="532">
        <v>11</v>
      </c>
      <c r="FR29" s="532">
        <v>3</v>
      </c>
      <c r="FS29" s="532">
        <v>5</v>
      </c>
      <c r="FT29" s="532">
        <v>3</v>
      </c>
      <c r="FU29" s="532">
        <v>12</v>
      </c>
      <c r="FV29" s="532">
        <v>2</v>
      </c>
      <c r="FW29" s="532">
        <v>4</v>
      </c>
      <c r="FX29" s="532">
        <v>1</v>
      </c>
      <c r="FY29" s="532">
        <v>6</v>
      </c>
      <c r="FZ29" s="532">
        <v>4</v>
      </c>
      <c r="GA29" s="532">
        <v>5</v>
      </c>
      <c r="GB29" s="532">
        <v>2</v>
      </c>
      <c r="GC29" s="532">
        <v>4</v>
      </c>
      <c r="GD29" s="532">
        <v>0</v>
      </c>
      <c r="GE29" s="532">
        <v>3</v>
      </c>
      <c r="GF29" s="532">
        <v>2</v>
      </c>
      <c r="GG29" s="532">
        <v>3</v>
      </c>
      <c r="GH29" s="532">
        <v>2</v>
      </c>
      <c r="GI29" s="532">
        <v>2</v>
      </c>
      <c r="GJ29" s="532">
        <v>1</v>
      </c>
      <c r="GK29" s="532">
        <v>4</v>
      </c>
      <c r="GL29" s="532">
        <v>0</v>
      </c>
      <c r="GM29" s="532">
        <v>2</v>
      </c>
      <c r="GN29" s="532">
        <v>1</v>
      </c>
      <c r="GO29" s="532">
        <v>3</v>
      </c>
      <c r="GP29" s="532">
        <v>1</v>
      </c>
      <c r="GQ29" s="532">
        <v>0</v>
      </c>
      <c r="GR29" s="532">
        <v>0</v>
      </c>
      <c r="GS29" s="532">
        <v>2</v>
      </c>
      <c r="GT29" s="532">
        <v>0</v>
      </c>
      <c r="GU29" s="532">
        <v>0</v>
      </c>
      <c r="GV29" s="532">
        <v>0</v>
      </c>
      <c r="GW29" s="532">
        <v>0</v>
      </c>
      <c r="GX29" s="532">
        <v>0</v>
      </c>
      <c r="GY29" s="532">
        <v>0</v>
      </c>
      <c r="GZ29" s="532">
        <v>0</v>
      </c>
      <c r="HA29" s="532">
        <v>0</v>
      </c>
      <c r="HB29" s="533">
        <f t="shared" si="8"/>
        <v>3108</v>
      </c>
      <c r="HC29" s="534"/>
      <c r="HD29" s="539"/>
      <c r="HE29" s="323">
        <f t="shared" si="9"/>
        <v>1502</v>
      </c>
      <c r="HF29" s="539"/>
      <c r="HG29" s="323">
        <f t="shared" si="0"/>
        <v>1606</v>
      </c>
      <c r="HH29" s="528">
        <f t="shared" si="1"/>
        <v>0</v>
      </c>
      <c r="HI29" s="535">
        <f t="shared" si="2"/>
        <v>3108</v>
      </c>
      <c r="HJ29" s="536"/>
      <c r="HK29" s="536"/>
      <c r="HL29" s="557">
        <f t="shared" si="3"/>
        <v>791</v>
      </c>
      <c r="HM29" s="557">
        <f t="shared" si="4"/>
        <v>25.45045045045045</v>
      </c>
      <c r="HN29" s="536"/>
      <c r="HO29" s="536"/>
      <c r="HP29" s="536"/>
      <c r="HQ29" s="536"/>
      <c r="HR29" s="536"/>
      <c r="HS29" s="536"/>
      <c r="HT29" s="536"/>
      <c r="HU29" s="536"/>
      <c r="HV29" s="536"/>
      <c r="HW29" s="536"/>
      <c r="HX29" s="536"/>
      <c r="HY29" s="536"/>
      <c r="HZ29" s="536"/>
      <c r="IA29" s="536"/>
      <c r="IB29" s="536"/>
      <c r="IC29" s="536"/>
      <c r="ID29" s="536"/>
      <c r="IE29" s="536"/>
      <c r="IF29" s="536"/>
      <c r="IG29" s="536"/>
      <c r="IH29" s="536"/>
      <c r="II29" s="536"/>
      <c r="IJ29" s="536"/>
      <c r="IK29" s="536"/>
      <c r="IL29" s="536"/>
      <c r="IM29" s="536"/>
      <c r="IN29" s="536"/>
      <c r="IO29" s="536"/>
      <c r="IP29" s="536"/>
      <c r="IQ29" s="536"/>
      <c r="IR29" s="536"/>
      <c r="IS29" s="536"/>
      <c r="IT29" s="536"/>
      <c r="IU29" s="536"/>
      <c r="IV29" s="536"/>
    </row>
    <row r="30" spans="1:256" s="537" customFormat="1" x14ac:dyDescent="0.6">
      <c r="A30" s="526">
        <v>27</v>
      </c>
      <c r="B30" s="541" t="s">
        <v>133</v>
      </c>
      <c r="C30" s="539">
        <v>651</v>
      </c>
      <c r="D30" s="539">
        <v>651</v>
      </c>
      <c r="E30" s="528">
        <f t="shared" si="5"/>
        <v>725</v>
      </c>
      <c r="F30" s="528">
        <f t="shared" si="6"/>
        <v>828</v>
      </c>
      <c r="G30" s="528">
        <f t="shared" si="7"/>
        <v>1553</v>
      </c>
      <c r="H30" s="539">
        <v>6</v>
      </c>
      <c r="I30" s="539">
        <v>2</v>
      </c>
      <c r="J30" s="542">
        <v>7</v>
      </c>
      <c r="K30" s="542">
        <v>8</v>
      </c>
      <c r="L30" s="542">
        <v>8</v>
      </c>
      <c r="M30" s="542">
        <v>4</v>
      </c>
      <c r="N30" s="542">
        <v>7</v>
      </c>
      <c r="O30" s="539">
        <v>6</v>
      </c>
      <c r="P30" s="542">
        <v>7</v>
      </c>
      <c r="Q30" s="542">
        <v>2</v>
      </c>
      <c r="R30" s="542">
        <v>13</v>
      </c>
      <c r="S30" s="542">
        <v>8</v>
      </c>
      <c r="T30" s="542">
        <v>5</v>
      </c>
      <c r="U30" s="542">
        <v>5</v>
      </c>
      <c r="V30" s="542">
        <v>6</v>
      </c>
      <c r="W30" s="542">
        <v>10</v>
      </c>
      <c r="X30" s="542">
        <v>7</v>
      </c>
      <c r="Y30" s="542">
        <v>4</v>
      </c>
      <c r="Z30" s="542">
        <v>7</v>
      </c>
      <c r="AA30" s="542">
        <v>6</v>
      </c>
      <c r="AB30" s="542">
        <v>4</v>
      </c>
      <c r="AC30" s="542">
        <v>16</v>
      </c>
      <c r="AD30" s="542">
        <v>7</v>
      </c>
      <c r="AE30" s="542">
        <v>13</v>
      </c>
      <c r="AF30" s="542">
        <v>7</v>
      </c>
      <c r="AG30" s="542">
        <v>10</v>
      </c>
      <c r="AH30" s="542">
        <v>4</v>
      </c>
      <c r="AI30" s="542">
        <v>7</v>
      </c>
      <c r="AJ30" s="542">
        <v>6</v>
      </c>
      <c r="AK30" s="542">
        <v>11</v>
      </c>
      <c r="AL30" s="542">
        <v>20</v>
      </c>
      <c r="AM30" s="542">
        <v>4</v>
      </c>
      <c r="AN30" s="542">
        <v>11</v>
      </c>
      <c r="AO30" s="542">
        <v>7</v>
      </c>
      <c r="AP30" s="542">
        <v>4</v>
      </c>
      <c r="AQ30" s="542">
        <v>10</v>
      </c>
      <c r="AR30" s="542">
        <v>4</v>
      </c>
      <c r="AS30" s="542">
        <v>7</v>
      </c>
      <c r="AT30" s="542">
        <v>9</v>
      </c>
      <c r="AU30" s="542">
        <v>6</v>
      </c>
      <c r="AV30" s="542">
        <v>7</v>
      </c>
      <c r="AW30" s="542">
        <v>11</v>
      </c>
      <c r="AX30" s="542">
        <v>7</v>
      </c>
      <c r="AY30" s="542">
        <v>13</v>
      </c>
      <c r="AZ30" s="542">
        <v>9</v>
      </c>
      <c r="BA30" s="542">
        <v>4</v>
      </c>
      <c r="BB30" s="542">
        <v>6</v>
      </c>
      <c r="BC30" s="543">
        <v>7</v>
      </c>
      <c r="BD30" s="542">
        <v>4</v>
      </c>
      <c r="BE30" s="542">
        <v>8</v>
      </c>
      <c r="BF30" s="542">
        <v>8</v>
      </c>
      <c r="BG30" s="542">
        <v>12</v>
      </c>
      <c r="BH30" s="544">
        <v>13</v>
      </c>
      <c r="BI30" s="532">
        <v>13</v>
      </c>
      <c r="BJ30" s="532">
        <v>7</v>
      </c>
      <c r="BK30" s="532">
        <v>8</v>
      </c>
      <c r="BL30" s="532">
        <v>2</v>
      </c>
      <c r="BM30" s="532">
        <v>11</v>
      </c>
      <c r="BN30" s="532">
        <v>6</v>
      </c>
      <c r="BO30" s="532">
        <v>11</v>
      </c>
      <c r="BP30" s="532">
        <v>8</v>
      </c>
      <c r="BQ30" s="532">
        <v>8</v>
      </c>
      <c r="BR30" s="532">
        <v>12</v>
      </c>
      <c r="BS30" s="532">
        <v>19</v>
      </c>
      <c r="BT30" s="532">
        <v>11</v>
      </c>
      <c r="BU30" s="532">
        <v>11</v>
      </c>
      <c r="BV30" s="532">
        <v>13</v>
      </c>
      <c r="BW30" s="532">
        <v>7</v>
      </c>
      <c r="BX30" s="532">
        <v>10</v>
      </c>
      <c r="BY30" s="532">
        <v>10</v>
      </c>
      <c r="BZ30" s="532">
        <v>11</v>
      </c>
      <c r="CA30" s="532">
        <v>16</v>
      </c>
      <c r="CB30" s="532">
        <v>11</v>
      </c>
      <c r="CC30" s="532">
        <v>3</v>
      </c>
      <c r="CD30" s="532">
        <v>3</v>
      </c>
      <c r="CE30" s="532">
        <v>10</v>
      </c>
      <c r="CF30" s="532">
        <v>12</v>
      </c>
      <c r="CG30" s="532">
        <v>7</v>
      </c>
      <c r="CH30" s="532">
        <v>10</v>
      </c>
      <c r="CI30" s="532">
        <v>10</v>
      </c>
      <c r="CJ30" s="532">
        <v>9</v>
      </c>
      <c r="CK30" s="532">
        <v>7</v>
      </c>
      <c r="CL30" s="532">
        <v>9</v>
      </c>
      <c r="CM30" s="532">
        <v>12</v>
      </c>
      <c r="CN30" s="532">
        <v>12</v>
      </c>
      <c r="CO30" s="532">
        <v>13</v>
      </c>
      <c r="CP30" s="532">
        <v>16</v>
      </c>
      <c r="CQ30" s="532">
        <v>12</v>
      </c>
      <c r="CR30" s="532">
        <v>10</v>
      </c>
      <c r="CS30" s="532">
        <v>10</v>
      </c>
      <c r="CT30" s="532">
        <v>15</v>
      </c>
      <c r="CU30" s="532">
        <v>14</v>
      </c>
      <c r="CV30" s="532">
        <v>18</v>
      </c>
      <c r="CW30" s="532">
        <v>10</v>
      </c>
      <c r="CX30" s="532">
        <v>13</v>
      </c>
      <c r="CY30" s="532">
        <v>8</v>
      </c>
      <c r="CZ30" s="532">
        <v>13</v>
      </c>
      <c r="DA30" s="532">
        <v>14</v>
      </c>
      <c r="DB30" s="532">
        <v>9</v>
      </c>
      <c r="DC30" s="532">
        <v>9</v>
      </c>
      <c r="DD30" s="532">
        <v>8</v>
      </c>
      <c r="DE30" s="532">
        <v>16</v>
      </c>
      <c r="DF30" s="532">
        <v>12</v>
      </c>
      <c r="DG30" s="532">
        <v>10</v>
      </c>
      <c r="DH30" s="532">
        <v>8</v>
      </c>
      <c r="DI30" s="532">
        <v>8</v>
      </c>
      <c r="DJ30" s="532">
        <v>13</v>
      </c>
      <c r="DK30" s="532">
        <v>22</v>
      </c>
      <c r="DL30" s="532">
        <v>7</v>
      </c>
      <c r="DM30" s="532">
        <v>13</v>
      </c>
      <c r="DN30" s="532">
        <v>4</v>
      </c>
      <c r="DO30" s="532">
        <v>16</v>
      </c>
      <c r="DP30" s="532">
        <v>12</v>
      </c>
      <c r="DQ30" s="532">
        <v>6</v>
      </c>
      <c r="DR30" s="532">
        <v>8</v>
      </c>
      <c r="DS30" s="532">
        <v>13</v>
      </c>
      <c r="DT30" s="532">
        <v>8</v>
      </c>
      <c r="DU30" s="532">
        <v>14</v>
      </c>
      <c r="DV30" s="532">
        <v>11</v>
      </c>
      <c r="DW30" s="532">
        <v>11</v>
      </c>
      <c r="DX30" s="532">
        <v>12</v>
      </c>
      <c r="DY30" s="532">
        <v>10</v>
      </c>
      <c r="DZ30" s="532">
        <v>14</v>
      </c>
      <c r="EA30" s="532">
        <v>12</v>
      </c>
      <c r="EB30" s="532">
        <v>10</v>
      </c>
      <c r="EC30" s="532">
        <v>17</v>
      </c>
      <c r="ED30" s="532">
        <v>6</v>
      </c>
      <c r="EE30" s="532">
        <v>18</v>
      </c>
      <c r="EF30" s="532">
        <v>7</v>
      </c>
      <c r="EG30" s="532">
        <v>11</v>
      </c>
      <c r="EH30" s="532">
        <v>7</v>
      </c>
      <c r="EI30" s="532">
        <v>3</v>
      </c>
      <c r="EJ30" s="532">
        <v>8</v>
      </c>
      <c r="EK30" s="532">
        <v>9</v>
      </c>
      <c r="EL30" s="532">
        <v>16</v>
      </c>
      <c r="EM30" s="532">
        <v>8</v>
      </c>
      <c r="EN30" s="532">
        <v>14</v>
      </c>
      <c r="EO30" s="532">
        <v>10</v>
      </c>
      <c r="EP30" s="532">
        <v>12</v>
      </c>
      <c r="EQ30" s="532">
        <v>8</v>
      </c>
      <c r="ER30" s="532">
        <v>11</v>
      </c>
      <c r="ES30" s="532">
        <v>14</v>
      </c>
      <c r="ET30" s="532">
        <v>9</v>
      </c>
      <c r="EU30" s="532">
        <v>10</v>
      </c>
      <c r="EV30" s="532">
        <v>9</v>
      </c>
      <c r="EW30" s="532">
        <v>10</v>
      </c>
      <c r="EX30" s="532">
        <v>6</v>
      </c>
      <c r="EY30" s="532">
        <v>11</v>
      </c>
      <c r="EZ30" s="532">
        <v>5</v>
      </c>
      <c r="FA30" s="532">
        <v>9</v>
      </c>
      <c r="FB30" s="532">
        <v>5</v>
      </c>
      <c r="FC30" s="532">
        <v>6</v>
      </c>
      <c r="FD30" s="532">
        <v>2</v>
      </c>
      <c r="FE30" s="532">
        <v>8</v>
      </c>
      <c r="FF30" s="532">
        <v>9</v>
      </c>
      <c r="FG30" s="532">
        <v>8</v>
      </c>
      <c r="FH30" s="532">
        <v>3</v>
      </c>
      <c r="FI30" s="532">
        <v>8</v>
      </c>
      <c r="FJ30" s="532">
        <v>5</v>
      </c>
      <c r="FK30" s="532">
        <v>6</v>
      </c>
      <c r="FL30" s="532">
        <v>1</v>
      </c>
      <c r="FM30" s="532">
        <v>6</v>
      </c>
      <c r="FN30" s="532">
        <v>5</v>
      </c>
      <c r="FO30" s="532">
        <v>5</v>
      </c>
      <c r="FP30" s="532">
        <v>2</v>
      </c>
      <c r="FQ30" s="532">
        <v>8</v>
      </c>
      <c r="FR30" s="532">
        <v>2</v>
      </c>
      <c r="FS30" s="532">
        <v>3</v>
      </c>
      <c r="FT30" s="532">
        <v>0</v>
      </c>
      <c r="FU30" s="532">
        <v>2</v>
      </c>
      <c r="FV30" s="532">
        <v>6</v>
      </c>
      <c r="FW30" s="532">
        <v>3</v>
      </c>
      <c r="FX30" s="532">
        <v>1</v>
      </c>
      <c r="FY30" s="532">
        <v>4</v>
      </c>
      <c r="FZ30" s="532">
        <v>0</v>
      </c>
      <c r="GA30" s="532">
        <v>4</v>
      </c>
      <c r="GB30" s="532">
        <v>1</v>
      </c>
      <c r="GC30" s="532">
        <v>3</v>
      </c>
      <c r="GD30" s="532">
        <v>2</v>
      </c>
      <c r="GE30" s="532">
        <v>2</v>
      </c>
      <c r="GF30" s="532">
        <v>0</v>
      </c>
      <c r="GG30" s="532">
        <v>2</v>
      </c>
      <c r="GH30" s="532">
        <v>0</v>
      </c>
      <c r="GI30" s="532">
        <v>3</v>
      </c>
      <c r="GJ30" s="532">
        <v>1</v>
      </c>
      <c r="GK30" s="532">
        <v>0</v>
      </c>
      <c r="GL30" s="532">
        <v>0</v>
      </c>
      <c r="GM30" s="532">
        <v>3</v>
      </c>
      <c r="GN30" s="532">
        <v>0</v>
      </c>
      <c r="GO30" s="532">
        <v>0</v>
      </c>
      <c r="GP30" s="532">
        <v>0</v>
      </c>
      <c r="GQ30" s="532">
        <v>0</v>
      </c>
      <c r="GR30" s="532">
        <v>0</v>
      </c>
      <c r="GS30" s="532">
        <v>0</v>
      </c>
      <c r="GT30" s="532">
        <v>0</v>
      </c>
      <c r="GU30" s="532">
        <v>1</v>
      </c>
      <c r="GV30" s="532">
        <v>0</v>
      </c>
      <c r="GW30" s="532">
        <v>0</v>
      </c>
      <c r="GX30" s="532">
        <v>0</v>
      </c>
      <c r="GY30" s="532">
        <v>0</v>
      </c>
      <c r="GZ30" s="532">
        <v>0</v>
      </c>
      <c r="HA30" s="532">
        <v>0</v>
      </c>
      <c r="HB30" s="533">
        <f t="shared" si="8"/>
        <v>1553</v>
      </c>
      <c r="HC30" s="534"/>
      <c r="HD30" s="539"/>
      <c r="HE30" s="323">
        <f t="shared" si="9"/>
        <v>725</v>
      </c>
      <c r="HF30" s="539"/>
      <c r="HG30" s="323">
        <f t="shared" si="0"/>
        <v>828</v>
      </c>
      <c r="HH30" s="528">
        <f t="shared" si="1"/>
        <v>0</v>
      </c>
      <c r="HI30" s="535">
        <f t="shared" si="2"/>
        <v>1553</v>
      </c>
      <c r="HJ30" s="536"/>
      <c r="HK30" s="536"/>
      <c r="HL30" s="557">
        <f t="shared" si="3"/>
        <v>436</v>
      </c>
      <c r="HM30" s="557">
        <f t="shared" si="4"/>
        <v>28.07469414037347</v>
      </c>
      <c r="HN30" s="536"/>
      <c r="HO30" s="536"/>
      <c r="HP30" s="536"/>
      <c r="HQ30" s="536"/>
      <c r="HR30" s="536"/>
      <c r="HS30" s="536"/>
      <c r="HT30" s="536"/>
      <c r="HU30" s="536"/>
      <c r="HV30" s="536"/>
      <c r="HW30" s="536"/>
      <c r="HX30" s="536"/>
      <c r="HY30" s="536"/>
      <c r="HZ30" s="536"/>
      <c r="IA30" s="536"/>
      <c r="IB30" s="536"/>
      <c r="IC30" s="536"/>
      <c r="ID30" s="536"/>
      <c r="IE30" s="536"/>
      <c r="IF30" s="536"/>
      <c r="IG30" s="536"/>
      <c r="IH30" s="536"/>
      <c r="II30" s="536"/>
      <c r="IJ30" s="536"/>
      <c r="IK30" s="536"/>
      <c r="IL30" s="536"/>
      <c r="IM30" s="536"/>
      <c r="IN30" s="536"/>
      <c r="IO30" s="536"/>
      <c r="IP30" s="536"/>
      <c r="IQ30" s="536"/>
      <c r="IR30" s="536"/>
      <c r="IS30" s="536"/>
      <c r="IT30" s="536"/>
      <c r="IU30" s="536"/>
      <c r="IV30" s="536"/>
    </row>
    <row r="31" spans="1:256" s="663" customFormat="1" x14ac:dyDescent="0.6">
      <c r="A31" s="653">
        <v>23</v>
      </c>
      <c r="B31" s="674" t="s">
        <v>132</v>
      </c>
      <c r="C31" s="655">
        <v>824</v>
      </c>
      <c r="D31" s="655">
        <v>927</v>
      </c>
      <c r="E31" s="655">
        <f>HE31</f>
        <v>1007</v>
      </c>
      <c r="F31" s="655">
        <f>HG31</f>
        <v>1158</v>
      </c>
      <c r="G31" s="655">
        <f>F31+E31</f>
        <v>2165</v>
      </c>
      <c r="H31" s="655">
        <v>3</v>
      </c>
      <c r="I31" s="655">
        <v>3</v>
      </c>
      <c r="J31" s="655">
        <v>4</v>
      </c>
      <c r="K31" s="655">
        <v>4</v>
      </c>
      <c r="L31" s="655">
        <v>6</v>
      </c>
      <c r="M31" s="655">
        <v>9</v>
      </c>
      <c r="N31" s="655">
        <v>7</v>
      </c>
      <c r="O31" s="655">
        <v>8</v>
      </c>
      <c r="P31" s="655">
        <v>8</v>
      </c>
      <c r="Q31" s="655">
        <v>5</v>
      </c>
      <c r="R31" s="655">
        <v>12</v>
      </c>
      <c r="S31" s="655">
        <v>3</v>
      </c>
      <c r="T31" s="675">
        <v>5</v>
      </c>
      <c r="U31" s="665">
        <v>8</v>
      </c>
      <c r="V31" s="665">
        <v>11</v>
      </c>
      <c r="W31" s="665">
        <v>7</v>
      </c>
      <c r="X31" s="665">
        <v>12</v>
      </c>
      <c r="Y31" s="665">
        <v>6</v>
      </c>
      <c r="Z31" s="665">
        <v>11</v>
      </c>
      <c r="AA31" s="665">
        <v>8</v>
      </c>
      <c r="AB31" s="665">
        <v>6</v>
      </c>
      <c r="AC31" s="665">
        <v>7</v>
      </c>
      <c r="AD31" s="665">
        <v>9</v>
      </c>
      <c r="AE31" s="665">
        <v>8</v>
      </c>
      <c r="AF31" s="665">
        <v>8</v>
      </c>
      <c r="AG31" s="665">
        <v>13</v>
      </c>
      <c r="AH31" s="665">
        <v>3</v>
      </c>
      <c r="AI31" s="665">
        <v>8</v>
      </c>
      <c r="AJ31" s="665">
        <v>8</v>
      </c>
      <c r="AK31" s="665">
        <v>16</v>
      </c>
      <c r="AL31" s="665">
        <v>13</v>
      </c>
      <c r="AM31" s="665">
        <v>4</v>
      </c>
      <c r="AN31" s="665">
        <v>15</v>
      </c>
      <c r="AO31" s="665">
        <v>10</v>
      </c>
      <c r="AP31" s="665">
        <v>6</v>
      </c>
      <c r="AQ31" s="665">
        <v>10</v>
      </c>
      <c r="AR31" s="665">
        <v>9</v>
      </c>
      <c r="AS31" s="665">
        <v>11</v>
      </c>
      <c r="AT31" s="665">
        <v>10</v>
      </c>
      <c r="AU31" s="665">
        <v>14</v>
      </c>
      <c r="AV31" s="665">
        <v>15</v>
      </c>
      <c r="AW31" s="665">
        <v>9</v>
      </c>
      <c r="AX31" s="665">
        <v>8</v>
      </c>
      <c r="AY31" s="665">
        <v>7</v>
      </c>
      <c r="AZ31" s="665">
        <v>12</v>
      </c>
      <c r="BA31" s="665">
        <v>13</v>
      </c>
      <c r="BB31" s="665">
        <v>11</v>
      </c>
      <c r="BC31" s="675">
        <v>13</v>
      </c>
      <c r="BD31" s="665">
        <v>18</v>
      </c>
      <c r="BE31" s="665">
        <v>13</v>
      </c>
      <c r="BF31" s="665">
        <v>9</v>
      </c>
      <c r="BG31" s="665">
        <v>20</v>
      </c>
      <c r="BH31" s="676">
        <v>17</v>
      </c>
      <c r="BI31" s="672">
        <v>11</v>
      </c>
      <c r="BJ31" s="672">
        <v>10</v>
      </c>
      <c r="BK31" s="672">
        <v>9</v>
      </c>
      <c r="BL31" s="672">
        <v>9</v>
      </c>
      <c r="BM31" s="672">
        <v>17</v>
      </c>
      <c r="BN31" s="672">
        <v>9</v>
      </c>
      <c r="BO31" s="672">
        <v>8</v>
      </c>
      <c r="BP31" s="672">
        <v>13</v>
      </c>
      <c r="BQ31" s="672">
        <v>13</v>
      </c>
      <c r="BR31" s="672">
        <v>13</v>
      </c>
      <c r="BS31" s="672">
        <v>12</v>
      </c>
      <c r="BT31" s="672">
        <v>12</v>
      </c>
      <c r="BU31" s="672">
        <v>12</v>
      </c>
      <c r="BV31" s="672">
        <v>10</v>
      </c>
      <c r="BW31" s="672">
        <v>7</v>
      </c>
      <c r="BX31" s="672">
        <v>11</v>
      </c>
      <c r="BY31" s="672">
        <v>18</v>
      </c>
      <c r="BZ31" s="672">
        <v>9</v>
      </c>
      <c r="CA31" s="672">
        <v>10</v>
      </c>
      <c r="CB31" s="672">
        <v>17</v>
      </c>
      <c r="CC31" s="672">
        <v>10</v>
      </c>
      <c r="CD31" s="672">
        <v>12</v>
      </c>
      <c r="CE31" s="672">
        <v>13</v>
      </c>
      <c r="CF31" s="672">
        <v>16</v>
      </c>
      <c r="CG31" s="672">
        <v>11</v>
      </c>
      <c r="CH31" s="672">
        <v>10</v>
      </c>
      <c r="CI31" s="672">
        <v>12</v>
      </c>
      <c r="CJ31" s="672">
        <v>17</v>
      </c>
      <c r="CK31" s="672">
        <v>18</v>
      </c>
      <c r="CL31" s="672">
        <v>9</v>
      </c>
      <c r="CM31" s="672">
        <v>18</v>
      </c>
      <c r="CN31" s="672">
        <v>18</v>
      </c>
      <c r="CO31" s="672">
        <v>18</v>
      </c>
      <c r="CP31" s="672">
        <v>21</v>
      </c>
      <c r="CQ31" s="672">
        <v>17</v>
      </c>
      <c r="CR31" s="672">
        <v>20</v>
      </c>
      <c r="CS31" s="672">
        <v>16</v>
      </c>
      <c r="CT31" s="672">
        <v>14</v>
      </c>
      <c r="CU31" s="672">
        <v>24</v>
      </c>
      <c r="CV31" s="672">
        <v>14</v>
      </c>
      <c r="CW31" s="672">
        <v>15</v>
      </c>
      <c r="CX31" s="672">
        <v>19</v>
      </c>
      <c r="CY31" s="672">
        <v>13</v>
      </c>
      <c r="CZ31" s="672">
        <v>14</v>
      </c>
      <c r="DA31" s="672">
        <v>10</v>
      </c>
      <c r="DB31" s="672">
        <v>12</v>
      </c>
      <c r="DC31" s="672">
        <v>21</v>
      </c>
      <c r="DD31" s="672">
        <v>23</v>
      </c>
      <c r="DE31" s="672">
        <v>12</v>
      </c>
      <c r="DF31" s="672">
        <v>18</v>
      </c>
      <c r="DG31" s="672">
        <v>16</v>
      </c>
      <c r="DH31" s="672">
        <v>21</v>
      </c>
      <c r="DI31" s="672">
        <v>17</v>
      </c>
      <c r="DJ31" s="672">
        <v>22</v>
      </c>
      <c r="DK31" s="672">
        <v>18</v>
      </c>
      <c r="DL31" s="672">
        <v>18</v>
      </c>
      <c r="DM31" s="672">
        <v>17</v>
      </c>
      <c r="DN31" s="672">
        <v>13</v>
      </c>
      <c r="DO31" s="672">
        <v>17</v>
      </c>
      <c r="DP31" s="672">
        <v>16</v>
      </c>
      <c r="DQ31" s="672">
        <v>18</v>
      </c>
      <c r="DR31" s="672">
        <v>14</v>
      </c>
      <c r="DS31" s="672">
        <v>17</v>
      </c>
      <c r="DT31" s="672">
        <v>19</v>
      </c>
      <c r="DU31" s="672">
        <v>20</v>
      </c>
      <c r="DV31" s="672">
        <v>15</v>
      </c>
      <c r="DW31" s="672">
        <v>23</v>
      </c>
      <c r="DX31" s="672">
        <v>17</v>
      </c>
      <c r="DY31" s="672">
        <v>27</v>
      </c>
      <c r="DZ31" s="672">
        <v>15</v>
      </c>
      <c r="EA31" s="672">
        <v>15</v>
      </c>
      <c r="EB31" s="672">
        <v>20</v>
      </c>
      <c r="EC31" s="672">
        <v>19</v>
      </c>
      <c r="ED31" s="672">
        <v>15</v>
      </c>
      <c r="EE31" s="672">
        <v>16</v>
      </c>
      <c r="EF31" s="672">
        <v>18</v>
      </c>
      <c r="EG31" s="672">
        <v>17</v>
      </c>
      <c r="EH31" s="672">
        <v>10</v>
      </c>
      <c r="EI31" s="672">
        <v>19</v>
      </c>
      <c r="EJ31" s="672">
        <v>11</v>
      </c>
      <c r="EK31" s="672">
        <v>21</v>
      </c>
      <c r="EL31" s="672">
        <v>12</v>
      </c>
      <c r="EM31" s="672">
        <v>22</v>
      </c>
      <c r="EN31" s="672">
        <v>12</v>
      </c>
      <c r="EO31" s="672">
        <v>17</v>
      </c>
      <c r="EP31" s="672">
        <v>10</v>
      </c>
      <c r="EQ31" s="672">
        <v>12</v>
      </c>
      <c r="ER31" s="672">
        <v>11</v>
      </c>
      <c r="ES31" s="672">
        <v>15</v>
      </c>
      <c r="ET31" s="672">
        <v>7</v>
      </c>
      <c r="EU31" s="672">
        <v>19</v>
      </c>
      <c r="EV31" s="672">
        <v>10</v>
      </c>
      <c r="EW31" s="672">
        <v>21</v>
      </c>
      <c r="EX31" s="672">
        <v>12</v>
      </c>
      <c r="EY31" s="672">
        <v>11</v>
      </c>
      <c r="EZ31" s="672">
        <v>4</v>
      </c>
      <c r="FA31" s="672">
        <v>18</v>
      </c>
      <c r="FB31" s="672">
        <v>5</v>
      </c>
      <c r="FC31" s="672">
        <v>13</v>
      </c>
      <c r="FD31" s="672">
        <v>6</v>
      </c>
      <c r="FE31" s="672">
        <v>6</v>
      </c>
      <c r="FF31" s="672">
        <v>13</v>
      </c>
      <c r="FG31" s="672">
        <v>12</v>
      </c>
      <c r="FH31" s="672">
        <v>4</v>
      </c>
      <c r="FI31" s="672">
        <v>11</v>
      </c>
      <c r="FJ31" s="672">
        <v>4</v>
      </c>
      <c r="FK31" s="672">
        <v>14</v>
      </c>
      <c r="FL31" s="672">
        <v>7</v>
      </c>
      <c r="FM31" s="672">
        <v>12</v>
      </c>
      <c r="FN31" s="672">
        <v>0</v>
      </c>
      <c r="FO31" s="672">
        <v>11</v>
      </c>
      <c r="FP31" s="672">
        <v>8</v>
      </c>
      <c r="FQ31" s="672">
        <v>8</v>
      </c>
      <c r="FR31" s="672">
        <v>6</v>
      </c>
      <c r="FS31" s="672">
        <v>8</v>
      </c>
      <c r="FT31" s="672">
        <v>4</v>
      </c>
      <c r="FU31" s="672">
        <v>7</v>
      </c>
      <c r="FV31" s="672">
        <v>3</v>
      </c>
      <c r="FW31" s="672">
        <v>9</v>
      </c>
      <c r="FX31" s="672">
        <v>2</v>
      </c>
      <c r="FY31" s="672">
        <v>11</v>
      </c>
      <c r="FZ31" s="672">
        <v>5</v>
      </c>
      <c r="GA31" s="672">
        <v>5</v>
      </c>
      <c r="GB31" s="672">
        <v>3</v>
      </c>
      <c r="GC31" s="672">
        <v>7</v>
      </c>
      <c r="GD31" s="672">
        <v>3</v>
      </c>
      <c r="GE31" s="672">
        <v>1</v>
      </c>
      <c r="GF31" s="672">
        <v>2</v>
      </c>
      <c r="GG31" s="672">
        <v>2</v>
      </c>
      <c r="GH31" s="672">
        <v>0</v>
      </c>
      <c r="GI31" s="672">
        <v>4</v>
      </c>
      <c r="GJ31" s="672">
        <v>0</v>
      </c>
      <c r="GK31" s="672">
        <v>1</v>
      </c>
      <c r="GL31" s="672">
        <v>1</v>
      </c>
      <c r="GM31" s="672">
        <v>1</v>
      </c>
      <c r="GN31" s="672">
        <v>0</v>
      </c>
      <c r="GO31" s="672">
        <v>0</v>
      </c>
      <c r="GP31" s="672">
        <v>1</v>
      </c>
      <c r="GQ31" s="672">
        <v>0</v>
      </c>
      <c r="GR31" s="672">
        <v>2</v>
      </c>
      <c r="GS31" s="672">
        <v>0</v>
      </c>
      <c r="GT31" s="672">
        <v>0</v>
      </c>
      <c r="GU31" s="672">
        <v>0</v>
      </c>
      <c r="GV31" s="672">
        <v>0</v>
      </c>
      <c r="GW31" s="672">
        <v>0</v>
      </c>
      <c r="GX31" s="672">
        <v>0</v>
      </c>
      <c r="GY31" s="672">
        <v>0</v>
      </c>
      <c r="GZ31" s="672">
        <v>0</v>
      </c>
      <c r="HA31" s="672">
        <v>1</v>
      </c>
      <c r="HB31" s="660">
        <f>SUM(H31:HA31)</f>
        <v>2165</v>
      </c>
      <c r="HC31" s="669"/>
      <c r="HD31" s="655"/>
      <c r="HE31" s="655">
        <f>GZ31+GX31+GV31+GT31+GR31+GP31+GN31+GL31+GJ31+GH31+GF31+GD31+GB31+FZ31+FX31+FV31+FT31+FR31+FP31+FN31+FL31+FJ31+FH31+FF31+FD31+FB31+EZ31+EX31+EV31+ET31+ER31+EP31+EN31+EL31+EJ31+EH31+EF31+ED31+EB31+DZ31+DX31+DV31+DT31+DR31+DP31+DN31+DL31+DJ31+DH31+DF31+DD31+DB31+CZ31+CX31+CV31+CT31+CR31+CP31+CN31+CL31+CJ31+CH31+CF31+CD31+CB31+BZ31+BX31+BV31+BT31+BR31+BP31+BN31+BL31+BJ31+BH31+BF31+BD31+BB31+AZ31+AX31+AV31+AT31+AR31+AP31+AN31+AL31+AJ31+AH31+AF31+AD31+AB31+Z31+X31+V31+T31+R31+P31+N31+L31+J31+H31</f>
        <v>1007</v>
      </c>
      <c r="HF31" s="655"/>
      <c r="HG31" s="655">
        <f>HA31+GY31+GW31+GU31+GS31+GQ31+GO31+GM31+GK31+GI31+GG31+GE31+GC31+GA31+FY31+FW31+FU31+FS31+FQ31+FO31+FM31+FK31+FI31+FG31+FE31+FC31+FA31+EY31+EW31+EU31+ES31+EQ31+EO31+EM31+EK31+EI31+EG31+EE31+EC31+EA31+DY31+DW31+DU31+DS31+DQ31+DO31+DM31+DK31+DI31+DG31+DE31+DC31+DA31+CY31+CW31+CU31+CS31+CQ31+CO31+CM31+CK31+CI31+CG31+CE31+CC31+CA31+BY31+BW31+BU31+BS31+BQ31+BO31+BM31+BK31+BI31+BG31+BE31+BC31+BA31+AY31+AW31+AU31+AS31+AQ31+AO31+AM31+AK31+AI31+AG31+AE31+AC31+AA31+Y31+W31+U31+S31+Q31+O31+M31+K31+I31</f>
        <v>1158</v>
      </c>
      <c r="HH31" s="655">
        <f>HD31+HF31</f>
        <v>0</v>
      </c>
      <c r="HI31" s="662">
        <f>HG31+HE31</f>
        <v>2165</v>
      </c>
      <c r="HJ31" s="661"/>
      <c r="HK31" s="661"/>
      <c r="HL31" s="661">
        <f>SUM(DX31:HA31)</f>
        <v>676</v>
      </c>
      <c r="HM31" s="661">
        <f>HL31*100/HI31</f>
        <v>31.224018475750576</v>
      </c>
      <c r="HN31" s="661"/>
      <c r="HO31" s="661"/>
      <c r="HP31" s="661"/>
      <c r="HQ31" s="661"/>
      <c r="HR31" s="661"/>
      <c r="HS31" s="661"/>
      <c r="HT31" s="661"/>
      <c r="HU31" s="661"/>
      <c r="HV31" s="661"/>
      <c r="HW31" s="661"/>
      <c r="HX31" s="661"/>
      <c r="HY31" s="661"/>
      <c r="HZ31" s="661"/>
      <c r="IA31" s="661"/>
      <c r="IB31" s="661"/>
      <c r="IC31" s="661"/>
      <c r="ID31" s="661"/>
      <c r="IE31" s="661"/>
      <c r="IF31" s="661"/>
      <c r="IG31" s="661"/>
      <c r="IH31" s="661"/>
      <c r="II31" s="661"/>
      <c r="IJ31" s="661"/>
      <c r="IK31" s="661"/>
      <c r="IL31" s="661"/>
      <c r="IM31" s="661"/>
      <c r="IN31" s="661"/>
      <c r="IO31" s="661"/>
      <c r="IP31" s="661"/>
      <c r="IQ31" s="661"/>
      <c r="IR31" s="661"/>
      <c r="IS31" s="661"/>
      <c r="IT31" s="661"/>
      <c r="IU31" s="661"/>
      <c r="IV31" s="661"/>
    </row>
    <row r="32" spans="1:256" s="663" customFormat="1" x14ac:dyDescent="0.6">
      <c r="A32" s="653">
        <v>24</v>
      </c>
      <c r="B32" s="677" t="s">
        <v>130</v>
      </c>
      <c r="C32" s="670">
        <v>1322</v>
      </c>
      <c r="D32" s="670">
        <v>1494</v>
      </c>
      <c r="E32" s="655">
        <f>HE32</f>
        <v>1509</v>
      </c>
      <c r="F32" s="655">
        <f>HG32</f>
        <v>1601</v>
      </c>
      <c r="G32" s="655">
        <f>F32+E32</f>
        <v>3110</v>
      </c>
      <c r="H32" s="670">
        <v>8</v>
      </c>
      <c r="I32" s="670">
        <v>2</v>
      </c>
      <c r="J32" s="670">
        <v>8</v>
      </c>
      <c r="K32" s="670">
        <v>9</v>
      </c>
      <c r="L32" s="670">
        <v>9</v>
      </c>
      <c r="M32" s="670">
        <v>8</v>
      </c>
      <c r="N32" s="670">
        <v>8</v>
      </c>
      <c r="O32" s="670">
        <v>8</v>
      </c>
      <c r="P32" s="670">
        <v>10</v>
      </c>
      <c r="Q32" s="670">
        <v>9</v>
      </c>
      <c r="R32" s="670">
        <v>14</v>
      </c>
      <c r="S32" s="670">
        <v>11</v>
      </c>
      <c r="T32" s="665">
        <v>16</v>
      </c>
      <c r="U32" s="665">
        <v>13</v>
      </c>
      <c r="V32" s="665">
        <v>16</v>
      </c>
      <c r="W32" s="665">
        <v>14</v>
      </c>
      <c r="X32" s="665">
        <v>10</v>
      </c>
      <c r="Y32" s="665">
        <v>14</v>
      </c>
      <c r="Z32" s="665">
        <v>17</v>
      </c>
      <c r="AA32" s="665">
        <v>18</v>
      </c>
      <c r="AB32" s="665">
        <v>14</v>
      </c>
      <c r="AC32" s="665">
        <v>14</v>
      </c>
      <c r="AD32" s="665">
        <v>15</v>
      </c>
      <c r="AE32" s="665">
        <v>22</v>
      </c>
      <c r="AF32" s="665">
        <v>21</v>
      </c>
      <c r="AG32" s="665">
        <v>15</v>
      </c>
      <c r="AH32" s="665">
        <v>21</v>
      </c>
      <c r="AI32" s="665">
        <v>16</v>
      </c>
      <c r="AJ32" s="665">
        <v>18</v>
      </c>
      <c r="AK32" s="665">
        <v>17</v>
      </c>
      <c r="AL32" s="665">
        <v>19</v>
      </c>
      <c r="AM32" s="665">
        <v>20</v>
      </c>
      <c r="AN32" s="665">
        <v>14</v>
      </c>
      <c r="AO32" s="665">
        <v>19</v>
      </c>
      <c r="AP32" s="665">
        <v>23</v>
      </c>
      <c r="AQ32" s="665">
        <v>17</v>
      </c>
      <c r="AR32" s="665">
        <v>21</v>
      </c>
      <c r="AS32" s="665">
        <v>16</v>
      </c>
      <c r="AT32" s="665">
        <v>24</v>
      </c>
      <c r="AU32" s="665">
        <v>26</v>
      </c>
      <c r="AV32" s="665">
        <v>19</v>
      </c>
      <c r="AW32" s="665">
        <v>20</v>
      </c>
      <c r="AX32" s="665">
        <v>22</v>
      </c>
      <c r="AY32" s="665">
        <v>18</v>
      </c>
      <c r="AZ32" s="665">
        <v>15</v>
      </c>
      <c r="BA32" s="665">
        <v>19</v>
      </c>
      <c r="BB32" s="665">
        <v>20</v>
      </c>
      <c r="BC32" s="675">
        <v>15</v>
      </c>
      <c r="BD32" s="665">
        <v>26</v>
      </c>
      <c r="BE32" s="665">
        <v>21</v>
      </c>
      <c r="BF32" s="665">
        <v>20</v>
      </c>
      <c r="BG32" s="665">
        <v>19</v>
      </c>
      <c r="BH32" s="676">
        <v>24</v>
      </c>
      <c r="BI32" s="672">
        <v>20</v>
      </c>
      <c r="BJ32" s="672">
        <v>28</v>
      </c>
      <c r="BK32" s="672">
        <v>20</v>
      </c>
      <c r="BL32" s="672">
        <v>20</v>
      </c>
      <c r="BM32" s="672">
        <v>24</v>
      </c>
      <c r="BN32" s="672">
        <v>29</v>
      </c>
      <c r="BO32" s="672">
        <v>19</v>
      </c>
      <c r="BP32" s="672">
        <v>23</v>
      </c>
      <c r="BQ32" s="672">
        <v>21</v>
      </c>
      <c r="BR32" s="672">
        <v>24</v>
      </c>
      <c r="BS32" s="672">
        <v>20</v>
      </c>
      <c r="BT32" s="672">
        <v>24</v>
      </c>
      <c r="BU32" s="672">
        <v>18</v>
      </c>
      <c r="BV32" s="672">
        <v>21</v>
      </c>
      <c r="BW32" s="672">
        <v>27</v>
      </c>
      <c r="BX32" s="672">
        <v>21</v>
      </c>
      <c r="BY32" s="672">
        <v>21</v>
      </c>
      <c r="BZ32" s="672">
        <v>22</v>
      </c>
      <c r="CA32" s="672">
        <v>22</v>
      </c>
      <c r="CB32" s="672">
        <v>20</v>
      </c>
      <c r="CC32" s="672">
        <v>22</v>
      </c>
      <c r="CD32" s="672">
        <v>27</v>
      </c>
      <c r="CE32" s="672">
        <v>21</v>
      </c>
      <c r="CF32" s="672">
        <v>11</v>
      </c>
      <c r="CG32" s="672">
        <v>23</v>
      </c>
      <c r="CH32" s="672">
        <v>24</v>
      </c>
      <c r="CI32" s="672">
        <v>19</v>
      </c>
      <c r="CJ32" s="672">
        <v>24</v>
      </c>
      <c r="CK32" s="672">
        <v>21</v>
      </c>
      <c r="CL32" s="672">
        <v>15</v>
      </c>
      <c r="CM32" s="672">
        <v>14</v>
      </c>
      <c r="CN32" s="672">
        <v>20</v>
      </c>
      <c r="CO32" s="672">
        <v>18</v>
      </c>
      <c r="CP32" s="672">
        <v>23</v>
      </c>
      <c r="CQ32" s="672">
        <v>19</v>
      </c>
      <c r="CR32" s="672">
        <v>13</v>
      </c>
      <c r="CS32" s="672">
        <v>15</v>
      </c>
      <c r="CT32" s="672">
        <v>25</v>
      </c>
      <c r="CU32" s="672">
        <v>21</v>
      </c>
      <c r="CV32" s="672">
        <v>18</v>
      </c>
      <c r="CW32" s="672">
        <v>30</v>
      </c>
      <c r="CX32" s="672">
        <v>16</v>
      </c>
      <c r="CY32" s="672">
        <v>22</v>
      </c>
      <c r="CZ32" s="672">
        <v>30</v>
      </c>
      <c r="DA32" s="672">
        <v>28</v>
      </c>
      <c r="DB32" s="672">
        <v>27</v>
      </c>
      <c r="DC32" s="672">
        <v>20</v>
      </c>
      <c r="DD32" s="672">
        <v>30</v>
      </c>
      <c r="DE32" s="672">
        <v>26</v>
      </c>
      <c r="DF32" s="672">
        <v>34</v>
      </c>
      <c r="DG32" s="672">
        <v>15</v>
      </c>
      <c r="DH32" s="672">
        <v>21</v>
      </c>
      <c r="DI32" s="672">
        <v>27</v>
      </c>
      <c r="DJ32" s="672">
        <v>24</v>
      </c>
      <c r="DK32" s="672">
        <v>23</v>
      </c>
      <c r="DL32" s="672">
        <v>21</v>
      </c>
      <c r="DM32" s="672">
        <v>37</v>
      </c>
      <c r="DN32" s="672">
        <v>34</v>
      </c>
      <c r="DO32" s="672">
        <v>31</v>
      </c>
      <c r="DP32" s="672">
        <v>30</v>
      </c>
      <c r="DQ32" s="672">
        <v>26</v>
      </c>
      <c r="DR32" s="672">
        <v>23</v>
      </c>
      <c r="DS32" s="672">
        <v>21</v>
      </c>
      <c r="DT32" s="672">
        <v>26</v>
      </c>
      <c r="DU32" s="672">
        <v>22</v>
      </c>
      <c r="DV32" s="672">
        <v>6</v>
      </c>
      <c r="DW32" s="672">
        <v>33</v>
      </c>
      <c r="DX32" s="672">
        <v>23</v>
      </c>
      <c r="DY32" s="672">
        <v>29</v>
      </c>
      <c r="DZ32" s="672">
        <v>26</v>
      </c>
      <c r="EA32" s="672">
        <v>23</v>
      </c>
      <c r="EB32" s="672">
        <v>14</v>
      </c>
      <c r="EC32" s="672">
        <v>26</v>
      </c>
      <c r="ED32" s="672">
        <v>10</v>
      </c>
      <c r="EE32" s="672">
        <v>22</v>
      </c>
      <c r="EF32" s="672">
        <v>17</v>
      </c>
      <c r="EG32" s="672">
        <v>28</v>
      </c>
      <c r="EH32" s="672">
        <v>17</v>
      </c>
      <c r="EI32" s="672">
        <v>26</v>
      </c>
      <c r="EJ32" s="672">
        <v>21</v>
      </c>
      <c r="EK32" s="672">
        <v>14</v>
      </c>
      <c r="EL32" s="672">
        <v>16</v>
      </c>
      <c r="EM32" s="672">
        <v>25</v>
      </c>
      <c r="EN32" s="672">
        <v>14</v>
      </c>
      <c r="EO32" s="672">
        <v>19</v>
      </c>
      <c r="EP32" s="672">
        <v>10</v>
      </c>
      <c r="EQ32" s="672">
        <v>22</v>
      </c>
      <c r="ER32" s="672">
        <v>6</v>
      </c>
      <c r="ES32" s="672">
        <v>14</v>
      </c>
      <c r="ET32" s="672">
        <v>14</v>
      </c>
      <c r="EU32" s="672">
        <v>14</v>
      </c>
      <c r="EV32" s="672">
        <v>9</v>
      </c>
      <c r="EW32" s="672">
        <v>16</v>
      </c>
      <c r="EX32" s="672">
        <v>9</v>
      </c>
      <c r="EY32" s="672">
        <v>16</v>
      </c>
      <c r="EZ32" s="672">
        <v>6</v>
      </c>
      <c r="FA32" s="672">
        <v>12</v>
      </c>
      <c r="FB32" s="672">
        <v>16</v>
      </c>
      <c r="FC32" s="672">
        <v>10</v>
      </c>
      <c r="FD32" s="672">
        <v>8</v>
      </c>
      <c r="FE32" s="672">
        <v>17</v>
      </c>
      <c r="FF32" s="672">
        <v>7</v>
      </c>
      <c r="FG32" s="672">
        <v>11</v>
      </c>
      <c r="FH32" s="672">
        <v>5</v>
      </c>
      <c r="FI32" s="672">
        <v>12</v>
      </c>
      <c r="FJ32" s="672">
        <v>9</v>
      </c>
      <c r="FK32" s="672">
        <v>9</v>
      </c>
      <c r="FL32" s="672">
        <v>15</v>
      </c>
      <c r="FM32" s="672">
        <v>8</v>
      </c>
      <c r="FN32" s="672">
        <v>6</v>
      </c>
      <c r="FO32" s="672">
        <v>12</v>
      </c>
      <c r="FP32" s="672">
        <v>4</v>
      </c>
      <c r="FQ32" s="672">
        <v>2</v>
      </c>
      <c r="FR32" s="672">
        <v>3</v>
      </c>
      <c r="FS32" s="672">
        <v>10</v>
      </c>
      <c r="FT32" s="672">
        <v>5</v>
      </c>
      <c r="FU32" s="672">
        <v>7</v>
      </c>
      <c r="FV32" s="672">
        <v>2</v>
      </c>
      <c r="FW32" s="672">
        <v>3</v>
      </c>
      <c r="FX32" s="672">
        <v>3</v>
      </c>
      <c r="FY32" s="672">
        <v>8</v>
      </c>
      <c r="FZ32" s="672">
        <v>2</v>
      </c>
      <c r="GA32" s="672">
        <v>7</v>
      </c>
      <c r="GB32" s="672">
        <v>2</v>
      </c>
      <c r="GC32" s="672">
        <v>1</v>
      </c>
      <c r="GD32" s="672">
        <v>0</v>
      </c>
      <c r="GE32" s="672">
        <v>1</v>
      </c>
      <c r="GF32" s="672">
        <v>1</v>
      </c>
      <c r="GG32" s="672">
        <v>3</v>
      </c>
      <c r="GH32" s="672">
        <v>1</v>
      </c>
      <c r="GI32" s="672">
        <v>0</v>
      </c>
      <c r="GJ32" s="672">
        <v>1</v>
      </c>
      <c r="GK32" s="672">
        <v>2</v>
      </c>
      <c r="GL32" s="672">
        <v>0</v>
      </c>
      <c r="GM32" s="672">
        <v>2</v>
      </c>
      <c r="GN32" s="672">
        <v>0</v>
      </c>
      <c r="GO32" s="672">
        <v>1</v>
      </c>
      <c r="GP32" s="672">
        <v>0</v>
      </c>
      <c r="GQ32" s="672">
        <v>2</v>
      </c>
      <c r="GR32" s="672">
        <v>0</v>
      </c>
      <c r="GS32" s="672">
        <v>0</v>
      </c>
      <c r="GT32" s="672">
        <v>1</v>
      </c>
      <c r="GU32" s="672">
        <v>0</v>
      </c>
      <c r="GV32" s="672">
        <v>0</v>
      </c>
      <c r="GW32" s="672">
        <v>1</v>
      </c>
      <c r="GX32" s="672">
        <v>0</v>
      </c>
      <c r="GY32" s="672">
        <v>0</v>
      </c>
      <c r="GZ32" s="672">
        <v>0</v>
      </c>
      <c r="HA32" s="672">
        <v>0</v>
      </c>
      <c r="HB32" s="660">
        <f>SUM(H32:HA32)</f>
        <v>3110</v>
      </c>
      <c r="HC32" s="669"/>
      <c r="HD32" s="670"/>
      <c r="HE32" s="655">
        <f>GZ32+GX32+GV32+GT32+GR32+GP32+GN32+GL32+GJ32+GH32+GF32+GD32+GB32+FZ32+FX32+FV32+FT32+FR32+FP32+FN32+FL32+FJ32+FH32+FF32+FD32+FB32+EZ32+EX32+EV32+ET32+ER32+EP32+EN32+EL32+EJ32+EH32+EF32+ED32+EB32+DZ32+DX32+DV32+DT32+DR32+DP32+DN32+DL32+DJ32+DH32+DF32+DD32+DB32+CZ32+CX32+CV32+CT32+CR32+CP32+CN32+CL32+CJ32+CH32+CF32+CD32+CB32+BZ32+BX32+BV32+BT32+BR32+BP32+BN32+BL32+BJ32+BH32+BF32+BD32+BB32+AZ32+AX32+AV32+AT32+AR32+AP32+AN32+AL32+AJ32+AH32+AF32+AD32+AB32+Z32+X32+V32+T32+R32+P32+N32+L32+J32+H32</f>
        <v>1509</v>
      </c>
      <c r="HF32" s="670"/>
      <c r="HG32" s="655">
        <f>HA32+GY32+GW32+GU32+GS32+GQ32+GO32+GM32+GK32+GI32+GG32+GE32+GC32+GA32+FY32+FW32+FU32+FS32+FQ32+FO32+FM32+FK32+FI32+FG32+FE32+FC32+FA32+EY32+EW32+EU32+ES32+EQ32+EO32+EM32+EK32+EI32+EG32+EE32+EC32+EA32+DY32+DW32+DU32+DS32+DQ32+DO32+DM32+DK32+DI32+DG32+DE32+DC32+DA32+CY32+CW32+CU32+CS32+CQ32+CO32+CM32+CK32+CI32+CG32+CE32+CC32+CA32+BY32+BW32+BU32+BS32+BQ32+BO32+BM32+BK32+BI32+BG32+BE32+BC32+BA32+AY32+AW32+AU32+AS32+AQ32+AO32+AM32+AK32+AI32+AG32+AE32+AC32+AA32+Y32+W32+U32+S32+Q32+O32+M32+K32+I32</f>
        <v>1601</v>
      </c>
      <c r="HH32" s="655">
        <f>HD32+HF32</f>
        <v>0</v>
      </c>
      <c r="HI32" s="662">
        <f>HG32+HE32</f>
        <v>3110</v>
      </c>
      <c r="HJ32" s="661"/>
      <c r="HK32" s="661"/>
      <c r="HL32" s="661">
        <f>SUM(DX32:HA32)</f>
        <v>738</v>
      </c>
      <c r="HM32" s="661">
        <f>HL32*100/HI32</f>
        <v>23.729903536977492</v>
      </c>
      <c r="HN32" s="661"/>
      <c r="HO32" s="661"/>
      <c r="HP32" s="661"/>
      <c r="HQ32" s="661"/>
      <c r="HR32" s="661"/>
      <c r="HS32" s="661"/>
      <c r="HT32" s="661"/>
      <c r="HU32" s="661"/>
      <c r="HV32" s="661"/>
      <c r="HW32" s="661"/>
      <c r="HX32" s="661"/>
      <c r="HY32" s="661"/>
      <c r="HZ32" s="661"/>
      <c r="IA32" s="661"/>
      <c r="IB32" s="661"/>
      <c r="IC32" s="661"/>
      <c r="ID32" s="661"/>
      <c r="IE32" s="661"/>
      <c r="IF32" s="661"/>
      <c r="IG32" s="661"/>
      <c r="IH32" s="661"/>
      <c r="II32" s="661"/>
      <c r="IJ32" s="661"/>
      <c r="IK32" s="661"/>
      <c r="IL32" s="661"/>
      <c r="IM32" s="661"/>
      <c r="IN32" s="661"/>
      <c r="IO32" s="661"/>
      <c r="IP32" s="661"/>
      <c r="IQ32" s="661"/>
      <c r="IR32" s="661"/>
      <c r="IS32" s="661"/>
      <c r="IT32" s="661"/>
      <c r="IU32" s="661"/>
      <c r="IV32" s="661"/>
    </row>
    <row r="33" spans="1:256" s="558" customFormat="1" x14ac:dyDescent="0.6">
      <c r="A33" s="545">
        <v>28</v>
      </c>
      <c r="B33" s="546" t="s">
        <v>135</v>
      </c>
      <c r="C33" s="547">
        <v>2353</v>
      </c>
      <c r="D33" s="547">
        <v>2360</v>
      </c>
      <c r="E33" s="548">
        <f t="shared" si="5"/>
        <v>2719</v>
      </c>
      <c r="F33" s="548">
        <f t="shared" si="6"/>
        <v>2959</v>
      </c>
      <c r="G33" s="548">
        <f t="shared" si="7"/>
        <v>5678</v>
      </c>
      <c r="H33" s="547">
        <v>18</v>
      </c>
      <c r="I33" s="547">
        <v>13</v>
      </c>
      <c r="J33" s="547">
        <v>15</v>
      </c>
      <c r="K33" s="547">
        <v>17</v>
      </c>
      <c r="L33" s="547">
        <v>17</v>
      </c>
      <c r="M33" s="547">
        <v>15</v>
      </c>
      <c r="N33" s="547">
        <v>20</v>
      </c>
      <c r="O33" s="547">
        <v>17</v>
      </c>
      <c r="P33" s="547">
        <v>27</v>
      </c>
      <c r="Q33" s="547">
        <v>14</v>
      </c>
      <c r="R33" s="547">
        <v>18</v>
      </c>
      <c r="S33" s="547">
        <v>20</v>
      </c>
      <c r="T33" s="547">
        <v>24</v>
      </c>
      <c r="U33" s="547">
        <v>27</v>
      </c>
      <c r="V33" s="547">
        <v>24</v>
      </c>
      <c r="W33" s="547">
        <v>19</v>
      </c>
      <c r="X33" s="547">
        <v>27</v>
      </c>
      <c r="Y33" s="547">
        <v>17</v>
      </c>
      <c r="Z33" s="547">
        <v>24</v>
      </c>
      <c r="AA33" s="547">
        <v>29</v>
      </c>
      <c r="AB33" s="547">
        <v>18</v>
      </c>
      <c r="AC33" s="547">
        <v>20</v>
      </c>
      <c r="AD33" s="547">
        <v>35</v>
      </c>
      <c r="AE33" s="547">
        <v>24</v>
      </c>
      <c r="AF33" s="547">
        <v>24</v>
      </c>
      <c r="AG33" s="547">
        <v>22</v>
      </c>
      <c r="AH33" s="547">
        <v>29</v>
      </c>
      <c r="AI33" s="547">
        <v>31</v>
      </c>
      <c r="AJ33" s="547">
        <v>31</v>
      </c>
      <c r="AK33" s="547">
        <v>17</v>
      </c>
      <c r="AL33" s="547">
        <v>24</v>
      </c>
      <c r="AM33" s="547">
        <v>20</v>
      </c>
      <c r="AN33" s="547">
        <v>32</v>
      </c>
      <c r="AO33" s="547">
        <v>30</v>
      </c>
      <c r="AP33" s="547">
        <v>32</v>
      </c>
      <c r="AQ33" s="547">
        <v>31</v>
      </c>
      <c r="AR33" s="547">
        <v>33</v>
      </c>
      <c r="AS33" s="547">
        <v>35</v>
      </c>
      <c r="AT33" s="547">
        <v>32</v>
      </c>
      <c r="AU33" s="547">
        <v>32</v>
      </c>
      <c r="AV33" s="547">
        <v>27</v>
      </c>
      <c r="AW33" s="547">
        <v>35</v>
      </c>
      <c r="AX33" s="547">
        <v>23</v>
      </c>
      <c r="AY33" s="547">
        <v>30</v>
      </c>
      <c r="AZ33" s="547">
        <v>24</v>
      </c>
      <c r="BA33" s="547">
        <v>20</v>
      </c>
      <c r="BB33" s="547">
        <v>27</v>
      </c>
      <c r="BC33" s="549">
        <v>27</v>
      </c>
      <c r="BD33" s="550">
        <v>43</v>
      </c>
      <c r="BE33" s="550">
        <v>28</v>
      </c>
      <c r="BF33" s="550">
        <v>27</v>
      </c>
      <c r="BG33" s="550">
        <v>35</v>
      </c>
      <c r="BH33" s="551">
        <v>37</v>
      </c>
      <c r="BI33" s="552">
        <v>26</v>
      </c>
      <c r="BJ33" s="552">
        <v>40</v>
      </c>
      <c r="BK33" s="552">
        <v>31</v>
      </c>
      <c r="BL33" s="552">
        <v>44</v>
      </c>
      <c r="BM33" s="552">
        <v>33</v>
      </c>
      <c r="BN33" s="552">
        <v>38</v>
      </c>
      <c r="BO33" s="552">
        <v>39</v>
      </c>
      <c r="BP33" s="552">
        <v>35</v>
      </c>
      <c r="BQ33" s="552">
        <v>29</v>
      </c>
      <c r="BR33" s="552">
        <v>33</v>
      </c>
      <c r="BS33" s="552">
        <v>31</v>
      </c>
      <c r="BT33" s="552">
        <v>47</v>
      </c>
      <c r="BU33" s="552">
        <v>33</v>
      </c>
      <c r="BV33" s="552">
        <v>31</v>
      </c>
      <c r="BW33" s="552">
        <v>35</v>
      </c>
      <c r="BX33" s="552">
        <v>44</v>
      </c>
      <c r="BY33" s="552">
        <v>28</v>
      </c>
      <c r="BZ33" s="552">
        <v>26</v>
      </c>
      <c r="CA33" s="552">
        <v>32</v>
      </c>
      <c r="CB33" s="552">
        <v>41</v>
      </c>
      <c r="CC33" s="552">
        <v>44</v>
      </c>
      <c r="CD33" s="552">
        <v>42</v>
      </c>
      <c r="CE33" s="552">
        <v>37</v>
      </c>
      <c r="CF33" s="552">
        <v>29</v>
      </c>
      <c r="CG33" s="552">
        <v>44</v>
      </c>
      <c r="CH33" s="552">
        <v>43</v>
      </c>
      <c r="CI33" s="552">
        <v>39</v>
      </c>
      <c r="CJ33" s="552">
        <v>36</v>
      </c>
      <c r="CK33" s="552">
        <v>40</v>
      </c>
      <c r="CL33" s="552">
        <v>47</v>
      </c>
      <c r="CM33" s="552">
        <v>39</v>
      </c>
      <c r="CN33" s="552">
        <v>38</v>
      </c>
      <c r="CO33" s="552">
        <v>33</v>
      </c>
      <c r="CP33" s="552">
        <v>46</v>
      </c>
      <c r="CQ33" s="552">
        <v>44</v>
      </c>
      <c r="CR33" s="552">
        <v>42</v>
      </c>
      <c r="CS33" s="552">
        <v>44</v>
      </c>
      <c r="CT33" s="552">
        <v>38</v>
      </c>
      <c r="CU33" s="552">
        <v>33</v>
      </c>
      <c r="CV33" s="552">
        <v>44</v>
      </c>
      <c r="CW33" s="552">
        <v>55</v>
      </c>
      <c r="CX33" s="552">
        <v>35</v>
      </c>
      <c r="CY33" s="552">
        <v>35</v>
      </c>
      <c r="CZ33" s="552">
        <v>34</v>
      </c>
      <c r="DA33" s="552">
        <v>36</v>
      </c>
      <c r="DB33" s="552">
        <v>34</v>
      </c>
      <c r="DC33" s="552">
        <v>51</v>
      </c>
      <c r="DD33" s="552">
        <v>32</v>
      </c>
      <c r="DE33" s="552">
        <v>30</v>
      </c>
      <c r="DF33" s="552">
        <v>39</v>
      </c>
      <c r="DG33" s="552">
        <v>44</v>
      </c>
      <c r="DH33" s="552">
        <v>39</v>
      </c>
      <c r="DI33" s="552">
        <v>38</v>
      </c>
      <c r="DJ33" s="552">
        <v>33</v>
      </c>
      <c r="DK33" s="552">
        <v>45</v>
      </c>
      <c r="DL33" s="552">
        <v>46</v>
      </c>
      <c r="DM33" s="552">
        <v>47</v>
      </c>
      <c r="DN33" s="552">
        <v>46</v>
      </c>
      <c r="DO33" s="552">
        <v>50</v>
      </c>
      <c r="DP33" s="552">
        <v>41</v>
      </c>
      <c r="DQ33" s="552">
        <v>46</v>
      </c>
      <c r="DR33" s="552">
        <v>42</v>
      </c>
      <c r="DS33" s="552">
        <v>48</v>
      </c>
      <c r="DT33" s="552">
        <v>52</v>
      </c>
      <c r="DU33" s="552">
        <v>51</v>
      </c>
      <c r="DV33" s="552">
        <v>43</v>
      </c>
      <c r="DW33" s="552">
        <v>50</v>
      </c>
      <c r="DX33" s="552">
        <v>50</v>
      </c>
      <c r="DY33" s="552">
        <v>52</v>
      </c>
      <c r="DZ33" s="552">
        <v>41</v>
      </c>
      <c r="EA33" s="552">
        <v>67</v>
      </c>
      <c r="EB33" s="552">
        <v>38</v>
      </c>
      <c r="EC33" s="552">
        <v>54</v>
      </c>
      <c r="ED33" s="552">
        <v>39</v>
      </c>
      <c r="EE33" s="552">
        <v>60</v>
      </c>
      <c r="EF33" s="552">
        <v>32</v>
      </c>
      <c r="EG33" s="552">
        <v>59</v>
      </c>
      <c r="EH33" s="552">
        <v>48</v>
      </c>
      <c r="EI33" s="552">
        <v>53</v>
      </c>
      <c r="EJ33" s="552">
        <v>50</v>
      </c>
      <c r="EK33" s="552">
        <v>38</v>
      </c>
      <c r="EL33" s="552">
        <v>34</v>
      </c>
      <c r="EM33" s="552">
        <v>30</v>
      </c>
      <c r="EN33" s="552">
        <v>36</v>
      </c>
      <c r="EO33" s="552">
        <v>51</v>
      </c>
      <c r="EP33" s="552">
        <v>41</v>
      </c>
      <c r="EQ33" s="552">
        <v>51</v>
      </c>
      <c r="ER33" s="552">
        <v>32</v>
      </c>
      <c r="ES33" s="552">
        <v>47</v>
      </c>
      <c r="ET33" s="552">
        <v>28</v>
      </c>
      <c r="EU33" s="552">
        <v>42</v>
      </c>
      <c r="EV33" s="552">
        <v>27</v>
      </c>
      <c r="EW33" s="552">
        <v>37</v>
      </c>
      <c r="EX33" s="552">
        <v>23</v>
      </c>
      <c r="EY33" s="552">
        <v>19</v>
      </c>
      <c r="EZ33" s="552">
        <v>20</v>
      </c>
      <c r="FA33" s="552">
        <v>30</v>
      </c>
      <c r="FB33" s="552">
        <v>17</v>
      </c>
      <c r="FC33" s="552">
        <v>34</v>
      </c>
      <c r="FD33" s="552">
        <v>19</v>
      </c>
      <c r="FE33" s="552">
        <v>23</v>
      </c>
      <c r="FF33" s="552">
        <v>18</v>
      </c>
      <c r="FG33" s="552">
        <v>34</v>
      </c>
      <c r="FH33" s="552">
        <v>17</v>
      </c>
      <c r="FI33" s="552">
        <v>18</v>
      </c>
      <c r="FJ33" s="552">
        <v>13</v>
      </c>
      <c r="FK33" s="552">
        <v>22</v>
      </c>
      <c r="FL33" s="552">
        <v>10</v>
      </c>
      <c r="FM33" s="552">
        <v>25</v>
      </c>
      <c r="FN33" s="552">
        <v>17</v>
      </c>
      <c r="FO33" s="552">
        <v>12</v>
      </c>
      <c r="FP33" s="552">
        <v>4</v>
      </c>
      <c r="FQ33" s="552">
        <v>22</v>
      </c>
      <c r="FR33" s="552">
        <v>2</v>
      </c>
      <c r="FS33" s="552">
        <v>11</v>
      </c>
      <c r="FT33" s="552">
        <v>7</v>
      </c>
      <c r="FU33" s="552">
        <v>14</v>
      </c>
      <c r="FV33" s="552">
        <v>8</v>
      </c>
      <c r="FW33" s="552">
        <v>15</v>
      </c>
      <c r="FX33" s="552">
        <v>6</v>
      </c>
      <c r="FY33" s="552">
        <v>8</v>
      </c>
      <c r="FZ33" s="552">
        <v>9</v>
      </c>
      <c r="GA33" s="552">
        <v>10</v>
      </c>
      <c r="GB33" s="552">
        <v>3</v>
      </c>
      <c r="GC33" s="552">
        <v>5</v>
      </c>
      <c r="GD33" s="552">
        <v>3</v>
      </c>
      <c r="GE33" s="552">
        <v>13</v>
      </c>
      <c r="GF33" s="552">
        <v>4</v>
      </c>
      <c r="GG33" s="552">
        <v>4</v>
      </c>
      <c r="GH33" s="552">
        <v>3</v>
      </c>
      <c r="GI33" s="552">
        <v>3</v>
      </c>
      <c r="GJ33" s="552">
        <v>4</v>
      </c>
      <c r="GK33" s="552">
        <v>3</v>
      </c>
      <c r="GL33" s="552">
        <v>1</v>
      </c>
      <c r="GM33" s="552">
        <v>4</v>
      </c>
      <c r="GN33" s="552">
        <v>1</v>
      </c>
      <c r="GO33" s="552">
        <v>1</v>
      </c>
      <c r="GP33" s="552">
        <v>0</v>
      </c>
      <c r="GQ33" s="552">
        <v>23</v>
      </c>
      <c r="GR33" s="552">
        <v>1</v>
      </c>
      <c r="GS33" s="552">
        <v>0</v>
      </c>
      <c r="GT33" s="552">
        <v>0</v>
      </c>
      <c r="GU33" s="552">
        <v>0</v>
      </c>
      <c r="GV33" s="552">
        <v>1</v>
      </c>
      <c r="GW33" s="552">
        <v>0</v>
      </c>
      <c r="GX33" s="552">
        <v>0</v>
      </c>
      <c r="GY33" s="552">
        <v>0</v>
      </c>
      <c r="GZ33" s="552">
        <v>0</v>
      </c>
      <c r="HA33" s="552">
        <v>0</v>
      </c>
      <c r="HB33" s="553">
        <f t="shared" si="8"/>
        <v>5678</v>
      </c>
      <c r="HC33" s="554"/>
      <c r="HD33" s="555"/>
      <c r="HE33" s="323">
        <f t="shared" si="9"/>
        <v>2719</v>
      </c>
      <c r="HF33" s="555"/>
      <c r="HG33" s="323">
        <f t="shared" si="0"/>
        <v>2959</v>
      </c>
      <c r="HH33" s="548">
        <f t="shared" si="1"/>
        <v>0</v>
      </c>
      <c r="HI33" s="556">
        <f t="shared" si="2"/>
        <v>5678</v>
      </c>
      <c r="HJ33" s="557"/>
      <c r="HK33" s="557"/>
      <c r="HL33" s="557">
        <f t="shared" si="3"/>
        <v>1701</v>
      </c>
      <c r="HM33" s="557">
        <f t="shared" si="4"/>
        <v>29.957731595632264</v>
      </c>
      <c r="HN33" s="557"/>
      <c r="HO33" s="557"/>
      <c r="HP33" s="557"/>
      <c r="HQ33" s="557"/>
      <c r="HR33" s="557"/>
      <c r="HS33" s="557"/>
      <c r="HT33" s="557"/>
      <c r="HU33" s="557"/>
      <c r="HV33" s="557"/>
      <c r="HW33" s="557"/>
      <c r="HX33" s="557"/>
      <c r="HY33" s="557"/>
      <c r="HZ33" s="557"/>
      <c r="IA33" s="557"/>
      <c r="IB33" s="557"/>
      <c r="IC33" s="557"/>
      <c r="ID33" s="557"/>
      <c r="IE33" s="557"/>
      <c r="IF33" s="557"/>
      <c r="IG33" s="557"/>
      <c r="IH33" s="557"/>
      <c r="II33" s="557"/>
      <c r="IJ33" s="557"/>
      <c r="IK33" s="557"/>
      <c r="IL33" s="557"/>
      <c r="IM33" s="557"/>
      <c r="IN33" s="557"/>
      <c r="IO33" s="557"/>
      <c r="IP33" s="557"/>
      <c r="IQ33" s="557"/>
      <c r="IR33" s="557"/>
      <c r="IS33" s="557"/>
      <c r="IT33" s="557"/>
      <c r="IU33" s="557"/>
      <c r="IV33" s="557"/>
    </row>
    <row r="34" spans="1:256" s="558" customFormat="1" x14ac:dyDescent="0.6">
      <c r="A34" s="545">
        <v>29</v>
      </c>
      <c r="B34" s="546" t="s">
        <v>137</v>
      </c>
      <c r="C34" s="547">
        <v>1081</v>
      </c>
      <c r="D34" s="547">
        <v>1135</v>
      </c>
      <c r="E34" s="548">
        <f t="shared" si="5"/>
        <v>1396</v>
      </c>
      <c r="F34" s="548">
        <f t="shared" si="6"/>
        <v>1538</v>
      </c>
      <c r="G34" s="548">
        <f t="shared" si="7"/>
        <v>2934</v>
      </c>
      <c r="H34" s="547">
        <v>14</v>
      </c>
      <c r="I34" s="547">
        <v>5</v>
      </c>
      <c r="J34" s="547">
        <v>8</v>
      </c>
      <c r="K34" s="547">
        <v>9</v>
      </c>
      <c r="L34" s="547">
        <v>7</v>
      </c>
      <c r="M34" s="547">
        <v>11</v>
      </c>
      <c r="N34" s="547">
        <v>9</v>
      </c>
      <c r="O34" s="547">
        <v>9</v>
      </c>
      <c r="P34" s="547">
        <v>10</v>
      </c>
      <c r="Q34" s="547">
        <v>14</v>
      </c>
      <c r="R34" s="547">
        <v>14</v>
      </c>
      <c r="S34" s="547">
        <v>17</v>
      </c>
      <c r="T34" s="547">
        <v>12</v>
      </c>
      <c r="U34" s="547">
        <v>13</v>
      </c>
      <c r="V34" s="547">
        <v>12</v>
      </c>
      <c r="W34" s="547">
        <v>12</v>
      </c>
      <c r="X34" s="547">
        <v>16</v>
      </c>
      <c r="Y34" s="547">
        <v>11</v>
      </c>
      <c r="Z34" s="547">
        <v>9</v>
      </c>
      <c r="AA34" s="547">
        <v>9</v>
      </c>
      <c r="AB34" s="547">
        <v>17</v>
      </c>
      <c r="AC34" s="547">
        <v>18</v>
      </c>
      <c r="AD34" s="547">
        <v>23</v>
      </c>
      <c r="AE34" s="547">
        <v>17</v>
      </c>
      <c r="AF34" s="547">
        <v>8</v>
      </c>
      <c r="AG34" s="547">
        <v>13</v>
      </c>
      <c r="AH34" s="547">
        <v>19</v>
      </c>
      <c r="AI34" s="547">
        <v>17</v>
      </c>
      <c r="AJ34" s="547">
        <v>10</v>
      </c>
      <c r="AK34" s="547">
        <v>9</v>
      </c>
      <c r="AL34" s="547">
        <v>12</v>
      </c>
      <c r="AM34" s="547">
        <v>15</v>
      </c>
      <c r="AN34" s="547">
        <v>13</v>
      </c>
      <c r="AO34" s="547">
        <v>13</v>
      </c>
      <c r="AP34" s="547">
        <v>13</v>
      </c>
      <c r="AQ34" s="547">
        <v>14</v>
      </c>
      <c r="AR34" s="547">
        <v>15</v>
      </c>
      <c r="AS34" s="547">
        <v>12</v>
      </c>
      <c r="AT34" s="547">
        <v>8</v>
      </c>
      <c r="AU34" s="547">
        <v>14</v>
      </c>
      <c r="AV34" s="547">
        <v>10</v>
      </c>
      <c r="AW34" s="547">
        <v>9</v>
      </c>
      <c r="AX34" s="547">
        <v>14</v>
      </c>
      <c r="AY34" s="547">
        <v>13</v>
      </c>
      <c r="AZ34" s="547">
        <v>17</v>
      </c>
      <c r="BA34" s="547">
        <v>12</v>
      </c>
      <c r="BB34" s="559">
        <v>21</v>
      </c>
      <c r="BC34" s="548">
        <v>27</v>
      </c>
      <c r="BD34" s="548">
        <v>17</v>
      </c>
      <c r="BE34" s="548">
        <v>11</v>
      </c>
      <c r="BF34" s="548">
        <v>15</v>
      </c>
      <c r="BG34" s="548">
        <v>22</v>
      </c>
      <c r="BH34" s="548">
        <v>24</v>
      </c>
      <c r="BI34" s="552">
        <v>23</v>
      </c>
      <c r="BJ34" s="552">
        <v>19</v>
      </c>
      <c r="BK34" s="552">
        <v>19</v>
      </c>
      <c r="BL34" s="552">
        <v>22</v>
      </c>
      <c r="BM34" s="552">
        <v>16</v>
      </c>
      <c r="BN34" s="552">
        <v>20</v>
      </c>
      <c r="BO34" s="552">
        <v>17</v>
      </c>
      <c r="BP34" s="552">
        <v>25</v>
      </c>
      <c r="BQ34" s="552">
        <v>16</v>
      </c>
      <c r="BR34" s="552">
        <v>25</v>
      </c>
      <c r="BS34" s="552">
        <v>18</v>
      </c>
      <c r="BT34" s="552">
        <v>24</v>
      </c>
      <c r="BU34" s="552">
        <v>26</v>
      </c>
      <c r="BV34" s="552">
        <v>28</v>
      </c>
      <c r="BW34" s="552">
        <v>21</v>
      </c>
      <c r="BX34" s="552">
        <v>26</v>
      </c>
      <c r="BY34" s="552">
        <v>14</v>
      </c>
      <c r="BZ34" s="552">
        <v>22</v>
      </c>
      <c r="CA34" s="552">
        <v>19</v>
      </c>
      <c r="CB34" s="552">
        <v>21</v>
      </c>
      <c r="CC34" s="552">
        <v>20</v>
      </c>
      <c r="CD34" s="552">
        <v>23</v>
      </c>
      <c r="CE34" s="552">
        <v>13</v>
      </c>
      <c r="CF34" s="552">
        <v>17</v>
      </c>
      <c r="CG34" s="552">
        <v>17</v>
      </c>
      <c r="CH34" s="552">
        <v>21</v>
      </c>
      <c r="CI34" s="552">
        <v>20</v>
      </c>
      <c r="CJ34" s="552">
        <v>30</v>
      </c>
      <c r="CK34" s="552">
        <v>14</v>
      </c>
      <c r="CL34" s="552">
        <v>13</v>
      </c>
      <c r="CM34" s="552">
        <v>14</v>
      </c>
      <c r="CN34" s="552">
        <v>21</v>
      </c>
      <c r="CO34" s="552">
        <v>18</v>
      </c>
      <c r="CP34" s="552">
        <v>22</v>
      </c>
      <c r="CQ34" s="552">
        <v>28</v>
      </c>
      <c r="CR34" s="552">
        <v>30</v>
      </c>
      <c r="CS34" s="552">
        <v>15</v>
      </c>
      <c r="CT34" s="552">
        <v>25</v>
      </c>
      <c r="CU34" s="552">
        <v>15</v>
      </c>
      <c r="CV34" s="552">
        <v>20</v>
      </c>
      <c r="CW34" s="552">
        <v>17</v>
      </c>
      <c r="CX34" s="552">
        <v>16</v>
      </c>
      <c r="CY34" s="552">
        <v>21</v>
      </c>
      <c r="CZ34" s="552">
        <v>19</v>
      </c>
      <c r="DA34" s="552">
        <v>16</v>
      </c>
      <c r="DB34" s="552">
        <v>22</v>
      </c>
      <c r="DC34" s="552">
        <v>19</v>
      </c>
      <c r="DD34" s="552">
        <v>29</v>
      </c>
      <c r="DE34" s="552">
        <v>23</v>
      </c>
      <c r="DF34" s="552">
        <v>14</v>
      </c>
      <c r="DG34" s="552">
        <v>29</v>
      </c>
      <c r="DH34" s="552">
        <v>19</v>
      </c>
      <c r="DI34" s="552">
        <v>21</v>
      </c>
      <c r="DJ34" s="552">
        <v>21</v>
      </c>
      <c r="DK34" s="552">
        <v>25</v>
      </c>
      <c r="DL34" s="552">
        <v>22</v>
      </c>
      <c r="DM34" s="552">
        <v>17</v>
      </c>
      <c r="DN34" s="552">
        <v>24</v>
      </c>
      <c r="DO34" s="552">
        <v>24</v>
      </c>
      <c r="DP34" s="552">
        <v>16</v>
      </c>
      <c r="DQ34" s="552">
        <v>27</v>
      </c>
      <c r="DR34" s="552">
        <v>17</v>
      </c>
      <c r="DS34" s="552">
        <v>27</v>
      </c>
      <c r="DT34" s="552">
        <v>20</v>
      </c>
      <c r="DU34" s="552">
        <v>28</v>
      </c>
      <c r="DV34" s="552">
        <v>24</v>
      </c>
      <c r="DW34" s="552">
        <v>21</v>
      </c>
      <c r="DX34" s="552">
        <v>19</v>
      </c>
      <c r="DY34" s="552">
        <v>30</v>
      </c>
      <c r="DZ34" s="552">
        <v>17</v>
      </c>
      <c r="EA34" s="552">
        <v>29</v>
      </c>
      <c r="EB34" s="552">
        <v>20</v>
      </c>
      <c r="EC34" s="552">
        <v>33</v>
      </c>
      <c r="ED34" s="552">
        <v>27</v>
      </c>
      <c r="EE34" s="552">
        <v>33</v>
      </c>
      <c r="EF34" s="552">
        <v>16</v>
      </c>
      <c r="EG34" s="552">
        <v>30</v>
      </c>
      <c r="EH34" s="552">
        <v>11</v>
      </c>
      <c r="EI34" s="552">
        <v>24</v>
      </c>
      <c r="EJ34" s="552">
        <v>23</v>
      </c>
      <c r="EK34" s="552">
        <v>17</v>
      </c>
      <c r="EL34" s="552">
        <v>8</v>
      </c>
      <c r="EM34" s="552">
        <v>11</v>
      </c>
      <c r="EN34" s="552">
        <v>17</v>
      </c>
      <c r="EO34" s="552">
        <v>25</v>
      </c>
      <c r="EP34" s="552">
        <v>14</v>
      </c>
      <c r="EQ34" s="552">
        <v>20</v>
      </c>
      <c r="ER34" s="552">
        <v>11</v>
      </c>
      <c r="ES34" s="552">
        <v>18</v>
      </c>
      <c r="ET34" s="552">
        <v>12</v>
      </c>
      <c r="EU34" s="552">
        <v>26</v>
      </c>
      <c r="EV34" s="552">
        <v>12</v>
      </c>
      <c r="EW34" s="552">
        <v>18</v>
      </c>
      <c r="EX34" s="552">
        <v>13</v>
      </c>
      <c r="EY34" s="552">
        <v>18</v>
      </c>
      <c r="EZ34" s="552">
        <v>6</v>
      </c>
      <c r="FA34" s="552">
        <v>14</v>
      </c>
      <c r="FB34" s="552">
        <v>7</v>
      </c>
      <c r="FC34" s="552">
        <v>21</v>
      </c>
      <c r="FD34" s="552">
        <v>6</v>
      </c>
      <c r="FE34" s="552">
        <v>18</v>
      </c>
      <c r="FF34" s="552">
        <v>10</v>
      </c>
      <c r="FG34" s="552">
        <v>14</v>
      </c>
      <c r="FH34" s="552">
        <v>7</v>
      </c>
      <c r="FI34" s="552">
        <v>4</v>
      </c>
      <c r="FJ34" s="552">
        <v>6</v>
      </c>
      <c r="FK34" s="552">
        <v>14</v>
      </c>
      <c r="FL34" s="552">
        <v>2</v>
      </c>
      <c r="FM34" s="552">
        <v>10</v>
      </c>
      <c r="FN34" s="552">
        <v>4</v>
      </c>
      <c r="FO34" s="552">
        <v>13</v>
      </c>
      <c r="FP34" s="552">
        <v>5</v>
      </c>
      <c r="FQ34" s="552">
        <v>7</v>
      </c>
      <c r="FR34" s="552">
        <v>2</v>
      </c>
      <c r="FS34" s="552">
        <v>6</v>
      </c>
      <c r="FT34" s="552">
        <v>7</v>
      </c>
      <c r="FU34" s="552">
        <v>10</v>
      </c>
      <c r="FV34" s="552">
        <v>5</v>
      </c>
      <c r="FW34" s="552">
        <v>11</v>
      </c>
      <c r="FX34" s="552">
        <v>6</v>
      </c>
      <c r="FY34" s="552">
        <v>7</v>
      </c>
      <c r="FZ34" s="552">
        <v>9</v>
      </c>
      <c r="GA34" s="552">
        <v>9</v>
      </c>
      <c r="GB34" s="552">
        <v>5</v>
      </c>
      <c r="GC34" s="552">
        <v>4</v>
      </c>
      <c r="GD34" s="552">
        <v>0</v>
      </c>
      <c r="GE34" s="552">
        <v>7</v>
      </c>
      <c r="GF34" s="552">
        <v>0</v>
      </c>
      <c r="GG34" s="552">
        <v>5</v>
      </c>
      <c r="GH34" s="552">
        <v>2</v>
      </c>
      <c r="GI34" s="552">
        <v>2</v>
      </c>
      <c r="GJ34" s="552">
        <v>0</v>
      </c>
      <c r="GK34" s="552">
        <v>1</v>
      </c>
      <c r="GL34" s="552">
        <v>1</v>
      </c>
      <c r="GM34" s="552">
        <v>0</v>
      </c>
      <c r="GN34" s="552">
        <v>1</v>
      </c>
      <c r="GO34" s="552">
        <v>3</v>
      </c>
      <c r="GP34" s="552">
        <v>0</v>
      </c>
      <c r="GQ34" s="552">
        <v>1</v>
      </c>
      <c r="GR34" s="552">
        <v>0</v>
      </c>
      <c r="GS34" s="552">
        <v>0</v>
      </c>
      <c r="GT34" s="552">
        <v>1</v>
      </c>
      <c r="GU34" s="552">
        <v>0</v>
      </c>
      <c r="GV34" s="552">
        <v>0</v>
      </c>
      <c r="GW34" s="552">
        <v>1</v>
      </c>
      <c r="GX34" s="552">
        <v>0</v>
      </c>
      <c r="GY34" s="552">
        <v>0</v>
      </c>
      <c r="GZ34" s="552">
        <v>0</v>
      </c>
      <c r="HA34" s="552">
        <v>0</v>
      </c>
      <c r="HB34" s="553">
        <f t="shared" si="8"/>
        <v>2934</v>
      </c>
      <c r="HC34" s="554"/>
      <c r="HD34" s="555"/>
      <c r="HE34" s="323">
        <f t="shared" si="9"/>
        <v>1396</v>
      </c>
      <c r="HF34" s="555"/>
      <c r="HG34" s="323">
        <f t="shared" si="0"/>
        <v>1538</v>
      </c>
      <c r="HH34" s="548">
        <f t="shared" si="1"/>
        <v>0</v>
      </c>
      <c r="HI34" s="556">
        <f t="shared" si="2"/>
        <v>2934</v>
      </c>
      <c r="HJ34" s="557"/>
      <c r="HK34" s="557"/>
      <c r="HL34" s="557">
        <f>SUM(DX34:HA34)</f>
        <v>826</v>
      </c>
      <c r="HM34" s="557">
        <f>HL34*100/HI34</f>
        <v>28.152692569870485</v>
      </c>
      <c r="HN34" s="557"/>
      <c r="HO34" s="557"/>
      <c r="HP34" s="557"/>
      <c r="HQ34" s="557"/>
      <c r="HR34" s="557"/>
      <c r="HS34" s="557"/>
      <c r="HT34" s="557"/>
      <c r="HU34" s="557"/>
      <c r="HV34" s="557"/>
      <c r="HW34" s="557"/>
      <c r="HX34" s="557"/>
      <c r="HY34" s="557"/>
      <c r="HZ34" s="557"/>
      <c r="IA34" s="557"/>
      <c r="IB34" s="557"/>
      <c r="IC34" s="557"/>
      <c r="ID34" s="557"/>
      <c r="IE34" s="557"/>
      <c r="IF34" s="557"/>
      <c r="IG34" s="557"/>
      <c r="IH34" s="557"/>
      <c r="II34" s="557"/>
      <c r="IJ34" s="557"/>
      <c r="IK34" s="557"/>
      <c r="IL34" s="557"/>
      <c r="IM34" s="557"/>
      <c r="IN34" s="557"/>
      <c r="IO34" s="557"/>
      <c r="IP34" s="557"/>
      <c r="IQ34" s="557"/>
      <c r="IR34" s="557"/>
      <c r="IS34" s="557"/>
      <c r="IT34" s="557"/>
      <c r="IU34" s="557"/>
      <c r="IV34" s="557"/>
    </row>
    <row r="35" spans="1:256" s="558" customFormat="1" x14ac:dyDescent="0.6">
      <c r="A35" s="545">
        <v>30</v>
      </c>
      <c r="B35" s="546" t="s">
        <v>136</v>
      </c>
      <c r="C35" s="547">
        <v>651</v>
      </c>
      <c r="D35" s="547">
        <v>651</v>
      </c>
      <c r="E35" s="548">
        <f t="shared" si="5"/>
        <v>892</v>
      </c>
      <c r="F35" s="548">
        <f t="shared" si="6"/>
        <v>1008</v>
      </c>
      <c r="G35" s="548">
        <f t="shared" si="7"/>
        <v>1900</v>
      </c>
      <c r="H35" s="547">
        <v>5</v>
      </c>
      <c r="I35" s="547">
        <v>4</v>
      </c>
      <c r="J35" s="547">
        <v>6</v>
      </c>
      <c r="K35" s="547">
        <v>6</v>
      </c>
      <c r="L35" s="547">
        <v>6</v>
      </c>
      <c r="M35" s="547">
        <v>10</v>
      </c>
      <c r="N35" s="547">
        <v>9</v>
      </c>
      <c r="O35" s="547">
        <v>6</v>
      </c>
      <c r="P35" s="547">
        <v>10</v>
      </c>
      <c r="Q35" s="547">
        <v>12</v>
      </c>
      <c r="R35" s="547">
        <v>6</v>
      </c>
      <c r="S35" s="547">
        <v>7</v>
      </c>
      <c r="T35" s="547">
        <v>12</v>
      </c>
      <c r="U35" s="547">
        <v>5</v>
      </c>
      <c r="V35" s="547">
        <v>4</v>
      </c>
      <c r="W35" s="547">
        <v>4</v>
      </c>
      <c r="X35" s="547">
        <v>15</v>
      </c>
      <c r="Y35" s="547">
        <v>4</v>
      </c>
      <c r="Z35" s="547">
        <v>7</v>
      </c>
      <c r="AA35" s="547">
        <v>3</v>
      </c>
      <c r="AB35" s="547">
        <v>10</v>
      </c>
      <c r="AC35" s="547">
        <v>7</v>
      </c>
      <c r="AD35" s="547">
        <v>8</v>
      </c>
      <c r="AE35" s="547">
        <v>13</v>
      </c>
      <c r="AF35" s="547">
        <v>5</v>
      </c>
      <c r="AG35" s="547">
        <v>10</v>
      </c>
      <c r="AH35" s="547">
        <v>9</v>
      </c>
      <c r="AI35" s="547">
        <v>8</v>
      </c>
      <c r="AJ35" s="547">
        <v>5</v>
      </c>
      <c r="AK35" s="547">
        <v>5</v>
      </c>
      <c r="AL35" s="547">
        <v>10</v>
      </c>
      <c r="AM35" s="547">
        <v>9</v>
      </c>
      <c r="AN35" s="547">
        <v>8</v>
      </c>
      <c r="AO35" s="547">
        <v>12</v>
      </c>
      <c r="AP35" s="547">
        <v>10</v>
      </c>
      <c r="AQ35" s="547">
        <v>11</v>
      </c>
      <c r="AR35" s="547">
        <v>7</v>
      </c>
      <c r="AS35" s="547">
        <v>8</v>
      </c>
      <c r="AT35" s="547">
        <v>3</v>
      </c>
      <c r="AU35" s="547">
        <v>12</v>
      </c>
      <c r="AV35" s="547">
        <v>13</v>
      </c>
      <c r="AW35" s="547">
        <v>7</v>
      </c>
      <c r="AX35" s="547">
        <v>9</v>
      </c>
      <c r="AY35" s="547">
        <v>9</v>
      </c>
      <c r="AZ35" s="547">
        <v>11</v>
      </c>
      <c r="BA35" s="547">
        <v>7</v>
      </c>
      <c r="BB35" s="547">
        <v>12</v>
      </c>
      <c r="BC35" s="549">
        <v>12</v>
      </c>
      <c r="BD35" s="550">
        <v>10</v>
      </c>
      <c r="BE35" s="550">
        <v>18</v>
      </c>
      <c r="BF35" s="550">
        <v>19</v>
      </c>
      <c r="BG35" s="550">
        <v>10</v>
      </c>
      <c r="BH35" s="551">
        <v>16</v>
      </c>
      <c r="BI35" s="552">
        <v>13</v>
      </c>
      <c r="BJ35" s="552">
        <v>17</v>
      </c>
      <c r="BK35" s="552">
        <v>14</v>
      </c>
      <c r="BL35" s="552">
        <v>10</v>
      </c>
      <c r="BM35" s="552">
        <v>24</v>
      </c>
      <c r="BN35" s="552">
        <v>11</v>
      </c>
      <c r="BO35" s="552">
        <v>7</v>
      </c>
      <c r="BP35" s="552">
        <v>11</v>
      </c>
      <c r="BQ35" s="552">
        <v>15</v>
      </c>
      <c r="BR35" s="552">
        <v>12</v>
      </c>
      <c r="BS35" s="552">
        <v>9</v>
      </c>
      <c r="BT35" s="552">
        <v>18</v>
      </c>
      <c r="BU35" s="552">
        <v>8</v>
      </c>
      <c r="BV35" s="552">
        <v>11</v>
      </c>
      <c r="BW35" s="552">
        <v>13</v>
      </c>
      <c r="BX35" s="552">
        <v>16</v>
      </c>
      <c r="BY35" s="552">
        <v>8</v>
      </c>
      <c r="BZ35" s="552">
        <v>17</v>
      </c>
      <c r="CA35" s="552">
        <v>8</v>
      </c>
      <c r="CB35" s="552">
        <v>12</v>
      </c>
      <c r="CC35" s="552">
        <v>17</v>
      </c>
      <c r="CD35" s="552">
        <v>14</v>
      </c>
      <c r="CE35" s="552">
        <v>13</v>
      </c>
      <c r="CF35" s="552">
        <v>14</v>
      </c>
      <c r="CG35" s="552">
        <v>12</v>
      </c>
      <c r="CH35" s="552">
        <v>21</v>
      </c>
      <c r="CI35" s="552">
        <v>17</v>
      </c>
      <c r="CJ35" s="552">
        <v>17</v>
      </c>
      <c r="CK35" s="552">
        <v>16</v>
      </c>
      <c r="CL35" s="552">
        <v>9</v>
      </c>
      <c r="CM35" s="552">
        <v>13</v>
      </c>
      <c r="CN35" s="552">
        <v>16</v>
      </c>
      <c r="CO35" s="552">
        <v>10</v>
      </c>
      <c r="CP35" s="552">
        <v>15</v>
      </c>
      <c r="CQ35" s="552">
        <v>14</v>
      </c>
      <c r="CR35" s="552">
        <v>8</v>
      </c>
      <c r="CS35" s="552">
        <v>10</v>
      </c>
      <c r="CT35" s="552">
        <v>12</v>
      </c>
      <c r="CU35" s="552">
        <v>16</v>
      </c>
      <c r="CV35" s="552">
        <v>10</v>
      </c>
      <c r="CW35" s="552">
        <v>15</v>
      </c>
      <c r="CX35" s="552">
        <v>12</v>
      </c>
      <c r="CY35" s="552">
        <v>22</v>
      </c>
      <c r="CZ35" s="552">
        <v>17</v>
      </c>
      <c r="DA35" s="552">
        <v>11</v>
      </c>
      <c r="DB35" s="552">
        <v>11</v>
      </c>
      <c r="DC35" s="552">
        <v>9</v>
      </c>
      <c r="DD35" s="552">
        <v>10</v>
      </c>
      <c r="DE35" s="552">
        <v>13</v>
      </c>
      <c r="DF35" s="552">
        <v>13</v>
      </c>
      <c r="DG35" s="552">
        <v>20</v>
      </c>
      <c r="DH35" s="552">
        <v>10</v>
      </c>
      <c r="DI35" s="552">
        <v>19</v>
      </c>
      <c r="DJ35" s="552">
        <v>11</v>
      </c>
      <c r="DK35" s="552">
        <v>14</v>
      </c>
      <c r="DL35" s="552">
        <v>15</v>
      </c>
      <c r="DM35" s="552">
        <v>14</v>
      </c>
      <c r="DN35" s="552">
        <v>12</v>
      </c>
      <c r="DO35" s="552">
        <v>10</v>
      </c>
      <c r="DP35" s="552">
        <v>10</v>
      </c>
      <c r="DQ35" s="552">
        <v>20</v>
      </c>
      <c r="DR35" s="552">
        <v>10</v>
      </c>
      <c r="DS35" s="552">
        <v>21</v>
      </c>
      <c r="DT35" s="552">
        <v>9</v>
      </c>
      <c r="DU35" s="552">
        <v>22</v>
      </c>
      <c r="DV35" s="552">
        <v>15</v>
      </c>
      <c r="DW35" s="552">
        <v>15</v>
      </c>
      <c r="DX35" s="552">
        <v>13</v>
      </c>
      <c r="DY35" s="552">
        <v>14</v>
      </c>
      <c r="DZ35" s="552">
        <v>10</v>
      </c>
      <c r="EA35" s="552">
        <v>18</v>
      </c>
      <c r="EB35" s="552">
        <v>21</v>
      </c>
      <c r="EC35" s="552">
        <v>21</v>
      </c>
      <c r="ED35" s="552">
        <v>19</v>
      </c>
      <c r="EE35" s="552">
        <v>11</v>
      </c>
      <c r="EF35" s="552">
        <v>10</v>
      </c>
      <c r="EG35" s="552">
        <v>17</v>
      </c>
      <c r="EH35" s="552">
        <v>8</v>
      </c>
      <c r="EI35" s="552">
        <v>8</v>
      </c>
      <c r="EJ35" s="552">
        <v>9</v>
      </c>
      <c r="EK35" s="552">
        <v>13</v>
      </c>
      <c r="EL35" s="552">
        <v>11</v>
      </c>
      <c r="EM35" s="552">
        <v>12</v>
      </c>
      <c r="EN35" s="552">
        <v>13</v>
      </c>
      <c r="EO35" s="552">
        <v>16</v>
      </c>
      <c r="EP35" s="552">
        <v>4</v>
      </c>
      <c r="EQ35" s="552">
        <v>15</v>
      </c>
      <c r="ER35" s="552">
        <v>9</v>
      </c>
      <c r="ES35" s="552">
        <v>14</v>
      </c>
      <c r="ET35" s="552">
        <v>4</v>
      </c>
      <c r="EU35" s="552">
        <v>9</v>
      </c>
      <c r="EV35" s="552">
        <v>10</v>
      </c>
      <c r="EW35" s="552">
        <v>6</v>
      </c>
      <c r="EX35" s="552">
        <v>9</v>
      </c>
      <c r="EY35" s="552">
        <v>16</v>
      </c>
      <c r="EZ35" s="552">
        <v>7</v>
      </c>
      <c r="FA35" s="552">
        <v>9</v>
      </c>
      <c r="FB35" s="552">
        <v>8</v>
      </c>
      <c r="FC35" s="552">
        <v>8</v>
      </c>
      <c r="FD35" s="552">
        <v>6</v>
      </c>
      <c r="FE35" s="552">
        <v>15</v>
      </c>
      <c r="FF35" s="552">
        <v>9</v>
      </c>
      <c r="FG35" s="552">
        <v>10</v>
      </c>
      <c r="FH35" s="552">
        <v>4</v>
      </c>
      <c r="FI35" s="552">
        <v>7</v>
      </c>
      <c r="FJ35" s="552">
        <v>1</v>
      </c>
      <c r="FK35" s="552">
        <v>9</v>
      </c>
      <c r="FL35" s="552">
        <v>4</v>
      </c>
      <c r="FM35" s="552">
        <v>4</v>
      </c>
      <c r="FN35" s="552">
        <v>4</v>
      </c>
      <c r="FO35" s="552">
        <v>10</v>
      </c>
      <c r="FP35" s="552">
        <v>3</v>
      </c>
      <c r="FQ35" s="552">
        <v>6</v>
      </c>
      <c r="FR35" s="552">
        <v>2</v>
      </c>
      <c r="FS35" s="552">
        <v>1</v>
      </c>
      <c r="FT35" s="552">
        <v>3</v>
      </c>
      <c r="FU35" s="552">
        <v>5</v>
      </c>
      <c r="FV35" s="552">
        <v>1</v>
      </c>
      <c r="FW35" s="552">
        <v>6</v>
      </c>
      <c r="FX35" s="552">
        <v>3</v>
      </c>
      <c r="FY35" s="552">
        <v>2</v>
      </c>
      <c r="FZ35" s="552">
        <v>4</v>
      </c>
      <c r="GA35" s="552">
        <v>9</v>
      </c>
      <c r="GB35" s="552">
        <v>2</v>
      </c>
      <c r="GC35" s="552">
        <v>1</v>
      </c>
      <c r="GD35" s="552">
        <v>1</v>
      </c>
      <c r="GE35" s="552">
        <v>4</v>
      </c>
      <c r="GF35" s="552">
        <v>2</v>
      </c>
      <c r="GG35" s="552">
        <v>1</v>
      </c>
      <c r="GH35" s="552">
        <v>3</v>
      </c>
      <c r="GI35" s="552">
        <v>4</v>
      </c>
      <c r="GJ35" s="552">
        <v>1</v>
      </c>
      <c r="GK35" s="552">
        <v>0</v>
      </c>
      <c r="GL35" s="552">
        <v>1</v>
      </c>
      <c r="GM35" s="552">
        <v>3</v>
      </c>
      <c r="GN35" s="552">
        <v>1</v>
      </c>
      <c r="GO35" s="552">
        <v>0</v>
      </c>
      <c r="GP35" s="552">
        <v>0</v>
      </c>
      <c r="GQ35" s="552">
        <v>0</v>
      </c>
      <c r="GR35" s="552">
        <v>1</v>
      </c>
      <c r="GS35" s="552">
        <v>2</v>
      </c>
      <c r="GT35" s="552">
        <v>0</v>
      </c>
      <c r="GU35" s="552">
        <v>0</v>
      </c>
      <c r="GV35" s="552">
        <v>0</v>
      </c>
      <c r="GW35" s="552">
        <v>1</v>
      </c>
      <c r="GX35" s="552">
        <v>0</v>
      </c>
      <c r="GY35" s="552">
        <v>0</v>
      </c>
      <c r="GZ35" s="552">
        <v>0</v>
      </c>
      <c r="HA35" s="552">
        <v>0</v>
      </c>
      <c r="HB35" s="553">
        <f t="shared" si="8"/>
        <v>1900</v>
      </c>
      <c r="HC35" s="554"/>
      <c r="HD35" s="555"/>
      <c r="HE35" s="323">
        <f t="shared" si="9"/>
        <v>892</v>
      </c>
      <c r="HF35" s="555"/>
      <c r="HG35" s="323">
        <f t="shared" si="0"/>
        <v>1008</v>
      </c>
      <c r="HH35" s="548">
        <f t="shared" si="1"/>
        <v>0</v>
      </c>
      <c r="HI35" s="556">
        <f t="shared" si="2"/>
        <v>1900</v>
      </c>
      <c r="HJ35" s="557"/>
      <c r="HK35" s="557"/>
      <c r="HL35" s="557">
        <f t="shared" ref="HL35:HL58" si="10">SUM(DX35:HA35)</f>
        <v>528</v>
      </c>
      <c r="HM35" s="557">
        <f t="shared" ref="HM35:HM58" si="11">HL35*100/HI35</f>
        <v>27.789473684210527</v>
      </c>
      <c r="HN35" s="557"/>
      <c r="HO35" s="557"/>
      <c r="HP35" s="557"/>
      <c r="HQ35" s="557"/>
      <c r="HR35" s="557"/>
      <c r="HS35" s="557"/>
      <c r="HT35" s="557"/>
      <c r="HU35" s="557"/>
      <c r="HV35" s="557"/>
      <c r="HW35" s="557"/>
      <c r="HX35" s="557"/>
      <c r="HY35" s="557"/>
      <c r="HZ35" s="557"/>
      <c r="IA35" s="557"/>
      <c r="IB35" s="557"/>
      <c r="IC35" s="557"/>
      <c r="ID35" s="557"/>
      <c r="IE35" s="557"/>
      <c r="IF35" s="557"/>
      <c r="IG35" s="557"/>
      <c r="IH35" s="557"/>
      <c r="II35" s="557"/>
      <c r="IJ35" s="557"/>
      <c r="IK35" s="557"/>
      <c r="IL35" s="557"/>
      <c r="IM35" s="557"/>
      <c r="IN35" s="557"/>
      <c r="IO35" s="557"/>
      <c r="IP35" s="557"/>
      <c r="IQ35" s="557"/>
      <c r="IR35" s="557"/>
      <c r="IS35" s="557"/>
      <c r="IT35" s="557"/>
      <c r="IU35" s="557"/>
      <c r="IV35" s="557"/>
    </row>
    <row r="36" spans="1:256" s="571" customFormat="1" x14ac:dyDescent="0.6">
      <c r="A36" s="560">
        <v>31</v>
      </c>
      <c r="B36" s="561" t="s">
        <v>259</v>
      </c>
      <c r="C36" s="562">
        <v>1154</v>
      </c>
      <c r="D36" s="562">
        <v>1622</v>
      </c>
      <c r="E36" s="563">
        <f t="shared" si="5"/>
        <v>1624</v>
      </c>
      <c r="F36" s="563">
        <f t="shared" si="6"/>
        <v>1711</v>
      </c>
      <c r="G36" s="563">
        <f t="shared" si="7"/>
        <v>3335</v>
      </c>
      <c r="H36" s="562">
        <v>8</v>
      </c>
      <c r="I36" s="562">
        <v>5</v>
      </c>
      <c r="J36" s="562">
        <v>5</v>
      </c>
      <c r="K36" s="562">
        <v>7</v>
      </c>
      <c r="L36" s="562">
        <v>10</v>
      </c>
      <c r="M36" s="562">
        <v>8</v>
      </c>
      <c r="N36" s="562">
        <v>7</v>
      </c>
      <c r="O36" s="562">
        <v>12</v>
      </c>
      <c r="P36" s="562">
        <v>9</v>
      </c>
      <c r="Q36" s="562">
        <v>11</v>
      </c>
      <c r="R36" s="562">
        <v>6</v>
      </c>
      <c r="S36" s="562">
        <v>5</v>
      </c>
      <c r="T36" s="562">
        <v>12</v>
      </c>
      <c r="U36" s="562">
        <v>12</v>
      </c>
      <c r="V36" s="562">
        <v>10</v>
      </c>
      <c r="W36" s="562">
        <v>12</v>
      </c>
      <c r="X36" s="562">
        <v>8</v>
      </c>
      <c r="Y36" s="562">
        <v>8</v>
      </c>
      <c r="Z36" s="562">
        <v>14</v>
      </c>
      <c r="AA36" s="562">
        <v>17</v>
      </c>
      <c r="AB36" s="562">
        <v>16</v>
      </c>
      <c r="AC36" s="562">
        <v>15</v>
      </c>
      <c r="AD36" s="562">
        <v>21</v>
      </c>
      <c r="AE36" s="562">
        <v>15</v>
      </c>
      <c r="AF36" s="562">
        <v>18</v>
      </c>
      <c r="AG36" s="562">
        <v>15</v>
      </c>
      <c r="AH36" s="562">
        <v>20</v>
      </c>
      <c r="AI36" s="562">
        <v>19</v>
      </c>
      <c r="AJ36" s="562">
        <v>22</v>
      </c>
      <c r="AK36" s="562">
        <v>20</v>
      </c>
      <c r="AL36" s="562">
        <v>30</v>
      </c>
      <c r="AM36" s="562">
        <v>21</v>
      </c>
      <c r="AN36" s="562">
        <v>14</v>
      </c>
      <c r="AO36" s="562">
        <v>20</v>
      </c>
      <c r="AP36" s="562">
        <v>19</v>
      </c>
      <c r="AQ36" s="562">
        <v>20</v>
      </c>
      <c r="AR36" s="562">
        <v>15</v>
      </c>
      <c r="AS36" s="562">
        <v>22</v>
      </c>
      <c r="AT36" s="562">
        <v>20</v>
      </c>
      <c r="AU36" s="562">
        <v>26</v>
      </c>
      <c r="AV36" s="562">
        <v>21</v>
      </c>
      <c r="AW36" s="562">
        <v>26</v>
      </c>
      <c r="AX36" s="562">
        <v>25</v>
      </c>
      <c r="AY36" s="562">
        <v>24</v>
      </c>
      <c r="AZ36" s="562">
        <v>16</v>
      </c>
      <c r="BA36" s="562">
        <v>19</v>
      </c>
      <c r="BB36" s="564">
        <v>21</v>
      </c>
      <c r="BC36" s="563">
        <v>22</v>
      </c>
      <c r="BD36" s="563">
        <v>15</v>
      </c>
      <c r="BE36" s="563">
        <v>16</v>
      </c>
      <c r="BF36" s="563">
        <v>16</v>
      </c>
      <c r="BG36" s="563">
        <v>25</v>
      </c>
      <c r="BH36" s="563">
        <v>27</v>
      </c>
      <c r="BI36" s="565">
        <v>25</v>
      </c>
      <c r="BJ36" s="565">
        <v>18</v>
      </c>
      <c r="BK36" s="565">
        <v>31</v>
      </c>
      <c r="BL36" s="565">
        <v>25</v>
      </c>
      <c r="BM36" s="565">
        <v>19</v>
      </c>
      <c r="BN36" s="565">
        <v>27</v>
      </c>
      <c r="BO36" s="565">
        <v>25</v>
      </c>
      <c r="BP36" s="565">
        <v>22</v>
      </c>
      <c r="BQ36" s="565">
        <v>22</v>
      </c>
      <c r="BR36" s="565">
        <v>25</v>
      </c>
      <c r="BS36" s="565">
        <v>20</v>
      </c>
      <c r="BT36" s="565">
        <v>19</v>
      </c>
      <c r="BU36" s="565">
        <v>17</v>
      </c>
      <c r="BV36" s="565">
        <v>32</v>
      </c>
      <c r="BW36" s="565">
        <v>17</v>
      </c>
      <c r="BX36" s="565">
        <v>23</v>
      </c>
      <c r="BY36" s="565">
        <v>15</v>
      </c>
      <c r="BZ36" s="565">
        <v>21</v>
      </c>
      <c r="CA36" s="565">
        <v>21</v>
      </c>
      <c r="CB36" s="565">
        <v>22</v>
      </c>
      <c r="CC36" s="565">
        <v>22</v>
      </c>
      <c r="CD36" s="565">
        <v>26</v>
      </c>
      <c r="CE36" s="565">
        <v>17</v>
      </c>
      <c r="CF36" s="565">
        <v>18</v>
      </c>
      <c r="CG36" s="565">
        <v>24</v>
      </c>
      <c r="CH36" s="565">
        <v>25</v>
      </c>
      <c r="CI36" s="565">
        <v>33</v>
      </c>
      <c r="CJ36" s="565">
        <v>31</v>
      </c>
      <c r="CK36" s="565">
        <v>22</v>
      </c>
      <c r="CL36" s="565">
        <v>24</v>
      </c>
      <c r="CM36" s="565">
        <v>26</v>
      </c>
      <c r="CN36" s="565">
        <v>29</v>
      </c>
      <c r="CO36" s="565">
        <v>26</v>
      </c>
      <c r="CP36" s="565">
        <v>13</v>
      </c>
      <c r="CQ36" s="565">
        <v>25</v>
      </c>
      <c r="CR36" s="565">
        <v>24</v>
      </c>
      <c r="CS36" s="565">
        <v>20</v>
      </c>
      <c r="CT36" s="565">
        <v>29</v>
      </c>
      <c r="CU36" s="565">
        <v>18</v>
      </c>
      <c r="CV36" s="565">
        <v>26</v>
      </c>
      <c r="CW36" s="565">
        <v>19</v>
      </c>
      <c r="CX36" s="565">
        <v>32</v>
      </c>
      <c r="CY36" s="565">
        <v>17</v>
      </c>
      <c r="CZ36" s="565">
        <v>24</v>
      </c>
      <c r="DA36" s="565">
        <v>22</v>
      </c>
      <c r="DB36" s="565">
        <v>21</v>
      </c>
      <c r="DC36" s="565">
        <v>18</v>
      </c>
      <c r="DD36" s="565">
        <v>23</v>
      </c>
      <c r="DE36" s="565">
        <v>27</v>
      </c>
      <c r="DF36" s="565">
        <v>29</v>
      </c>
      <c r="DG36" s="565">
        <v>30</v>
      </c>
      <c r="DH36" s="565">
        <v>38</v>
      </c>
      <c r="DI36" s="565">
        <v>30</v>
      </c>
      <c r="DJ36" s="565">
        <v>32</v>
      </c>
      <c r="DK36" s="565">
        <v>24</v>
      </c>
      <c r="DL36" s="565">
        <v>31</v>
      </c>
      <c r="DM36" s="565">
        <v>32</v>
      </c>
      <c r="DN36" s="565">
        <v>18</v>
      </c>
      <c r="DO36" s="565">
        <v>31</v>
      </c>
      <c r="DP36" s="565">
        <v>27</v>
      </c>
      <c r="DQ36" s="565">
        <v>27</v>
      </c>
      <c r="DR36" s="565">
        <v>33</v>
      </c>
      <c r="DS36" s="565">
        <v>38</v>
      </c>
      <c r="DT36" s="565">
        <v>30</v>
      </c>
      <c r="DU36" s="565">
        <v>30</v>
      </c>
      <c r="DV36" s="565">
        <v>34</v>
      </c>
      <c r="DW36" s="565">
        <v>25</v>
      </c>
      <c r="DX36" s="565">
        <v>24</v>
      </c>
      <c r="DY36" s="565">
        <v>38</v>
      </c>
      <c r="DZ36" s="565">
        <v>23</v>
      </c>
      <c r="EA36" s="565">
        <v>31</v>
      </c>
      <c r="EB36" s="565">
        <v>19</v>
      </c>
      <c r="EC36" s="565">
        <v>27</v>
      </c>
      <c r="ED36" s="565">
        <v>27</v>
      </c>
      <c r="EE36" s="565">
        <v>27</v>
      </c>
      <c r="EF36" s="565">
        <v>32</v>
      </c>
      <c r="EG36" s="565">
        <v>29</v>
      </c>
      <c r="EH36" s="565">
        <v>19</v>
      </c>
      <c r="EI36" s="565">
        <v>20</v>
      </c>
      <c r="EJ36" s="565">
        <v>15</v>
      </c>
      <c r="EK36" s="565">
        <v>26</v>
      </c>
      <c r="EL36" s="565">
        <v>17</v>
      </c>
      <c r="EM36" s="565">
        <v>26</v>
      </c>
      <c r="EN36" s="565">
        <v>20</v>
      </c>
      <c r="EO36" s="565">
        <v>25</v>
      </c>
      <c r="EP36" s="565">
        <v>17</v>
      </c>
      <c r="EQ36" s="565">
        <v>22</v>
      </c>
      <c r="ER36" s="565">
        <v>15</v>
      </c>
      <c r="ES36" s="565">
        <v>17</v>
      </c>
      <c r="ET36" s="565">
        <v>15</v>
      </c>
      <c r="EU36" s="565">
        <v>25</v>
      </c>
      <c r="EV36" s="565">
        <v>10</v>
      </c>
      <c r="EW36" s="565">
        <v>18</v>
      </c>
      <c r="EX36" s="565">
        <v>9</v>
      </c>
      <c r="EY36" s="565">
        <v>17</v>
      </c>
      <c r="EZ36" s="565">
        <v>14</v>
      </c>
      <c r="FA36" s="565">
        <v>11</v>
      </c>
      <c r="FB36" s="565">
        <v>8</v>
      </c>
      <c r="FC36" s="565">
        <v>12</v>
      </c>
      <c r="FD36" s="565">
        <v>8</v>
      </c>
      <c r="FE36" s="565">
        <v>7</v>
      </c>
      <c r="FF36" s="565">
        <v>5</v>
      </c>
      <c r="FG36" s="565">
        <v>14</v>
      </c>
      <c r="FH36" s="565">
        <v>6</v>
      </c>
      <c r="FI36" s="565">
        <v>6</v>
      </c>
      <c r="FJ36" s="565">
        <v>5</v>
      </c>
      <c r="FK36" s="565">
        <v>9</v>
      </c>
      <c r="FL36" s="565">
        <v>8</v>
      </c>
      <c r="FM36" s="565">
        <v>8</v>
      </c>
      <c r="FN36" s="565">
        <v>7</v>
      </c>
      <c r="FO36" s="565">
        <v>4</v>
      </c>
      <c r="FP36" s="565">
        <v>3</v>
      </c>
      <c r="FQ36" s="565">
        <v>6</v>
      </c>
      <c r="FR36" s="565">
        <v>6</v>
      </c>
      <c r="FS36" s="565">
        <v>4</v>
      </c>
      <c r="FT36" s="565">
        <v>5</v>
      </c>
      <c r="FU36" s="565">
        <v>11</v>
      </c>
      <c r="FV36" s="565">
        <v>3</v>
      </c>
      <c r="FW36" s="565">
        <v>9</v>
      </c>
      <c r="FX36" s="565">
        <v>1</v>
      </c>
      <c r="FY36" s="565">
        <v>8</v>
      </c>
      <c r="FZ36" s="565">
        <v>2</v>
      </c>
      <c r="GA36" s="565">
        <v>7</v>
      </c>
      <c r="GB36" s="565">
        <v>1</v>
      </c>
      <c r="GC36" s="565">
        <v>6</v>
      </c>
      <c r="GD36" s="565">
        <v>2</v>
      </c>
      <c r="GE36" s="565">
        <v>1</v>
      </c>
      <c r="GF36" s="565">
        <v>1</v>
      </c>
      <c r="GG36" s="565">
        <v>1</v>
      </c>
      <c r="GH36" s="565">
        <v>0</v>
      </c>
      <c r="GI36" s="565">
        <v>0</v>
      </c>
      <c r="GJ36" s="565">
        <v>1</v>
      </c>
      <c r="GK36" s="565">
        <v>0</v>
      </c>
      <c r="GL36" s="565">
        <v>0</v>
      </c>
      <c r="GM36" s="565">
        <v>2</v>
      </c>
      <c r="GN36" s="565">
        <v>0</v>
      </c>
      <c r="GO36" s="565">
        <v>0</v>
      </c>
      <c r="GP36" s="565">
        <v>0</v>
      </c>
      <c r="GQ36" s="565">
        <v>0</v>
      </c>
      <c r="GR36" s="565">
        <v>0</v>
      </c>
      <c r="GS36" s="565">
        <v>0</v>
      </c>
      <c r="GT36" s="565">
        <v>0</v>
      </c>
      <c r="GU36" s="565">
        <v>0</v>
      </c>
      <c r="GV36" s="565">
        <v>0</v>
      </c>
      <c r="GW36" s="565">
        <v>0</v>
      </c>
      <c r="GX36" s="565">
        <v>0</v>
      </c>
      <c r="GY36" s="565">
        <v>0</v>
      </c>
      <c r="GZ36" s="565">
        <v>0</v>
      </c>
      <c r="HA36" s="565">
        <v>0</v>
      </c>
      <c r="HB36" s="566">
        <f t="shared" si="8"/>
        <v>3335</v>
      </c>
      <c r="HC36" s="567"/>
      <c r="HD36" s="568"/>
      <c r="HE36" s="323">
        <f t="shared" si="9"/>
        <v>1624</v>
      </c>
      <c r="HF36" s="568"/>
      <c r="HG36" s="323">
        <f t="shared" si="0"/>
        <v>1711</v>
      </c>
      <c r="HH36" s="563">
        <f t="shared" si="1"/>
        <v>0</v>
      </c>
      <c r="HI36" s="569">
        <f t="shared" si="2"/>
        <v>3335</v>
      </c>
      <c r="HJ36" s="570"/>
      <c r="HK36" s="570"/>
      <c r="HL36" s="557">
        <f t="shared" si="10"/>
        <v>822</v>
      </c>
      <c r="HM36" s="557">
        <f t="shared" si="11"/>
        <v>24.647676161919041</v>
      </c>
      <c r="HN36" s="570"/>
      <c r="HO36" s="570"/>
      <c r="HP36" s="570"/>
      <c r="HQ36" s="570"/>
      <c r="HR36" s="570"/>
      <c r="HS36" s="570"/>
      <c r="HT36" s="570"/>
      <c r="HU36" s="570"/>
      <c r="HV36" s="570"/>
      <c r="HW36" s="570"/>
      <c r="HX36" s="570"/>
      <c r="HY36" s="570"/>
      <c r="HZ36" s="570"/>
      <c r="IA36" s="570"/>
      <c r="IB36" s="570"/>
      <c r="IC36" s="570"/>
      <c r="ID36" s="570"/>
      <c r="IE36" s="570"/>
      <c r="IF36" s="570"/>
      <c r="IG36" s="570"/>
      <c r="IH36" s="570"/>
      <c r="II36" s="570"/>
      <c r="IJ36" s="570"/>
      <c r="IK36" s="570"/>
      <c r="IL36" s="570"/>
      <c r="IM36" s="570"/>
      <c r="IN36" s="570"/>
      <c r="IO36" s="570"/>
      <c r="IP36" s="570"/>
      <c r="IQ36" s="570"/>
      <c r="IR36" s="570"/>
      <c r="IS36" s="570"/>
      <c r="IT36" s="570"/>
      <c r="IU36" s="570"/>
      <c r="IV36" s="570"/>
    </row>
    <row r="37" spans="1:256" s="571" customFormat="1" x14ac:dyDescent="0.6">
      <c r="A37" s="560">
        <v>32</v>
      </c>
      <c r="B37" s="561" t="s">
        <v>260</v>
      </c>
      <c r="C37" s="562">
        <v>2413</v>
      </c>
      <c r="D37" s="562">
        <v>2380</v>
      </c>
      <c r="E37" s="563">
        <f t="shared" si="5"/>
        <v>850</v>
      </c>
      <c r="F37" s="563">
        <f t="shared" si="6"/>
        <v>981</v>
      </c>
      <c r="G37" s="563">
        <f t="shared" si="7"/>
        <v>1831</v>
      </c>
      <c r="H37" s="562">
        <v>5</v>
      </c>
      <c r="I37" s="562">
        <v>7</v>
      </c>
      <c r="J37" s="562">
        <v>5</v>
      </c>
      <c r="K37" s="562">
        <v>4</v>
      </c>
      <c r="L37" s="562">
        <v>7</v>
      </c>
      <c r="M37" s="562">
        <v>5</v>
      </c>
      <c r="N37" s="562">
        <v>10</v>
      </c>
      <c r="O37" s="562">
        <v>6</v>
      </c>
      <c r="P37" s="562">
        <v>3</v>
      </c>
      <c r="Q37" s="562">
        <v>2</v>
      </c>
      <c r="R37" s="562">
        <v>6</v>
      </c>
      <c r="S37" s="562">
        <v>10</v>
      </c>
      <c r="T37" s="562">
        <v>5</v>
      </c>
      <c r="U37" s="562">
        <v>5</v>
      </c>
      <c r="V37" s="562">
        <v>7</v>
      </c>
      <c r="W37" s="562">
        <v>4</v>
      </c>
      <c r="X37" s="562">
        <v>11</v>
      </c>
      <c r="Y37" s="562">
        <v>14</v>
      </c>
      <c r="Z37" s="562">
        <v>6</v>
      </c>
      <c r="AA37" s="562">
        <v>4</v>
      </c>
      <c r="AB37" s="562">
        <v>7</v>
      </c>
      <c r="AC37" s="562">
        <v>5</v>
      </c>
      <c r="AD37" s="562">
        <v>8</v>
      </c>
      <c r="AE37" s="562">
        <v>13</v>
      </c>
      <c r="AF37" s="562">
        <v>4</v>
      </c>
      <c r="AG37" s="562">
        <v>8</v>
      </c>
      <c r="AH37" s="562">
        <v>10</v>
      </c>
      <c r="AI37" s="562">
        <v>9</v>
      </c>
      <c r="AJ37" s="562">
        <v>10</v>
      </c>
      <c r="AK37" s="562">
        <v>8</v>
      </c>
      <c r="AL37" s="562">
        <v>9</v>
      </c>
      <c r="AM37" s="562">
        <v>5</v>
      </c>
      <c r="AN37" s="562">
        <v>17</v>
      </c>
      <c r="AO37" s="562">
        <v>7</v>
      </c>
      <c r="AP37" s="562">
        <v>7</v>
      </c>
      <c r="AQ37" s="562">
        <v>11</v>
      </c>
      <c r="AR37" s="562">
        <v>12</v>
      </c>
      <c r="AS37" s="562">
        <v>9</v>
      </c>
      <c r="AT37" s="562">
        <v>9</v>
      </c>
      <c r="AU37" s="562">
        <v>13</v>
      </c>
      <c r="AV37" s="562">
        <v>11</v>
      </c>
      <c r="AW37" s="562">
        <v>8</v>
      </c>
      <c r="AX37" s="562">
        <v>10</v>
      </c>
      <c r="AY37" s="562">
        <v>8</v>
      </c>
      <c r="AZ37" s="562">
        <v>12</v>
      </c>
      <c r="BA37" s="562">
        <v>8</v>
      </c>
      <c r="BB37" s="562">
        <v>8</v>
      </c>
      <c r="BC37" s="572">
        <v>8</v>
      </c>
      <c r="BD37" s="573">
        <v>14</v>
      </c>
      <c r="BE37" s="573">
        <v>8</v>
      </c>
      <c r="BF37" s="573">
        <v>19</v>
      </c>
      <c r="BG37" s="573">
        <v>7</v>
      </c>
      <c r="BH37" s="574">
        <v>8</v>
      </c>
      <c r="BI37" s="565">
        <v>13</v>
      </c>
      <c r="BJ37" s="565">
        <v>17</v>
      </c>
      <c r="BK37" s="565">
        <v>13</v>
      </c>
      <c r="BL37" s="565">
        <v>14</v>
      </c>
      <c r="BM37" s="565">
        <v>13</v>
      </c>
      <c r="BN37" s="565">
        <v>14</v>
      </c>
      <c r="BO37" s="565">
        <v>15</v>
      </c>
      <c r="BP37" s="565">
        <v>5</v>
      </c>
      <c r="BQ37" s="565">
        <v>8</v>
      </c>
      <c r="BR37" s="565">
        <v>8</v>
      </c>
      <c r="BS37" s="565">
        <v>9</v>
      </c>
      <c r="BT37" s="565">
        <v>10</v>
      </c>
      <c r="BU37" s="565">
        <v>10</v>
      </c>
      <c r="BV37" s="565">
        <v>8</v>
      </c>
      <c r="BW37" s="565">
        <v>10</v>
      </c>
      <c r="BX37" s="565">
        <v>12</v>
      </c>
      <c r="BY37" s="565">
        <v>9</v>
      </c>
      <c r="BZ37" s="565">
        <v>18</v>
      </c>
      <c r="CA37" s="565">
        <v>10</v>
      </c>
      <c r="CB37" s="565">
        <v>17</v>
      </c>
      <c r="CC37" s="565">
        <v>7</v>
      </c>
      <c r="CD37" s="565">
        <v>4</v>
      </c>
      <c r="CE37" s="565">
        <v>20</v>
      </c>
      <c r="CF37" s="565">
        <v>11</v>
      </c>
      <c r="CG37" s="565">
        <v>16</v>
      </c>
      <c r="CH37" s="565">
        <v>17</v>
      </c>
      <c r="CI37" s="565">
        <v>11</v>
      </c>
      <c r="CJ37" s="565">
        <v>16</v>
      </c>
      <c r="CK37" s="565">
        <v>8</v>
      </c>
      <c r="CL37" s="565">
        <v>16</v>
      </c>
      <c r="CM37" s="565">
        <v>16</v>
      </c>
      <c r="CN37" s="565">
        <v>10</v>
      </c>
      <c r="CO37" s="565">
        <v>19</v>
      </c>
      <c r="CP37" s="565">
        <v>17</v>
      </c>
      <c r="CQ37" s="565">
        <v>13</v>
      </c>
      <c r="CR37" s="565">
        <v>16</v>
      </c>
      <c r="CS37" s="565">
        <v>10</v>
      </c>
      <c r="CT37" s="565">
        <v>16</v>
      </c>
      <c r="CU37" s="565">
        <v>6</v>
      </c>
      <c r="CV37" s="565">
        <v>15</v>
      </c>
      <c r="CW37" s="565">
        <v>17</v>
      </c>
      <c r="CX37" s="565">
        <v>12</v>
      </c>
      <c r="CY37" s="565">
        <v>14</v>
      </c>
      <c r="CZ37" s="565">
        <v>11</v>
      </c>
      <c r="DA37" s="565">
        <v>11</v>
      </c>
      <c r="DB37" s="565">
        <v>18</v>
      </c>
      <c r="DC37" s="565">
        <v>11</v>
      </c>
      <c r="DD37" s="565">
        <v>8</v>
      </c>
      <c r="DE37" s="565">
        <v>15</v>
      </c>
      <c r="DF37" s="565">
        <v>8</v>
      </c>
      <c r="DG37" s="565">
        <v>15</v>
      </c>
      <c r="DH37" s="565">
        <v>17</v>
      </c>
      <c r="DI37" s="565">
        <v>18</v>
      </c>
      <c r="DJ37" s="565">
        <v>16</v>
      </c>
      <c r="DK37" s="565">
        <v>24</v>
      </c>
      <c r="DL37" s="565">
        <v>11</v>
      </c>
      <c r="DM37" s="565">
        <v>17</v>
      </c>
      <c r="DN37" s="565">
        <v>8</v>
      </c>
      <c r="DO37" s="565">
        <v>20</v>
      </c>
      <c r="DP37" s="565">
        <v>12</v>
      </c>
      <c r="DQ37" s="565">
        <v>17</v>
      </c>
      <c r="DR37" s="565">
        <v>8</v>
      </c>
      <c r="DS37" s="565">
        <v>16</v>
      </c>
      <c r="DT37" s="565">
        <v>15</v>
      </c>
      <c r="DU37" s="565">
        <v>10</v>
      </c>
      <c r="DV37" s="565">
        <v>9</v>
      </c>
      <c r="DW37" s="565">
        <v>23</v>
      </c>
      <c r="DX37" s="565">
        <v>10</v>
      </c>
      <c r="DY37" s="565">
        <v>18</v>
      </c>
      <c r="DZ37" s="565">
        <v>14</v>
      </c>
      <c r="EA37" s="565">
        <v>16</v>
      </c>
      <c r="EB37" s="565">
        <v>12</v>
      </c>
      <c r="EC37" s="565">
        <v>16</v>
      </c>
      <c r="ED37" s="565">
        <v>12</v>
      </c>
      <c r="EE37" s="565">
        <v>14</v>
      </c>
      <c r="EF37" s="565">
        <v>16</v>
      </c>
      <c r="EG37" s="565">
        <v>22</v>
      </c>
      <c r="EH37" s="565">
        <v>10</v>
      </c>
      <c r="EI37" s="565">
        <v>11</v>
      </c>
      <c r="EJ37" s="565">
        <v>10</v>
      </c>
      <c r="EK37" s="565">
        <v>22</v>
      </c>
      <c r="EL37" s="565">
        <v>16</v>
      </c>
      <c r="EM37" s="565">
        <v>15</v>
      </c>
      <c r="EN37" s="565">
        <v>6</v>
      </c>
      <c r="EO37" s="565">
        <v>12</v>
      </c>
      <c r="EP37" s="565">
        <v>12</v>
      </c>
      <c r="EQ37" s="565">
        <v>15</v>
      </c>
      <c r="ER37" s="565">
        <v>7</v>
      </c>
      <c r="ES37" s="565">
        <v>9</v>
      </c>
      <c r="ET37" s="565">
        <v>7</v>
      </c>
      <c r="EU37" s="565">
        <v>14</v>
      </c>
      <c r="EV37" s="565">
        <v>5</v>
      </c>
      <c r="EW37" s="565">
        <v>10</v>
      </c>
      <c r="EX37" s="565">
        <v>4</v>
      </c>
      <c r="EY37" s="565">
        <v>12</v>
      </c>
      <c r="EZ37" s="565">
        <v>8</v>
      </c>
      <c r="FA37" s="565">
        <v>10</v>
      </c>
      <c r="FB37" s="565">
        <v>2</v>
      </c>
      <c r="FC37" s="565">
        <v>7</v>
      </c>
      <c r="FD37" s="565">
        <v>3</v>
      </c>
      <c r="FE37" s="565">
        <v>9</v>
      </c>
      <c r="FF37" s="565">
        <v>3</v>
      </c>
      <c r="FG37" s="565">
        <v>7</v>
      </c>
      <c r="FH37" s="565">
        <v>3</v>
      </c>
      <c r="FI37" s="565">
        <v>6</v>
      </c>
      <c r="FJ37" s="565">
        <v>4</v>
      </c>
      <c r="FK37" s="565">
        <v>16</v>
      </c>
      <c r="FL37" s="565">
        <v>6</v>
      </c>
      <c r="FM37" s="565">
        <v>8</v>
      </c>
      <c r="FN37" s="565">
        <v>5</v>
      </c>
      <c r="FO37" s="565">
        <v>5</v>
      </c>
      <c r="FP37" s="565">
        <v>4</v>
      </c>
      <c r="FQ37" s="565">
        <v>8</v>
      </c>
      <c r="FR37" s="565">
        <v>4</v>
      </c>
      <c r="FS37" s="565">
        <v>7</v>
      </c>
      <c r="FT37" s="565">
        <v>3</v>
      </c>
      <c r="FU37" s="565">
        <v>6</v>
      </c>
      <c r="FV37" s="565">
        <v>2</v>
      </c>
      <c r="FW37" s="565">
        <v>7</v>
      </c>
      <c r="FX37" s="565">
        <v>4</v>
      </c>
      <c r="FY37" s="565">
        <v>0</v>
      </c>
      <c r="FZ37" s="565">
        <v>0</v>
      </c>
      <c r="GA37" s="565">
        <v>4</v>
      </c>
      <c r="GB37" s="565">
        <v>0</v>
      </c>
      <c r="GC37" s="565">
        <v>3</v>
      </c>
      <c r="GD37" s="565">
        <v>0</v>
      </c>
      <c r="GE37" s="565">
        <v>4</v>
      </c>
      <c r="GF37" s="565">
        <v>0</v>
      </c>
      <c r="GG37" s="565">
        <v>2</v>
      </c>
      <c r="GH37" s="565">
        <v>3</v>
      </c>
      <c r="GI37" s="565">
        <v>3</v>
      </c>
      <c r="GJ37" s="565">
        <v>0</v>
      </c>
      <c r="GK37" s="565">
        <v>0</v>
      </c>
      <c r="GL37" s="565">
        <v>0</v>
      </c>
      <c r="GM37" s="565">
        <v>2</v>
      </c>
      <c r="GN37" s="565">
        <v>0</v>
      </c>
      <c r="GO37" s="565">
        <v>0</v>
      </c>
      <c r="GP37" s="565">
        <v>0</v>
      </c>
      <c r="GQ37" s="565">
        <v>0</v>
      </c>
      <c r="GR37" s="565">
        <v>1</v>
      </c>
      <c r="GS37" s="565">
        <v>0</v>
      </c>
      <c r="GT37" s="565">
        <v>0</v>
      </c>
      <c r="GU37" s="565">
        <v>1</v>
      </c>
      <c r="GV37" s="565">
        <v>0</v>
      </c>
      <c r="GW37" s="565">
        <v>0</v>
      </c>
      <c r="GX37" s="565">
        <v>0</v>
      </c>
      <c r="GY37" s="565">
        <v>0</v>
      </c>
      <c r="GZ37" s="565">
        <v>0</v>
      </c>
      <c r="HA37" s="565">
        <v>0</v>
      </c>
      <c r="HB37" s="566">
        <f t="shared" si="8"/>
        <v>1831</v>
      </c>
      <c r="HC37" s="567"/>
      <c r="HD37" s="568"/>
      <c r="HE37" s="323">
        <f t="shared" si="9"/>
        <v>850</v>
      </c>
      <c r="HF37" s="568"/>
      <c r="HG37" s="323">
        <f t="shared" si="0"/>
        <v>981</v>
      </c>
      <c r="HH37" s="563">
        <f t="shared" si="1"/>
        <v>0</v>
      </c>
      <c r="HI37" s="569">
        <f t="shared" si="2"/>
        <v>1831</v>
      </c>
      <c r="HJ37" s="570"/>
      <c r="HK37" s="570"/>
      <c r="HL37" s="557">
        <f t="shared" si="10"/>
        <v>517</v>
      </c>
      <c r="HM37" s="557">
        <f t="shared" si="11"/>
        <v>28.235936646641179</v>
      </c>
      <c r="HN37" s="570"/>
      <c r="HO37" s="570"/>
      <c r="HP37" s="570"/>
      <c r="HQ37" s="570"/>
      <c r="HR37" s="570"/>
      <c r="HS37" s="570"/>
      <c r="HT37" s="570"/>
      <c r="HU37" s="570"/>
      <c r="HV37" s="570"/>
      <c r="HW37" s="570"/>
      <c r="HX37" s="570"/>
      <c r="HY37" s="570"/>
      <c r="HZ37" s="570"/>
      <c r="IA37" s="570"/>
      <c r="IB37" s="570"/>
      <c r="IC37" s="570"/>
      <c r="ID37" s="570"/>
      <c r="IE37" s="570"/>
      <c r="IF37" s="570"/>
      <c r="IG37" s="570"/>
      <c r="IH37" s="570"/>
      <c r="II37" s="570"/>
      <c r="IJ37" s="570"/>
      <c r="IK37" s="570"/>
      <c r="IL37" s="570"/>
      <c r="IM37" s="570"/>
      <c r="IN37" s="570"/>
      <c r="IO37" s="570"/>
      <c r="IP37" s="570"/>
      <c r="IQ37" s="570"/>
      <c r="IR37" s="570"/>
      <c r="IS37" s="570"/>
      <c r="IT37" s="570"/>
      <c r="IU37" s="570"/>
      <c r="IV37" s="570"/>
    </row>
    <row r="38" spans="1:256" s="571" customFormat="1" x14ac:dyDescent="0.6">
      <c r="A38" s="560">
        <v>33</v>
      </c>
      <c r="B38" s="561" t="s">
        <v>257</v>
      </c>
      <c r="C38" s="562">
        <v>1401</v>
      </c>
      <c r="D38" s="562">
        <v>1401</v>
      </c>
      <c r="E38" s="563">
        <f t="shared" si="5"/>
        <v>1729</v>
      </c>
      <c r="F38" s="563">
        <f t="shared" si="6"/>
        <v>1940</v>
      </c>
      <c r="G38" s="563">
        <f t="shared" si="7"/>
        <v>3669</v>
      </c>
      <c r="H38" s="562">
        <v>18</v>
      </c>
      <c r="I38" s="562">
        <v>10</v>
      </c>
      <c r="J38" s="562">
        <v>10</v>
      </c>
      <c r="K38" s="562">
        <v>12</v>
      </c>
      <c r="L38" s="562">
        <v>10</v>
      </c>
      <c r="M38" s="562">
        <v>8</v>
      </c>
      <c r="N38" s="562">
        <v>12</v>
      </c>
      <c r="O38" s="562">
        <v>17</v>
      </c>
      <c r="P38" s="562">
        <v>13</v>
      </c>
      <c r="Q38" s="562">
        <v>4</v>
      </c>
      <c r="R38" s="562">
        <v>19</v>
      </c>
      <c r="S38" s="562">
        <v>19</v>
      </c>
      <c r="T38" s="562">
        <v>11</v>
      </c>
      <c r="U38" s="562">
        <v>13</v>
      </c>
      <c r="V38" s="562">
        <v>13</v>
      </c>
      <c r="W38" s="562">
        <v>14</v>
      </c>
      <c r="X38" s="562">
        <v>19</v>
      </c>
      <c r="Y38" s="562">
        <v>12</v>
      </c>
      <c r="Z38" s="562">
        <v>15</v>
      </c>
      <c r="AA38" s="562">
        <v>14</v>
      </c>
      <c r="AB38" s="562">
        <v>12</v>
      </c>
      <c r="AC38" s="562">
        <v>13</v>
      </c>
      <c r="AD38" s="562">
        <v>14</v>
      </c>
      <c r="AE38" s="562">
        <v>19</v>
      </c>
      <c r="AF38" s="562">
        <v>15</v>
      </c>
      <c r="AG38" s="562">
        <v>19</v>
      </c>
      <c r="AH38" s="562">
        <v>12</v>
      </c>
      <c r="AI38" s="562">
        <v>8</v>
      </c>
      <c r="AJ38" s="562">
        <v>21</v>
      </c>
      <c r="AK38" s="562">
        <v>15</v>
      </c>
      <c r="AL38" s="562">
        <v>21</v>
      </c>
      <c r="AM38" s="562">
        <v>20</v>
      </c>
      <c r="AN38" s="562">
        <v>23</v>
      </c>
      <c r="AO38" s="562">
        <v>22</v>
      </c>
      <c r="AP38" s="562">
        <v>21</v>
      </c>
      <c r="AQ38" s="562">
        <v>20</v>
      </c>
      <c r="AR38" s="562">
        <v>15</v>
      </c>
      <c r="AS38" s="562">
        <v>22</v>
      </c>
      <c r="AT38" s="562">
        <v>18</v>
      </c>
      <c r="AU38" s="562">
        <v>15</v>
      </c>
      <c r="AV38" s="562">
        <v>22</v>
      </c>
      <c r="AW38" s="562">
        <v>19</v>
      </c>
      <c r="AX38" s="562">
        <v>14</v>
      </c>
      <c r="AY38" s="562">
        <v>20</v>
      </c>
      <c r="AZ38" s="562">
        <v>14</v>
      </c>
      <c r="BA38" s="562">
        <v>20</v>
      </c>
      <c r="BB38" s="564">
        <v>19</v>
      </c>
      <c r="BC38" s="563">
        <v>14</v>
      </c>
      <c r="BD38" s="563">
        <v>19</v>
      </c>
      <c r="BE38" s="563">
        <v>19</v>
      </c>
      <c r="BF38" s="563">
        <v>24</v>
      </c>
      <c r="BG38" s="563">
        <v>28</v>
      </c>
      <c r="BH38" s="563">
        <v>20</v>
      </c>
      <c r="BI38" s="565">
        <v>26</v>
      </c>
      <c r="BJ38" s="565">
        <v>31</v>
      </c>
      <c r="BK38" s="565">
        <v>17</v>
      </c>
      <c r="BL38" s="565">
        <v>42</v>
      </c>
      <c r="BM38" s="565">
        <v>31</v>
      </c>
      <c r="BN38" s="565">
        <v>17</v>
      </c>
      <c r="BO38" s="565">
        <v>26</v>
      </c>
      <c r="BP38" s="565">
        <v>35</v>
      </c>
      <c r="BQ38" s="565">
        <v>27</v>
      </c>
      <c r="BR38" s="565">
        <v>22</v>
      </c>
      <c r="BS38" s="565">
        <v>33</v>
      </c>
      <c r="BT38" s="565">
        <v>13</v>
      </c>
      <c r="BU38" s="565">
        <v>25</v>
      </c>
      <c r="BV38" s="565">
        <v>37</v>
      </c>
      <c r="BW38" s="565">
        <v>19</v>
      </c>
      <c r="BX38" s="565">
        <v>24</v>
      </c>
      <c r="BY38" s="565">
        <v>26</v>
      </c>
      <c r="BZ38" s="565">
        <v>26</v>
      </c>
      <c r="CA38" s="565">
        <v>22</v>
      </c>
      <c r="CB38" s="565">
        <v>28</v>
      </c>
      <c r="CC38" s="565">
        <v>29</v>
      </c>
      <c r="CD38" s="565">
        <v>33</v>
      </c>
      <c r="CE38" s="565">
        <v>28</v>
      </c>
      <c r="CF38" s="565">
        <v>17</v>
      </c>
      <c r="CG38" s="565">
        <v>16</v>
      </c>
      <c r="CH38" s="565">
        <v>20</v>
      </c>
      <c r="CI38" s="565">
        <v>30</v>
      </c>
      <c r="CJ38" s="565">
        <v>24</v>
      </c>
      <c r="CK38" s="565">
        <v>27</v>
      </c>
      <c r="CL38" s="565">
        <v>20</v>
      </c>
      <c r="CM38" s="565">
        <v>14</v>
      </c>
      <c r="CN38" s="565">
        <v>34</v>
      </c>
      <c r="CO38" s="565">
        <v>26</v>
      </c>
      <c r="CP38" s="565">
        <v>23</v>
      </c>
      <c r="CQ38" s="565">
        <v>26</v>
      </c>
      <c r="CR38" s="565">
        <v>28</v>
      </c>
      <c r="CS38" s="565">
        <v>17</v>
      </c>
      <c r="CT38" s="565">
        <v>16</v>
      </c>
      <c r="CU38" s="565">
        <v>27</v>
      </c>
      <c r="CV38" s="565">
        <v>27</v>
      </c>
      <c r="CW38" s="565">
        <v>20</v>
      </c>
      <c r="CX38" s="565">
        <v>22</v>
      </c>
      <c r="CY38" s="565">
        <v>21</v>
      </c>
      <c r="CZ38" s="565">
        <v>23</v>
      </c>
      <c r="DA38" s="565">
        <v>31</v>
      </c>
      <c r="DB38" s="565">
        <v>14</v>
      </c>
      <c r="DC38" s="565">
        <v>37</v>
      </c>
      <c r="DD38" s="565">
        <v>24</v>
      </c>
      <c r="DE38" s="565">
        <v>23</v>
      </c>
      <c r="DF38" s="565">
        <v>20</v>
      </c>
      <c r="DG38" s="565">
        <v>20</v>
      </c>
      <c r="DH38" s="565">
        <v>32</v>
      </c>
      <c r="DI38" s="565">
        <v>34</v>
      </c>
      <c r="DJ38" s="565">
        <v>29</v>
      </c>
      <c r="DK38" s="565">
        <v>38</v>
      </c>
      <c r="DL38" s="565">
        <v>21</v>
      </c>
      <c r="DM38" s="565">
        <v>39</v>
      </c>
      <c r="DN38" s="565">
        <v>16</v>
      </c>
      <c r="DO38" s="565">
        <v>44</v>
      </c>
      <c r="DP38" s="565">
        <v>33</v>
      </c>
      <c r="DQ38" s="565">
        <v>26</v>
      </c>
      <c r="DR38" s="565">
        <v>25</v>
      </c>
      <c r="DS38" s="565">
        <v>37</v>
      </c>
      <c r="DT38" s="565">
        <v>28</v>
      </c>
      <c r="DU38" s="565">
        <v>41</v>
      </c>
      <c r="DV38" s="565">
        <v>27</v>
      </c>
      <c r="DW38" s="565">
        <v>3</v>
      </c>
      <c r="DX38" s="565">
        <v>2</v>
      </c>
      <c r="DY38" s="565">
        <v>37</v>
      </c>
      <c r="DZ38" s="565">
        <v>35</v>
      </c>
      <c r="EA38" s="565">
        <v>40</v>
      </c>
      <c r="EB38" s="565">
        <v>32</v>
      </c>
      <c r="EC38" s="565">
        <v>41</v>
      </c>
      <c r="ED38" s="565">
        <v>30</v>
      </c>
      <c r="EE38" s="565">
        <v>29</v>
      </c>
      <c r="EF38" s="565">
        <v>23</v>
      </c>
      <c r="EG38" s="565">
        <v>37</v>
      </c>
      <c r="EH38" s="565">
        <v>30</v>
      </c>
      <c r="EI38" s="565">
        <v>26</v>
      </c>
      <c r="EJ38" s="565">
        <v>14</v>
      </c>
      <c r="EK38" s="565">
        <v>27</v>
      </c>
      <c r="EL38" s="565">
        <v>24</v>
      </c>
      <c r="EM38" s="565">
        <v>29</v>
      </c>
      <c r="EN38" s="565">
        <v>30</v>
      </c>
      <c r="EO38" s="565">
        <v>32</v>
      </c>
      <c r="EP38" s="565">
        <v>17</v>
      </c>
      <c r="EQ38" s="565">
        <v>27</v>
      </c>
      <c r="ER38" s="565">
        <v>14</v>
      </c>
      <c r="ES38" s="565">
        <v>18</v>
      </c>
      <c r="ET38" s="565">
        <v>22</v>
      </c>
      <c r="EU38" s="565">
        <v>23</v>
      </c>
      <c r="EV38" s="565">
        <v>16</v>
      </c>
      <c r="EW38" s="565">
        <v>24</v>
      </c>
      <c r="EX38" s="565">
        <v>10</v>
      </c>
      <c r="EY38" s="565">
        <v>13</v>
      </c>
      <c r="EZ38" s="565">
        <v>16</v>
      </c>
      <c r="FA38" s="565">
        <v>25</v>
      </c>
      <c r="FB38" s="565">
        <v>20</v>
      </c>
      <c r="FC38" s="565">
        <v>19</v>
      </c>
      <c r="FD38" s="565">
        <v>16</v>
      </c>
      <c r="FE38" s="565">
        <v>17</v>
      </c>
      <c r="FF38" s="565">
        <v>11</v>
      </c>
      <c r="FG38" s="565">
        <v>18</v>
      </c>
      <c r="FH38" s="565">
        <v>14</v>
      </c>
      <c r="FI38" s="565">
        <v>13</v>
      </c>
      <c r="FJ38" s="565">
        <v>11</v>
      </c>
      <c r="FK38" s="565">
        <v>15</v>
      </c>
      <c r="FL38" s="565">
        <v>4</v>
      </c>
      <c r="FM38" s="565">
        <v>11</v>
      </c>
      <c r="FN38" s="565">
        <v>13</v>
      </c>
      <c r="FO38" s="565">
        <v>14</v>
      </c>
      <c r="FP38" s="565">
        <v>8</v>
      </c>
      <c r="FQ38" s="565">
        <v>8</v>
      </c>
      <c r="FR38" s="565">
        <v>7</v>
      </c>
      <c r="FS38" s="565">
        <v>8</v>
      </c>
      <c r="FT38" s="565">
        <v>6</v>
      </c>
      <c r="FU38" s="565">
        <v>11</v>
      </c>
      <c r="FV38" s="565">
        <v>5</v>
      </c>
      <c r="FW38" s="565">
        <v>7</v>
      </c>
      <c r="FX38" s="565">
        <v>9</v>
      </c>
      <c r="FY38" s="565">
        <v>7</v>
      </c>
      <c r="FZ38" s="565">
        <v>5</v>
      </c>
      <c r="GA38" s="565">
        <v>9</v>
      </c>
      <c r="GB38" s="565">
        <v>3</v>
      </c>
      <c r="GC38" s="565">
        <v>9</v>
      </c>
      <c r="GD38" s="565">
        <v>3</v>
      </c>
      <c r="GE38" s="565">
        <v>9</v>
      </c>
      <c r="GF38" s="565">
        <v>1</v>
      </c>
      <c r="GG38" s="565">
        <v>3</v>
      </c>
      <c r="GH38" s="565">
        <v>2</v>
      </c>
      <c r="GI38" s="565">
        <v>3</v>
      </c>
      <c r="GJ38" s="565">
        <v>0</v>
      </c>
      <c r="GK38" s="565">
        <v>2</v>
      </c>
      <c r="GL38" s="565">
        <v>0</v>
      </c>
      <c r="GM38" s="565">
        <v>2</v>
      </c>
      <c r="GN38" s="565">
        <v>0</v>
      </c>
      <c r="GO38" s="565">
        <v>0</v>
      </c>
      <c r="GP38" s="565">
        <v>0</v>
      </c>
      <c r="GQ38" s="565">
        <v>1</v>
      </c>
      <c r="GR38" s="565">
        <v>0</v>
      </c>
      <c r="GS38" s="565">
        <v>2</v>
      </c>
      <c r="GT38" s="565">
        <v>0</v>
      </c>
      <c r="GU38" s="565">
        <v>0</v>
      </c>
      <c r="GV38" s="565">
        <v>1</v>
      </c>
      <c r="GW38" s="565">
        <v>1</v>
      </c>
      <c r="GX38" s="565">
        <v>0</v>
      </c>
      <c r="GY38" s="565">
        <v>1</v>
      </c>
      <c r="GZ38" s="565">
        <v>0</v>
      </c>
      <c r="HA38" s="565">
        <v>0</v>
      </c>
      <c r="HB38" s="566">
        <f t="shared" si="8"/>
        <v>3669</v>
      </c>
      <c r="HC38" s="567"/>
      <c r="HD38" s="568"/>
      <c r="HE38" s="323">
        <f t="shared" si="9"/>
        <v>1729</v>
      </c>
      <c r="HF38" s="568"/>
      <c r="HG38" s="323">
        <f t="shared" si="0"/>
        <v>1940</v>
      </c>
      <c r="HH38" s="563">
        <f t="shared" si="1"/>
        <v>0</v>
      </c>
      <c r="HI38" s="569">
        <f t="shared" si="2"/>
        <v>3669</v>
      </c>
      <c r="HJ38" s="570"/>
      <c r="HK38" s="570"/>
      <c r="HL38" s="557">
        <f t="shared" si="10"/>
        <v>1072</v>
      </c>
      <c r="HM38" s="557">
        <f t="shared" si="11"/>
        <v>29.21777050967566</v>
      </c>
      <c r="HN38" s="570"/>
      <c r="HO38" s="570"/>
      <c r="HP38" s="570"/>
      <c r="HQ38" s="570"/>
      <c r="HR38" s="570"/>
      <c r="HS38" s="570"/>
      <c r="HT38" s="570"/>
      <c r="HU38" s="570"/>
      <c r="HV38" s="570"/>
      <c r="HW38" s="570"/>
      <c r="HX38" s="570"/>
      <c r="HY38" s="570"/>
      <c r="HZ38" s="570"/>
      <c r="IA38" s="570"/>
      <c r="IB38" s="570"/>
      <c r="IC38" s="570"/>
      <c r="ID38" s="570"/>
      <c r="IE38" s="570"/>
      <c r="IF38" s="570"/>
      <c r="IG38" s="570"/>
      <c r="IH38" s="570"/>
      <c r="II38" s="570"/>
      <c r="IJ38" s="570"/>
      <c r="IK38" s="570"/>
      <c r="IL38" s="570"/>
      <c r="IM38" s="570"/>
      <c r="IN38" s="570"/>
      <c r="IO38" s="570"/>
      <c r="IP38" s="570"/>
      <c r="IQ38" s="570"/>
      <c r="IR38" s="570"/>
      <c r="IS38" s="570"/>
      <c r="IT38" s="570"/>
      <c r="IU38" s="570"/>
      <c r="IV38" s="570"/>
    </row>
    <row r="39" spans="1:256" s="571" customFormat="1" x14ac:dyDescent="0.6">
      <c r="A39" s="560">
        <v>34</v>
      </c>
      <c r="B39" s="561" t="s">
        <v>258</v>
      </c>
      <c r="C39" s="562">
        <v>1957</v>
      </c>
      <c r="D39" s="562">
        <v>2854</v>
      </c>
      <c r="E39" s="563">
        <f t="shared" si="5"/>
        <v>2915</v>
      </c>
      <c r="F39" s="563">
        <f t="shared" si="6"/>
        <v>3109</v>
      </c>
      <c r="G39" s="563">
        <f t="shared" si="7"/>
        <v>6024</v>
      </c>
      <c r="H39" s="562">
        <v>17</v>
      </c>
      <c r="I39" s="562">
        <v>16</v>
      </c>
      <c r="J39" s="562">
        <v>20</v>
      </c>
      <c r="K39" s="562">
        <v>22</v>
      </c>
      <c r="L39" s="562">
        <v>23</v>
      </c>
      <c r="M39" s="562">
        <v>23</v>
      </c>
      <c r="N39" s="562">
        <v>28</v>
      </c>
      <c r="O39" s="562">
        <v>21</v>
      </c>
      <c r="P39" s="562">
        <v>25</v>
      </c>
      <c r="Q39" s="562">
        <v>21</v>
      </c>
      <c r="R39" s="562">
        <v>25</v>
      </c>
      <c r="S39" s="562">
        <v>28</v>
      </c>
      <c r="T39" s="562">
        <v>23</v>
      </c>
      <c r="U39" s="562">
        <v>24</v>
      </c>
      <c r="V39" s="562">
        <v>16</v>
      </c>
      <c r="W39" s="562">
        <v>20</v>
      </c>
      <c r="X39" s="562">
        <v>39</v>
      </c>
      <c r="Y39" s="562">
        <v>27</v>
      </c>
      <c r="Z39" s="562">
        <v>30</v>
      </c>
      <c r="AA39" s="562">
        <v>19</v>
      </c>
      <c r="AB39" s="562">
        <v>26</v>
      </c>
      <c r="AC39" s="562">
        <v>38</v>
      </c>
      <c r="AD39" s="562">
        <v>42</v>
      </c>
      <c r="AE39" s="562">
        <v>37</v>
      </c>
      <c r="AF39" s="562">
        <v>36</v>
      </c>
      <c r="AG39" s="562">
        <v>25</v>
      </c>
      <c r="AH39" s="562">
        <v>51</v>
      </c>
      <c r="AI39" s="562">
        <v>28</v>
      </c>
      <c r="AJ39" s="562">
        <v>33</v>
      </c>
      <c r="AK39" s="562">
        <v>25</v>
      </c>
      <c r="AL39" s="562">
        <v>26</v>
      </c>
      <c r="AM39" s="562">
        <v>40</v>
      </c>
      <c r="AN39" s="562">
        <v>36</v>
      </c>
      <c r="AO39" s="562">
        <v>28</v>
      </c>
      <c r="AP39" s="562">
        <v>38</v>
      </c>
      <c r="AQ39" s="562">
        <v>26</v>
      </c>
      <c r="AR39" s="562">
        <v>28</v>
      </c>
      <c r="AS39" s="562">
        <v>32</v>
      </c>
      <c r="AT39" s="562">
        <v>32</v>
      </c>
      <c r="AU39" s="562">
        <v>27</v>
      </c>
      <c r="AV39" s="562">
        <v>42</v>
      </c>
      <c r="AW39" s="562">
        <v>35</v>
      </c>
      <c r="AX39" s="562">
        <v>26</v>
      </c>
      <c r="AY39" s="562">
        <v>33</v>
      </c>
      <c r="AZ39" s="562">
        <v>31</v>
      </c>
      <c r="BA39" s="562">
        <v>36</v>
      </c>
      <c r="BB39" s="562">
        <v>35</v>
      </c>
      <c r="BC39" s="572">
        <v>29</v>
      </c>
      <c r="BD39" s="573">
        <v>30</v>
      </c>
      <c r="BE39" s="573">
        <v>36</v>
      </c>
      <c r="BF39" s="573">
        <v>37</v>
      </c>
      <c r="BG39" s="573">
        <v>29</v>
      </c>
      <c r="BH39" s="574">
        <v>50</v>
      </c>
      <c r="BI39" s="565">
        <v>39</v>
      </c>
      <c r="BJ39" s="565">
        <v>41</v>
      </c>
      <c r="BK39" s="565">
        <v>42</v>
      </c>
      <c r="BL39" s="565">
        <v>34</v>
      </c>
      <c r="BM39" s="565">
        <v>33</v>
      </c>
      <c r="BN39" s="565">
        <v>42</v>
      </c>
      <c r="BO39" s="565">
        <v>35</v>
      </c>
      <c r="BP39" s="565">
        <v>33</v>
      </c>
      <c r="BQ39" s="565">
        <v>38</v>
      </c>
      <c r="BR39" s="565">
        <v>37</v>
      </c>
      <c r="BS39" s="565">
        <v>44</v>
      </c>
      <c r="BT39" s="565">
        <v>41</v>
      </c>
      <c r="BU39" s="565">
        <v>49</v>
      </c>
      <c r="BV39" s="565">
        <v>39</v>
      </c>
      <c r="BW39" s="565">
        <v>28</v>
      </c>
      <c r="BX39" s="565">
        <v>39</v>
      </c>
      <c r="BY39" s="565">
        <v>39</v>
      </c>
      <c r="BZ39" s="565">
        <v>37</v>
      </c>
      <c r="CA39" s="565">
        <v>37</v>
      </c>
      <c r="CB39" s="565">
        <v>40</v>
      </c>
      <c r="CC39" s="565">
        <v>34</v>
      </c>
      <c r="CD39" s="565">
        <v>40</v>
      </c>
      <c r="CE39" s="565">
        <v>38</v>
      </c>
      <c r="CF39" s="565">
        <v>44</v>
      </c>
      <c r="CG39" s="565">
        <v>44</v>
      </c>
      <c r="CH39" s="565">
        <v>42</v>
      </c>
      <c r="CI39" s="565">
        <v>34</v>
      </c>
      <c r="CJ39" s="565">
        <v>56</v>
      </c>
      <c r="CK39" s="565">
        <v>40</v>
      </c>
      <c r="CL39" s="565">
        <v>36</v>
      </c>
      <c r="CM39" s="565">
        <v>41</v>
      </c>
      <c r="CN39" s="565">
        <v>51</v>
      </c>
      <c r="CO39" s="565">
        <v>45</v>
      </c>
      <c r="CP39" s="565">
        <v>26</v>
      </c>
      <c r="CQ39" s="565">
        <v>40</v>
      </c>
      <c r="CR39" s="565">
        <v>39</v>
      </c>
      <c r="CS39" s="565">
        <v>39</v>
      </c>
      <c r="CT39" s="565">
        <v>42</v>
      </c>
      <c r="CU39" s="565">
        <v>42</v>
      </c>
      <c r="CV39" s="565">
        <v>50</v>
      </c>
      <c r="CW39" s="565">
        <v>46</v>
      </c>
      <c r="CX39" s="565">
        <v>48</v>
      </c>
      <c r="CY39" s="565">
        <v>43</v>
      </c>
      <c r="CZ39" s="565">
        <v>59</v>
      </c>
      <c r="DA39" s="565">
        <v>51</v>
      </c>
      <c r="DB39" s="565">
        <v>38</v>
      </c>
      <c r="DC39" s="565">
        <v>31</v>
      </c>
      <c r="DD39" s="565">
        <v>34</v>
      </c>
      <c r="DE39" s="565">
        <v>34</v>
      </c>
      <c r="DF39" s="565">
        <v>47</v>
      </c>
      <c r="DG39" s="565">
        <v>39</v>
      </c>
      <c r="DH39" s="565">
        <v>42</v>
      </c>
      <c r="DI39" s="565">
        <v>47</v>
      </c>
      <c r="DJ39" s="565">
        <v>40</v>
      </c>
      <c r="DK39" s="565">
        <v>55</v>
      </c>
      <c r="DL39" s="565">
        <v>47</v>
      </c>
      <c r="DM39" s="565">
        <v>36</v>
      </c>
      <c r="DN39" s="565">
        <v>45</v>
      </c>
      <c r="DO39" s="565">
        <v>53</v>
      </c>
      <c r="DP39" s="565">
        <v>36</v>
      </c>
      <c r="DQ39" s="565">
        <v>48</v>
      </c>
      <c r="DR39" s="565">
        <v>41</v>
      </c>
      <c r="DS39" s="565">
        <v>62</v>
      </c>
      <c r="DT39" s="565">
        <v>61</v>
      </c>
      <c r="DU39" s="565">
        <v>63</v>
      </c>
      <c r="DV39" s="565">
        <v>46</v>
      </c>
      <c r="DW39" s="565">
        <v>52</v>
      </c>
      <c r="DX39" s="565">
        <v>49</v>
      </c>
      <c r="DY39" s="565">
        <v>64</v>
      </c>
      <c r="DZ39" s="565">
        <v>58</v>
      </c>
      <c r="EA39" s="565">
        <v>58</v>
      </c>
      <c r="EB39" s="565">
        <v>40</v>
      </c>
      <c r="EC39" s="565">
        <v>43</v>
      </c>
      <c r="ED39" s="565">
        <v>33</v>
      </c>
      <c r="EE39" s="565">
        <v>52</v>
      </c>
      <c r="EF39" s="565">
        <v>42</v>
      </c>
      <c r="EG39" s="565">
        <v>38</v>
      </c>
      <c r="EH39" s="565">
        <v>29</v>
      </c>
      <c r="EI39" s="565">
        <v>41</v>
      </c>
      <c r="EJ39" s="565">
        <v>25</v>
      </c>
      <c r="EK39" s="565">
        <v>55</v>
      </c>
      <c r="EL39" s="565">
        <v>40</v>
      </c>
      <c r="EM39" s="565">
        <v>45</v>
      </c>
      <c r="EN39" s="565">
        <v>28</v>
      </c>
      <c r="EO39" s="565">
        <v>46</v>
      </c>
      <c r="EP39" s="565">
        <v>35</v>
      </c>
      <c r="EQ39" s="565">
        <v>43</v>
      </c>
      <c r="ER39" s="565">
        <v>38</v>
      </c>
      <c r="ES39" s="565">
        <v>45</v>
      </c>
      <c r="ET39" s="565">
        <v>25</v>
      </c>
      <c r="EU39" s="565">
        <v>35</v>
      </c>
      <c r="EV39" s="565">
        <v>31</v>
      </c>
      <c r="EW39" s="565">
        <v>36</v>
      </c>
      <c r="EX39" s="565">
        <v>31</v>
      </c>
      <c r="EY39" s="565">
        <v>33</v>
      </c>
      <c r="EZ39" s="565">
        <v>20</v>
      </c>
      <c r="FA39" s="565">
        <v>31</v>
      </c>
      <c r="FB39" s="565">
        <v>24</v>
      </c>
      <c r="FC39" s="565">
        <v>28</v>
      </c>
      <c r="FD39" s="565">
        <v>17</v>
      </c>
      <c r="FE39" s="565">
        <v>32</v>
      </c>
      <c r="FF39" s="565">
        <v>11</v>
      </c>
      <c r="FG39" s="565">
        <v>22</v>
      </c>
      <c r="FH39" s="565">
        <v>14</v>
      </c>
      <c r="FI39" s="565">
        <v>18</v>
      </c>
      <c r="FJ39" s="565">
        <v>9</v>
      </c>
      <c r="FK39" s="565">
        <v>18</v>
      </c>
      <c r="FL39" s="565">
        <v>5</v>
      </c>
      <c r="FM39" s="565">
        <v>18</v>
      </c>
      <c r="FN39" s="565">
        <v>13</v>
      </c>
      <c r="FO39" s="565">
        <v>22</v>
      </c>
      <c r="FP39" s="565">
        <v>12</v>
      </c>
      <c r="FQ39" s="565">
        <v>9</v>
      </c>
      <c r="FR39" s="565">
        <v>4</v>
      </c>
      <c r="FS39" s="565">
        <v>13</v>
      </c>
      <c r="FT39" s="565">
        <v>7</v>
      </c>
      <c r="FU39" s="565">
        <v>11</v>
      </c>
      <c r="FV39" s="565">
        <v>9</v>
      </c>
      <c r="FW39" s="565">
        <v>16</v>
      </c>
      <c r="FX39" s="565">
        <v>2</v>
      </c>
      <c r="FY39" s="565">
        <v>14</v>
      </c>
      <c r="FZ39" s="565">
        <v>6</v>
      </c>
      <c r="GA39" s="565">
        <v>12</v>
      </c>
      <c r="GB39" s="565">
        <v>7</v>
      </c>
      <c r="GC39" s="565">
        <v>7</v>
      </c>
      <c r="GD39" s="565">
        <v>5</v>
      </c>
      <c r="GE39" s="565">
        <v>5</v>
      </c>
      <c r="GF39" s="565">
        <v>2</v>
      </c>
      <c r="GG39" s="565">
        <v>6</v>
      </c>
      <c r="GH39" s="565">
        <v>1</v>
      </c>
      <c r="GI39" s="565">
        <v>6</v>
      </c>
      <c r="GJ39" s="565">
        <v>1</v>
      </c>
      <c r="GK39" s="565">
        <v>5</v>
      </c>
      <c r="GL39" s="565">
        <v>0</v>
      </c>
      <c r="GM39" s="565">
        <v>3</v>
      </c>
      <c r="GN39" s="565">
        <v>2</v>
      </c>
      <c r="GO39" s="565">
        <v>2</v>
      </c>
      <c r="GP39" s="565">
        <v>1</v>
      </c>
      <c r="GQ39" s="565">
        <v>3</v>
      </c>
      <c r="GR39" s="565">
        <v>1</v>
      </c>
      <c r="GS39" s="565">
        <v>3</v>
      </c>
      <c r="GT39" s="565">
        <v>0</v>
      </c>
      <c r="GU39" s="565">
        <v>1</v>
      </c>
      <c r="GV39" s="565">
        <v>0</v>
      </c>
      <c r="GW39" s="565">
        <v>0</v>
      </c>
      <c r="GX39" s="565">
        <v>0</v>
      </c>
      <c r="GY39" s="565">
        <v>1</v>
      </c>
      <c r="GZ39" s="565">
        <v>0</v>
      </c>
      <c r="HA39" s="565">
        <v>3</v>
      </c>
      <c r="HB39" s="566">
        <f t="shared" si="8"/>
        <v>6024</v>
      </c>
      <c r="HC39" s="567"/>
      <c r="HD39" s="568"/>
      <c r="HE39" s="323">
        <f t="shared" si="9"/>
        <v>2915</v>
      </c>
      <c r="HF39" s="568"/>
      <c r="HG39" s="323">
        <f t="shared" si="0"/>
        <v>3109</v>
      </c>
      <c r="HH39" s="563">
        <f t="shared" si="1"/>
        <v>0</v>
      </c>
      <c r="HI39" s="569">
        <f t="shared" si="2"/>
        <v>6024</v>
      </c>
      <c r="HJ39" s="570"/>
      <c r="HK39" s="570"/>
      <c r="HL39" s="557">
        <f t="shared" si="10"/>
        <v>1620</v>
      </c>
      <c r="HM39" s="557">
        <f t="shared" si="11"/>
        <v>26.892430278884461</v>
      </c>
      <c r="HN39" s="570"/>
      <c r="HO39" s="570"/>
      <c r="HP39" s="570"/>
      <c r="HQ39" s="570"/>
      <c r="HR39" s="570"/>
      <c r="HS39" s="570"/>
      <c r="HT39" s="570"/>
      <c r="HU39" s="570"/>
      <c r="HV39" s="570"/>
      <c r="HW39" s="570"/>
      <c r="HX39" s="570"/>
      <c r="HY39" s="570"/>
      <c r="HZ39" s="570"/>
      <c r="IA39" s="570"/>
      <c r="IB39" s="570"/>
      <c r="IC39" s="570"/>
      <c r="ID39" s="570"/>
      <c r="IE39" s="570"/>
      <c r="IF39" s="570"/>
      <c r="IG39" s="570"/>
      <c r="IH39" s="570"/>
      <c r="II39" s="570"/>
      <c r="IJ39" s="570"/>
      <c r="IK39" s="570"/>
      <c r="IL39" s="570"/>
      <c r="IM39" s="570"/>
      <c r="IN39" s="570"/>
      <c r="IO39" s="570"/>
      <c r="IP39" s="570"/>
      <c r="IQ39" s="570"/>
      <c r="IR39" s="570"/>
      <c r="IS39" s="570"/>
      <c r="IT39" s="570"/>
      <c r="IU39" s="570"/>
      <c r="IV39" s="570"/>
    </row>
    <row r="40" spans="1:256" s="571" customFormat="1" x14ac:dyDescent="0.6">
      <c r="A40" s="560">
        <v>35</v>
      </c>
      <c r="B40" s="561" t="s">
        <v>261</v>
      </c>
      <c r="C40" s="562">
        <v>641</v>
      </c>
      <c r="D40" s="562">
        <v>640</v>
      </c>
      <c r="E40" s="563">
        <f t="shared" si="5"/>
        <v>1251</v>
      </c>
      <c r="F40" s="563">
        <f t="shared" si="6"/>
        <v>1288</v>
      </c>
      <c r="G40" s="563">
        <f t="shared" si="7"/>
        <v>2539</v>
      </c>
      <c r="H40" s="562">
        <v>4</v>
      </c>
      <c r="I40" s="562">
        <v>3</v>
      </c>
      <c r="J40" s="562">
        <v>4</v>
      </c>
      <c r="K40" s="562">
        <v>3</v>
      </c>
      <c r="L40" s="562">
        <v>8</v>
      </c>
      <c r="M40" s="562">
        <v>8</v>
      </c>
      <c r="N40" s="562">
        <v>10</v>
      </c>
      <c r="O40" s="562">
        <v>6</v>
      </c>
      <c r="P40" s="562">
        <v>14</v>
      </c>
      <c r="Q40" s="562">
        <v>4</v>
      </c>
      <c r="R40" s="562">
        <v>19</v>
      </c>
      <c r="S40" s="562">
        <v>10</v>
      </c>
      <c r="T40" s="562">
        <v>14</v>
      </c>
      <c r="U40" s="562">
        <v>8</v>
      </c>
      <c r="V40" s="562">
        <v>15</v>
      </c>
      <c r="W40" s="562">
        <v>10</v>
      </c>
      <c r="X40" s="562">
        <v>20</v>
      </c>
      <c r="Y40" s="562">
        <v>23</v>
      </c>
      <c r="Z40" s="562">
        <v>15</v>
      </c>
      <c r="AA40" s="562">
        <v>12</v>
      </c>
      <c r="AB40" s="562">
        <v>12</v>
      </c>
      <c r="AC40" s="562">
        <v>10</v>
      </c>
      <c r="AD40" s="562">
        <v>16</v>
      </c>
      <c r="AE40" s="562">
        <v>11</v>
      </c>
      <c r="AF40" s="562">
        <v>17</v>
      </c>
      <c r="AG40" s="562">
        <v>19</v>
      </c>
      <c r="AH40" s="562">
        <v>17</v>
      </c>
      <c r="AI40" s="562">
        <v>12</v>
      </c>
      <c r="AJ40" s="562">
        <v>23</v>
      </c>
      <c r="AK40" s="562">
        <v>12</v>
      </c>
      <c r="AL40" s="562">
        <v>17</v>
      </c>
      <c r="AM40" s="562">
        <v>21</v>
      </c>
      <c r="AN40" s="562">
        <v>26</v>
      </c>
      <c r="AO40" s="562">
        <v>21</v>
      </c>
      <c r="AP40" s="562">
        <v>17</v>
      </c>
      <c r="AQ40" s="562">
        <v>15</v>
      </c>
      <c r="AR40" s="562">
        <v>16</v>
      </c>
      <c r="AS40" s="562">
        <v>22</v>
      </c>
      <c r="AT40" s="562">
        <v>19</v>
      </c>
      <c r="AU40" s="562">
        <v>10</v>
      </c>
      <c r="AV40" s="562">
        <v>16</v>
      </c>
      <c r="AW40" s="562">
        <v>12</v>
      </c>
      <c r="AX40" s="562">
        <v>14</v>
      </c>
      <c r="AY40" s="562">
        <v>11</v>
      </c>
      <c r="AZ40" s="562">
        <v>5</v>
      </c>
      <c r="BA40" s="562">
        <v>17</v>
      </c>
      <c r="BB40" s="562">
        <v>10</v>
      </c>
      <c r="BC40" s="572">
        <v>22</v>
      </c>
      <c r="BD40" s="573">
        <v>21</v>
      </c>
      <c r="BE40" s="573">
        <v>15</v>
      </c>
      <c r="BF40" s="573">
        <v>19</v>
      </c>
      <c r="BG40" s="573">
        <v>14</v>
      </c>
      <c r="BH40" s="574">
        <v>16</v>
      </c>
      <c r="BI40" s="565">
        <v>12</v>
      </c>
      <c r="BJ40" s="565">
        <v>23</v>
      </c>
      <c r="BK40" s="565">
        <v>24</v>
      </c>
      <c r="BL40" s="565">
        <v>11</v>
      </c>
      <c r="BM40" s="565">
        <v>22</v>
      </c>
      <c r="BN40" s="565">
        <v>27</v>
      </c>
      <c r="BO40" s="565">
        <v>19</v>
      </c>
      <c r="BP40" s="565">
        <v>15</v>
      </c>
      <c r="BQ40" s="565">
        <v>20</v>
      </c>
      <c r="BR40" s="565">
        <v>15</v>
      </c>
      <c r="BS40" s="565">
        <v>18</v>
      </c>
      <c r="BT40" s="565">
        <v>22</v>
      </c>
      <c r="BU40" s="565">
        <v>19</v>
      </c>
      <c r="BV40" s="565">
        <v>19</v>
      </c>
      <c r="BW40" s="565">
        <v>20</v>
      </c>
      <c r="BX40" s="565">
        <v>15</v>
      </c>
      <c r="BY40" s="565">
        <v>23</v>
      </c>
      <c r="BZ40" s="565">
        <v>23</v>
      </c>
      <c r="CA40" s="565">
        <v>26</v>
      </c>
      <c r="CB40" s="565">
        <v>24</v>
      </c>
      <c r="CC40" s="565">
        <v>17</v>
      </c>
      <c r="CD40" s="565">
        <v>16</v>
      </c>
      <c r="CE40" s="565">
        <v>14</v>
      </c>
      <c r="CF40" s="565">
        <v>16</v>
      </c>
      <c r="CG40" s="565">
        <v>13</v>
      </c>
      <c r="CH40" s="565">
        <v>20</v>
      </c>
      <c r="CI40" s="565">
        <v>14</v>
      </c>
      <c r="CJ40" s="565">
        <v>18</v>
      </c>
      <c r="CK40" s="565">
        <v>21</v>
      </c>
      <c r="CL40" s="565">
        <v>29</v>
      </c>
      <c r="CM40" s="565">
        <v>9</v>
      </c>
      <c r="CN40" s="565">
        <v>15</v>
      </c>
      <c r="CO40" s="565">
        <v>23</v>
      </c>
      <c r="CP40" s="565">
        <v>17</v>
      </c>
      <c r="CQ40" s="565">
        <v>17</v>
      </c>
      <c r="CR40" s="565">
        <v>17</v>
      </c>
      <c r="CS40" s="565">
        <v>16</v>
      </c>
      <c r="CT40" s="565">
        <v>21</v>
      </c>
      <c r="CU40" s="565">
        <v>16</v>
      </c>
      <c r="CV40" s="565">
        <v>26</v>
      </c>
      <c r="CW40" s="565">
        <v>26</v>
      </c>
      <c r="CX40" s="565">
        <v>7</v>
      </c>
      <c r="CY40" s="565">
        <v>17</v>
      </c>
      <c r="CZ40" s="565">
        <v>18</v>
      </c>
      <c r="DA40" s="565">
        <v>24</v>
      </c>
      <c r="DB40" s="565">
        <v>12</v>
      </c>
      <c r="DC40" s="565">
        <v>12</v>
      </c>
      <c r="DD40" s="565">
        <v>12</v>
      </c>
      <c r="DE40" s="565">
        <v>17</v>
      </c>
      <c r="DF40" s="565">
        <v>15</v>
      </c>
      <c r="DG40" s="565">
        <v>18</v>
      </c>
      <c r="DH40" s="565">
        <v>19</v>
      </c>
      <c r="DI40" s="565">
        <v>14</v>
      </c>
      <c r="DJ40" s="565">
        <v>20</v>
      </c>
      <c r="DK40" s="565">
        <v>18</v>
      </c>
      <c r="DL40" s="565">
        <v>18</v>
      </c>
      <c r="DM40" s="565">
        <v>17</v>
      </c>
      <c r="DN40" s="565">
        <v>30</v>
      </c>
      <c r="DO40" s="565">
        <v>18</v>
      </c>
      <c r="DP40" s="565">
        <v>15</v>
      </c>
      <c r="DQ40" s="565">
        <v>16</v>
      </c>
      <c r="DR40" s="565">
        <v>23</v>
      </c>
      <c r="DS40" s="565">
        <v>26</v>
      </c>
      <c r="DT40" s="565">
        <v>17</v>
      </c>
      <c r="DU40" s="565">
        <v>30</v>
      </c>
      <c r="DV40" s="565">
        <v>16</v>
      </c>
      <c r="DW40" s="565">
        <v>18</v>
      </c>
      <c r="DX40" s="565">
        <v>20</v>
      </c>
      <c r="DY40" s="565">
        <v>24</v>
      </c>
      <c r="DZ40" s="565">
        <v>21</v>
      </c>
      <c r="EA40" s="565">
        <v>19</v>
      </c>
      <c r="EB40" s="565">
        <v>15</v>
      </c>
      <c r="EC40" s="565">
        <v>26</v>
      </c>
      <c r="ED40" s="565">
        <v>12</v>
      </c>
      <c r="EE40" s="565">
        <v>23</v>
      </c>
      <c r="EF40" s="565">
        <v>16</v>
      </c>
      <c r="EG40" s="565">
        <v>19</v>
      </c>
      <c r="EH40" s="565">
        <v>10</v>
      </c>
      <c r="EI40" s="565">
        <v>25</v>
      </c>
      <c r="EJ40" s="565">
        <v>13</v>
      </c>
      <c r="EK40" s="565">
        <v>14</v>
      </c>
      <c r="EL40" s="565">
        <v>10</v>
      </c>
      <c r="EM40" s="565">
        <v>12</v>
      </c>
      <c r="EN40" s="565">
        <v>15</v>
      </c>
      <c r="EO40" s="565">
        <v>12</v>
      </c>
      <c r="EP40" s="565">
        <v>7</v>
      </c>
      <c r="EQ40" s="565">
        <v>11</v>
      </c>
      <c r="ER40" s="565">
        <v>12</v>
      </c>
      <c r="ES40" s="565">
        <v>12</v>
      </c>
      <c r="ET40" s="565">
        <v>5</v>
      </c>
      <c r="EU40" s="565">
        <v>14</v>
      </c>
      <c r="EV40" s="565">
        <v>7</v>
      </c>
      <c r="EW40" s="565">
        <v>11</v>
      </c>
      <c r="EX40" s="565">
        <v>9</v>
      </c>
      <c r="EY40" s="565">
        <v>11</v>
      </c>
      <c r="EZ40" s="565">
        <v>8</v>
      </c>
      <c r="FA40" s="565">
        <v>7</v>
      </c>
      <c r="FB40" s="565">
        <v>6</v>
      </c>
      <c r="FC40" s="565">
        <v>10</v>
      </c>
      <c r="FD40" s="565">
        <v>2</v>
      </c>
      <c r="FE40" s="565">
        <v>7</v>
      </c>
      <c r="FF40" s="565">
        <v>4</v>
      </c>
      <c r="FG40" s="565">
        <v>3</v>
      </c>
      <c r="FH40" s="565">
        <v>7</v>
      </c>
      <c r="FI40" s="565">
        <v>9</v>
      </c>
      <c r="FJ40" s="565">
        <v>4</v>
      </c>
      <c r="FK40" s="565">
        <v>3</v>
      </c>
      <c r="FL40" s="565">
        <v>4</v>
      </c>
      <c r="FM40" s="565">
        <v>10</v>
      </c>
      <c r="FN40" s="565">
        <v>6</v>
      </c>
      <c r="FO40" s="565">
        <v>7</v>
      </c>
      <c r="FP40" s="565">
        <v>3</v>
      </c>
      <c r="FQ40" s="565">
        <v>3</v>
      </c>
      <c r="FR40" s="565">
        <v>4</v>
      </c>
      <c r="FS40" s="565">
        <v>4</v>
      </c>
      <c r="FT40" s="565">
        <v>4</v>
      </c>
      <c r="FU40" s="565">
        <v>6</v>
      </c>
      <c r="FV40" s="565">
        <v>3</v>
      </c>
      <c r="FW40" s="565">
        <v>3</v>
      </c>
      <c r="FX40" s="565">
        <v>2</v>
      </c>
      <c r="FY40" s="565">
        <v>1</v>
      </c>
      <c r="FZ40" s="565">
        <v>1</v>
      </c>
      <c r="GA40" s="565">
        <v>0</v>
      </c>
      <c r="GB40" s="565">
        <v>3</v>
      </c>
      <c r="GC40" s="565">
        <v>3</v>
      </c>
      <c r="GD40" s="565">
        <v>1</v>
      </c>
      <c r="GE40" s="565">
        <v>1</v>
      </c>
      <c r="GF40" s="565">
        <v>0</v>
      </c>
      <c r="GG40" s="565">
        <v>3</v>
      </c>
      <c r="GH40" s="565">
        <v>1</v>
      </c>
      <c r="GI40" s="565">
        <v>2</v>
      </c>
      <c r="GJ40" s="565">
        <v>0</v>
      </c>
      <c r="GK40" s="565">
        <v>2</v>
      </c>
      <c r="GL40" s="565">
        <v>1</v>
      </c>
      <c r="GM40" s="565">
        <v>1</v>
      </c>
      <c r="GN40" s="565">
        <v>0</v>
      </c>
      <c r="GO40" s="565">
        <v>2</v>
      </c>
      <c r="GP40" s="565">
        <v>0</v>
      </c>
      <c r="GQ40" s="565">
        <v>1</v>
      </c>
      <c r="GR40" s="565">
        <v>0</v>
      </c>
      <c r="GS40" s="565">
        <v>0</v>
      </c>
      <c r="GT40" s="565">
        <v>0</v>
      </c>
      <c r="GU40" s="565">
        <v>1</v>
      </c>
      <c r="GV40" s="565">
        <v>0</v>
      </c>
      <c r="GW40" s="565">
        <v>0</v>
      </c>
      <c r="GX40" s="565">
        <v>0</v>
      </c>
      <c r="GY40" s="565">
        <v>1</v>
      </c>
      <c r="GZ40" s="565">
        <v>0</v>
      </c>
      <c r="HA40" s="565">
        <v>0</v>
      </c>
      <c r="HB40" s="566">
        <f t="shared" si="8"/>
        <v>2539</v>
      </c>
      <c r="HC40" s="567"/>
      <c r="HD40" s="568"/>
      <c r="HE40" s="323">
        <f t="shared" si="9"/>
        <v>1251</v>
      </c>
      <c r="HF40" s="568"/>
      <c r="HG40" s="323">
        <f t="shared" si="0"/>
        <v>1288</v>
      </c>
      <c r="HH40" s="563">
        <f t="shared" si="1"/>
        <v>0</v>
      </c>
      <c r="HI40" s="569">
        <f t="shared" si="2"/>
        <v>2539</v>
      </c>
      <c r="HJ40" s="570"/>
      <c r="HK40" s="570"/>
      <c r="HL40" s="557">
        <f t="shared" si="10"/>
        <v>559</v>
      </c>
      <c r="HM40" s="557">
        <f t="shared" si="11"/>
        <v>22.016541945647894</v>
      </c>
      <c r="HN40" s="570"/>
      <c r="HO40" s="570"/>
      <c r="HP40" s="570"/>
      <c r="HQ40" s="570"/>
      <c r="HR40" s="570"/>
      <c r="HS40" s="570"/>
      <c r="HT40" s="570"/>
      <c r="HU40" s="570"/>
      <c r="HV40" s="570"/>
      <c r="HW40" s="570"/>
      <c r="HX40" s="570"/>
      <c r="HY40" s="570"/>
      <c r="HZ40" s="570"/>
      <c r="IA40" s="570"/>
      <c r="IB40" s="570"/>
      <c r="IC40" s="570"/>
      <c r="ID40" s="570"/>
      <c r="IE40" s="570"/>
      <c r="IF40" s="570"/>
      <c r="IG40" s="570"/>
      <c r="IH40" s="570"/>
      <c r="II40" s="570"/>
      <c r="IJ40" s="570"/>
      <c r="IK40" s="570"/>
      <c r="IL40" s="570"/>
      <c r="IM40" s="570"/>
      <c r="IN40" s="570"/>
      <c r="IO40" s="570"/>
      <c r="IP40" s="570"/>
      <c r="IQ40" s="570"/>
      <c r="IR40" s="570"/>
      <c r="IS40" s="570"/>
      <c r="IT40" s="570"/>
      <c r="IU40" s="570"/>
      <c r="IV40" s="570"/>
    </row>
    <row r="41" spans="1:256" s="571" customFormat="1" x14ac:dyDescent="0.6">
      <c r="A41" s="560">
        <v>36</v>
      </c>
      <c r="B41" s="561" t="s">
        <v>262</v>
      </c>
      <c r="C41" s="562">
        <v>784</v>
      </c>
      <c r="D41" s="562">
        <v>784</v>
      </c>
      <c r="E41" s="563">
        <f t="shared" si="5"/>
        <v>1256</v>
      </c>
      <c r="F41" s="563">
        <f t="shared" si="6"/>
        <v>1301</v>
      </c>
      <c r="G41" s="563">
        <f t="shared" si="7"/>
        <v>2557</v>
      </c>
      <c r="H41" s="562">
        <v>3</v>
      </c>
      <c r="I41" s="562">
        <v>4</v>
      </c>
      <c r="J41" s="562">
        <v>3</v>
      </c>
      <c r="K41" s="562">
        <v>4</v>
      </c>
      <c r="L41" s="562">
        <v>12</v>
      </c>
      <c r="M41" s="562">
        <v>10</v>
      </c>
      <c r="N41" s="562">
        <v>10</v>
      </c>
      <c r="O41" s="562">
        <v>12</v>
      </c>
      <c r="P41" s="562">
        <v>8</v>
      </c>
      <c r="Q41" s="562">
        <v>7</v>
      </c>
      <c r="R41" s="562">
        <v>5</v>
      </c>
      <c r="S41" s="562">
        <v>11</v>
      </c>
      <c r="T41" s="562">
        <v>10</v>
      </c>
      <c r="U41" s="562">
        <v>10</v>
      </c>
      <c r="V41" s="562">
        <v>23</v>
      </c>
      <c r="W41" s="562">
        <v>15</v>
      </c>
      <c r="X41" s="562">
        <v>17</v>
      </c>
      <c r="Y41" s="562">
        <v>11</v>
      </c>
      <c r="Z41" s="562">
        <v>12</v>
      </c>
      <c r="AA41" s="562">
        <v>4</v>
      </c>
      <c r="AB41" s="562">
        <v>20</v>
      </c>
      <c r="AC41" s="562">
        <v>19</v>
      </c>
      <c r="AD41" s="562">
        <v>12</v>
      </c>
      <c r="AE41" s="562">
        <v>9</v>
      </c>
      <c r="AF41" s="562">
        <v>14</v>
      </c>
      <c r="AG41" s="562">
        <v>14</v>
      </c>
      <c r="AH41" s="562">
        <v>13</v>
      </c>
      <c r="AI41" s="562">
        <v>12</v>
      </c>
      <c r="AJ41" s="562">
        <v>17</v>
      </c>
      <c r="AK41" s="562">
        <v>17</v>
      </c>
      <c r="AL41" s="562">
        <v>15</v>
      </c>
      <c r="AM41" s="562">
        <v>5</v>
      </c>
      <c r="AN41" s="562">
        <v>22</v>
      </c>
      <c r="AO41" s="562">
        <v>12</v>
      </c>
      <c r="AP41" s="562">
        <v>20</v>
      </c>
      <c r="AQ41" s="562">
        <v>14</v>
      </c>
      <c r="AR41" s="562">
        <v>20</v>
      </c>
      <c r="AS41" s="562">
        <v>23</v>
      </c>
      <c r="AT41" s="562">
        <v>17</v>
      </c>
      <c r="AU41" s="562">
        <v>14</v>
      </c>
      <c r="AV41" s="562">
        <v>14</v>
      </c>
      <c r="AW41" s="562">
        <v>14</v>
      </c>
      <c r="AX41" s="562">
        <v>16</v>
      </c>
      <c r="AY41" s="562">
        <v>16</v>
      </c>
      <c r="AZ41" s="562">
        <v>15</v>
      </c>
      <c r="BA41" s="562">
        <v>23</v>
      </c>
      <c r="BB41" s="564">
        <v>17</v>
      </c>
      <c r="BC41" s="563">
        <v>20</v>
      </c>
      <c r="BD41" s="563">
        <v>10</v>
      </c>
      <c r="BE41" s="563">
        <v>12</v>
      </c>
      <c r="BF41" s="563">
        <v>12</v>
      </c>
      <c r="BG41" s="563">
        <v>14</v>
      </c>
      <c r="BH41" s="563">
        <v>23</v>
      </c>
      <c r="BI41" s="565">
        <v>14</v>
      </c>
      <c r="BJ41" s="565">
        <v>14</v>
      </c>
      <c r="BK41" s="565">
        <v>14</v>
      </c>
      <c r="BL41" s="565">
        <v>15</v>
      </c>
      <c r="BM41" s="565">
        <v>17</v>
      </c>
      <c r="BN41" s="565">
        <v>14</v>
      </c>
      <c r="BO41" s="565">
        <v>18</v>
      </c>
      <c r="BP41" s="565">
        <v>26</v>
      </c>
      <c r="BQ41" s="565">
        <v>27</v>
      </c>
      <c r="BR41" s="565">
        <v>19</v>
      </c>
      <c r="BS41" s="565">
        <v>16</v>
      </c>
      <c r="BT41" s="565">
        <v>12</v>
      </c>
      <c r="BU41" s="565">
        <v>19</v>
      </c>
      <c r="BV41" s="565">
        <v>18</v>
      </c>
      <c r="BW41" s="565">
        <v>24</v>
      </c>
      <c r="BX41" s="565">
        <v>14</v>
      </c>
      <c r="BY41" s="565">
        <v>11</v>
      </c>
      <c r="BZ41" s="565">
        <v>12</v>
      </c>
      <c r="CA41" s="565">
        <v>14</v>
      </c>
      <c r="CB41" s="565">
        <v>14</v>
      </c>
      <c r="CC41" s="565">
        <v>18</v>
      </c>
      <c r="CD41" s="565">
        <v>24</v>
      </c>
      <c r="CE41" s="565">
        <v>17</v>
      </c>
      <c r="CF41" s="565">
        <v>19</v>
      </c>
      <c r="CG41" s="565">
        <v>26</v>
      </c>
      <c r="CH41" s="565">
        <v>21</v>
      </c>
      <c r="CI41" s="565">
        <v>17</v>
      </c>
      <c r="CJ41" s="565">
        <v>21</v>
      </c>
      <c r="CK41" s="565">
        <v>12</v>
      </c>
      <c r="CL41" s="565">
        <v>20</v>
      </c>
      <c r="CM41" s="565">
        <v>21</v>
      </c>
      <c r="CN41" s="565">
        <v>12</v>
      </c>
      <c r="CO41" s="565">
        <v>15</v>
      </c>
      <c r="CP41" s="565">
        <v>23</v>
      </c>
      <c r="CQ41" s="565">
        <v>18</v>
      </c>
      <c r="CR41" s="565">
        <v>18</v>
      </c>
      <c r="CS41" s="565">
        <v>23</v>
      </c>
      <c r="CT41" s="565">
        <v>18</v>
      </c>
      <c r="CU41" s="565">
        <v>12</v>
      </c>
      <c r="CV41" s="565">
        <v>27</v>
      </c>
      <c r="CW41" s="565">
        <v>23</v>
      </c>
      <c r="CX41" s="565">
        <v>23</v>
      </c>
      <c r="CY41" s="565">
        <v>18</v>
      </c>
      <c r="CZ41" s="565">
        <v>16</v>
      </c>
      <c r="DA41" s="565">
        <v>26</v>
      </c>
      <c r="DB41" s="565">
        <v>18</v>
      </c>
      <c r="DC41" s="565">
        <v>20</v>
      </c>
      <c r="DD41" s="565">
        <v>15</v>
      </c>
      <c r="DE41" s="565">
        <v>14</v>
      </c>
      <c r="DF41" s="565">
        <v>17</v>
      </c>
      <c r="DG41" s="565">
        <v>16</v>
      </c>
      <c r="DH41" s="565">
        <v>14</v>
      </c>
      <c r="DI41" s="565">
        <v>22</v>
      </c>
      <c r="DJ41" s="565">
        <v>19</v>
      </c>
      <c r="DK41" s="565">
        <v>8</v>
      </c>
      <c r="DL41" s="565">
        <v>17</v>
      </c>
      <c r="DM41" s="565">
        <v>28</v>
      </c>
      <c r="DN41" s="565">
        <v>10</v>
      </c>
      <c r="DO41" s="565">
        <v>15</v>
      </c>
      <c r="DP41" s="565">
        <v>24</v>
      </c>
      <c r="DQ41" s="565">
        <v>18</v>
      </c>
      <c r="DR41" s="565">
        <v>17</v>
      </c>
      <c r="DS41" s="565">
        <v>33</v>
      </c>
      <c r="DT41" s="565">
        <v>21</v>
      </c>
      <c r="DU41" s="565">
        <v>27</v>
      </c>
      <c r="DV41" s="565">
        <v>17</v>
      </c>
      <c r="DW41" s="565">
        <v>23</v>
      </c>
      <c r="DX41" s="565">
        <v>24</v>
      </c>
      <c r="DY41" s="565">
        <v>24</v>
      </c>
      <c r="DZ41" s="565">
        <v>26</v>
      </c>
      <c r="EA41" s="565">
        <v>25</v>
      </c>
      <c r="EB41" s="565">
        <v>22</v>
      </c>
      <c r="EC41" s="565">
        <v>23</v>
      </c>
      <c r="ED41" s="565">
        <v>14</v>
      </c>
      <c r="EE41" s="565">
        <v>29</v>
      </c>
      <c r="EF41" s="565">
        <v>19</v>
      </c>
      <c r="EG41" s="565">
        <v>17</v>
      </c>
      <c r="EH41" s="565">
        <v>19</v>
      </c>
      <c r="EI41" s="565">
        <v>20</v>
      </c>
      <c r="EJ41" s="565">
        <v>15</v>
      </c>
      <c r="EK41" s="565">
        <v>17</v>
      </c>
      <c r="EL41" s="565">
        <v>7</v>
      </c>
      <c r="EM41" s="565">
        <v>18</v>
      </c>
      <c r="EN41" s="565">
        <v>17</v>
      </c>
      <c r="EO41" s="565">
        <v>17</v>
      </c>
      <c r="EP41" s="565">
        <v>12</v>
      </c>
      <c r="EQ41" s="565">
        <v>12</v>
      </c>
      <c r="ER41" s="565">
        <v>9</v>
      </c>
      <c r="ES41" s="565">
        <v>16</v>
      </c>
      <c r="ET41" s="565">
        <v>15</v>
      </c>
      <c r="EU41" s="565">
        <v>7</v>
      </c>
      <c r="EV41" s="565">
        <v>9</v>
      </c>
      <c r="EW41" s="565">
        <v>17</v>
      </c>
      <c r="EX41" s="565">
        <v>13</v>
      </c>
      <c r="EY41" s="565">
        <v>4</v>
      </c>
      <c r="EZ41" s="565">
        <v>5</v>
      </c>
      <c r="FA41" s="565">
        <v>12</v>
      </c>
      <c r="FB41" s="565">
        <v>11</v>
      </c>
      <c r="FC41" s="565">
        <v>8</v>
      </c>
      <c r="FD41" s="565">
        <v>8</v>
      </c>
      <c r="FE41" s="565">
        <v>3</v>
      </c>
      <c r="FF41" s="565">
        <v>6</v>
      </c>
      <c r="FG41" s="565">
        <v>9</v>
      </c>
      <c r="FH41" s="565">
        <v>3</v>
      </c>
      <c r="FI41" s="565">
        <v>2</v>
      </c>
      <c r="FJ41" s="565">
        <v>6</v>
      </c>
      <c r="FK41" s="565">
        <v>6</v>
      </c>
      <c r="FL41" s="565">
        <v>4</v>
      </c>
      <c r="FM41" s="565">
        <v>4</v>
      </c>
      <c r="FN41" s="565">
        <v>2</v>
      </c>
      <c r="FO41" s="565">
        <v>5</v>
      </c>
      <c r="FP41" s="565">
        <v>4</v>
      </c>
      <c r="FQ41" s="565">
        <v>4</v>
      </c>
      <c r="FR41" s="565">
        <v>4</v>
      </c>
      <c r="FS41" s="565">
        <v>4</v>
      </c>
      <c r="FT41" s="565">
        <v>2</v>
      </c>
      <c r="FU41" s="565">
        <v>8</v>
      </c>
      <c r="FV41" s="565">
        <v>1</v>
      </c>
      <c r="FW41" s="565">
        <v>2</v>
      </c>
      <c r="FX41" s="565">
        <v>0</v>
      </c>
      <c r="FY41" s="565">
        <v>3</v>
      </c>
      <c r="FZ41" s="565">
        <v>4</v>
      </c>
      <c r="GA41" s="565">
        <v>2</v>
      </c>
      <c r="GB41" s="565">
        <v>2</v>
      </c>
      <c r="GC41" s="565">
        <v>1</v>
      </c>
      <c r="GD41" s="565">
        <v>1</v>
      </c>
      <c r="GE41" s="565">
        <v>2</v>
      </c>
      <c r="GF41" s="565">
        <v>2</v>
      </c>
      <c r="GG41" s="565">
        <v>1</v>
      </c>
      <c r="GH41" s="565">
        <v>1</v>
      </c>
      <c r="GI41" s="565">
        <v>2</v>
      </c>
      <c r="GJ41" s="565">
        <v>0</v>
      </c>
      <c r="GK41" s="565">
        <v>1</v>
      </c>
      <c r="GL41" s="565">
        <v>0</v>
      </c>
      <c r="GM41" s="565">
        <v>1</v>
      </c>
      <c r="GN41" s="565">
        <v>0</v>
      </c>
      <c r="GO41" s="565">
        <v>2</v>
      </c>
      <c r="GP41" s="565">
        <v>0</v>
      </c>
      <c r="GQ41" s="565">
        <v>2</v>
      </c>
      <c r="GR41" s="565">
        <v>0</v>
      </c>
      <c r="GS41" s="565">
        <v>0</v>
      </c>
      <c r="GT41" s="565">
        <v>0</v>
      </c>
      <c r="GU41" s="565">
        <v>0</v>
      </c>
      <c r="GV41" s="565">
        <v>0</v>
      </c>
      <c r="GW41" s="565">
        <v>0</v>
      </c>
      <c r="GX41" s="565">
        <v>0</v>
      </c>
      <c r="GY41" s="565">
        <v>1</v>
      </c>
      <c r="GZ41" s="565">
        <v>0</v>
      </c>
      <c r="HA41" s="565">
        <v>0</v>
      </c>
      <c r="HB41" s="566">
        <f t="shared" si="8"/>
        <v>2557</v>
      </c>
      <c r="HC41" s="567"/>
      <c r="HD41" s="568"/>
      <c r="HE41" s="323">
        <f t="shared" si="9"/>
        <v>1256</v>
      </c>
      <c r="HF41" s="568"/>
      <c r="HG41" s="323">
        <f t="shared" si="0"/>
        <v>1301</v>
      </c>
      <c r="HH41" s="563">
        <f t="shared" si="1"/>
        <v>0</v>
      </c>
      <c r="HI41" s="569">
        <f t="shared" si="2"/>
        <v>2557</v>
      </c>
      <c r="HJ41" s="570"/>
      <c r="HK41" s="570"/>
      <c r="HL41" s="557">
        <f t="shared" si="10"/>
        <v>618</v>
      </c>
      <c r="HM41" s="557">
        <f t="shared" si="11"/>
        <v>24.168947985921001</v>
      </c>
      <c r="HN41" s="570"/>
      <c r="HO41" s="570"/>
      <c r="HP41" s="570"/>
      <c r="HQ41" s="570"/>
      <c r="HR41" s="570"/>
      <c r="HS41" s="570"/>
      <c r="HT41" s="570"/>
      <c r="HU41" s="570"/>
      <c r="HV41" s="570"/>
      <c r="HW41" s="570"/>
      <c r="HX41" s="570"/>
      <c r="HY41" s="570"/>
      <c r="HZ41" s="570"/>
      <c r="IA41" s="570"/>
      <c r="IB41" s="570"/>
      <c r="IC41" s="570"/>
      <c r="ID41" s="570"/>
      <c r="IE41" s="570"/>
      <c r="IF41" s="570"/>
      <c r="IG41" s="570"/>
      <c r="IH41" s="570"/>
      <c r="II41" s="570"/>
      <c r="IJ41" s="570"/>
      <c r="IK41" s="570"/>
      <c r="IL41" s="570"/>
      <c r="IM41" s="570"/>
      <c r="IN41" s="570"/>
      <c r="IO41" s="570"/>
      <c r="IP41" s="570"/>
      <c r="IQ41" s="570"/>
      <c r="IR41" s="570"/>
      <c r="IS41" s="570"/>
      <c r="IT41" s="570"/>
      <c r="IU41" s="570"/>
      <c r="IV41" s="570"/>
    </row>
    <row r="42" spans="1:256" s="571" customFormat="1" x14ac:dyDescent="0.6">
      <c r="A42" s="560">
        <v>37</v>
      </c>
      <c r="B42" s="561" t="s">
        <v>263</v>
      </c>
      <c r="C42" s="562">
        <v>1171</v>
      </c>
      <c r="D42" s="562">
        <v>1171</v>
      </c>
      <c r="E42" s="563">
        <f t="shared" si="5"/>
        <v>1788</v>
      </c>
      <c r="F42" s="563">
        <f t="shared" si="6"/>
        <v>1996</v>
      </c>
      <c r="G42" s="563">
        <f t="shared" si="7"/>
        <v>3784</v>
      </c>
      <c r="H42" s="562">
        <v>5</v>
      </c>
      <c r="I42" s="562">
        <v>2</v>
      </c>
      <c r="J42" s="562">
        <v>6</v>
      </c>
      <c r="K42" s="562">
        <v>4</v>
      </c>
      <c r="L42" s="562">
        <v>5</v>
      </c>
      <c r="M42" s="562">
        <v>8</v>
      </c>
      <c r="N42" s="562">
        <v>9</v>
      </c>
      <c r="O42" s="562">
        <v>5</v>
      </c>
      <c r="P42" s="562">
        <v>11</v>
      </c>
      <c r="Q42" s="562">
        <v>7</v>
      </c>
      <c r="R42" s="562">
        <v>12</v>
      </c>
      <c r="S42" s="562">
        <v>13</v>
      </c>
      <c r="T42" s="562">
        <v>12</v>
      </c>
      <c r="U42" s="562">
        <v>14</v>
      </c>
      <c r="V42" s="562">
        <v>19</v>
      </c>
      <c r="W42" s="562">
        <v>11</v>
      </c>
      <c r="X42" s="562">
        <v>22</v>
      </c>
      <c r="Y42" s="562">
        <v>22</v>
      </c>
      <c r="Z42" s="562">
        <v>19</v>
      </c>
      <c r="AA42" s="562">
        <v>24</v>
      </c>
      <c r="AB42" s="562">
        <v>36</v>
      </c>
      <c r="AC42" s="562">
        <v>24</v>
      </c>
      <c r="AD42" s="562">
        <v>30</v>
      </c>
      <c r="AE42" s="562">
        <v>18</v>
      </c>
      <c r="AF42" s="562">
        <v>30</v>
      </c>
      <c r="AG42" s="562">
        <v>29</v>
      </c>
      <c r="AH42" s="562">
        <v>23</v>
      </c>
      <c r="AI42" s="562">
        <v>32</v>
      </c>
      <c r="AJ42" s="562">
        <v>43</v>
      </c>
      <c r="AK42" s="562">
        <v>31</v>
      </c>
      <c r="AL42" s="562">
        <v>40</v>
      </c>
      <c r="AM42" s="562">
        <v>44</v>
      </c>
      <c r="AN42" s="562">
        <v>39</v>
      </c>
      <c r="AO42" s="562">
        <v>31</v>
      </c>
      <c r="AP42" s="562">
        <v>31</v>
      </c>
      <c r="AQ42" s="562">
        <v>27</v>
      </c>
      <c r="AR42" s="562">
        <v>19</v>
      </c>
      <c r="AS42" s="562">
        <v>16</v>
      </c>
      <c r="AT42" s="562">
        <v>31</v>
      </c>
      <c r="AU42" s="562">
        <v>15</v>
      </c>
      <c r="AV42" s="562">
        <v>21</v>
      </c>
      <c r="AW42" s="562">
        <v>12</v>
      </c>
      <c r="AX42" s="562">
        <v>21</v>
      </c>
      <c r="AY42" s="562">
        <v>15</v>
      </c>
      <c r="AZ42" s="562">
        <v>14</v>
      </c>
      <c r="BA42" s="562">
        <v>16</v>
      </c>
      <c r="BB42" s="562">
        <v>14</v>
      </c>
      <c r="BC42" s="572">
        <v>20</v>
      </c>
      <c r="BD42" s="573">
        <v>26</v>
      </c>
      <c r="BE42" s="573">
        <v>20</v>
      </c>
      <c r="BF42" s="573">
        <v>27</v>
      </c>
      <c r="BG42" s="573">
        <v>24</v>
      </c>
      <c r="BH42" s="574">
        <v>19</v>
      </c>
      <c r="BI42" s="565">
        <v>20</v>
      </c>
      <c r="BJ42" s="565">
        <v>16</v>
      </c>
      <c r="BK42" s="565">
        <v>12</v>
      </c>
      <c r="BL42" s="565">
        <v>28</v>
      </c>
      <c r="BM42" s="565">
        <v>21</v>
      </c>
      <c r="BN42" s="565">
        <v>21</v>
      </c>
      <c r="BO42" s="565">
        <v>22</v>
      </c>
      <c r="BP42" s="565">
        <v>18</v>
      </c>
      <c r="BQ42" s="565">
        <v>22</v>
      </c>
      <c r="BR42" s="565">
        <v>18</v>
      </c>
      <c r="BS42" s="565">
        <v>26</v>
      </c>
      <c r="BT42" s="565">
        <v>20</v>
      </c>
      <c r="BU42" s="565">
        <v>21</v>
      </c>
      <c r="BV42" s="565">
        <v>24</v>
      </c>
      <c r="BW42" s="565">
        <v>19</v>
      </c>
      <c r="BX42" s="565">
        <v>18</v>
      </c>
      <c r="BY42" s="565">
        <v>31</v>
      </c>
      <c r="BZ42" s="565">
        <v>21</v>
      </c>
      <c r="CA42" s="565">
        <v>24</v>
      </c>
      <c r="CB42" s="565">
        <v>20</v>
      </c>
      <c r="CC42" s="565">
        <v>24</v>
      </c>
      <c r="CD42" s="565">
        <v>20</v>
      </c>
      <c r="CE42" s="565">
        <v>33</v>
      </c>
      <c r="CF42" s="565">
        <v>27</v>
      </c>
      <c r="CG42" s="565">
        <v>21</v>
      </c>
      <c r="CH42" s="565">
        <v>25</v>
      </c>
      <c r="CI42" s="565">
        <v>28</v>
      </c>
      <c r="CJ42" s="565">
        <v>25</v>
      </c>
      <c r="CK42" s="565">
        <v>31</v>
      </c>
      <c r="CL42" s="565">
        <v>25</v>
      </c>
      <c r="CM42" s="565">
        <v>28</v>
      </c>
      <c r="CN42" s="565">
        <v>33</v>
      </c>
      <c r="CO42" s="565">
        <v>26</v>
      </c>
      <c r="CP42" s="565">
        <v>33</v>
      </c>
      <c r="CQ42" s="565">
        <v>30</v>
      </c>
      <c r="CR42" s="565">
        <v>31</v>
      </c>
      <c r="CS42" s="565">
        <v>30</v>
      </c>
      <c r="CT42" s="565">
        <v>21</v>
      </c>
      <c r="CU42" s="565">
        <v>22</v>
      </c>
      <c r="CV42" s="565">
        <v>17</v>
      </c>
      <c r="CW42" s="565">
        <v>31</v>
      </c>
      <c r="CX42" s="565">
        <v>25</v>
      </c>
      <c r="CY42" s="565">
        <v>22</v>
      </c>
      <c r="CZ42" s="565">
        <v>32</v>
      </c>
      <c r="DA42" s="565">
        <v>22</v>
      </c>
      <c r="DB42" s="565">
        <v>23</v>
      </c>
      <c r="DC42" s="565">
        <v>27</v>
      </c>
      <c r="DD42" s="565">
        <v>24</v>
      </c>
      <c r="DE42" s="565">
        <v>27</v>
      </c>
      <c r="DF42" s="565">
        <v>31</v>
      </c>
      <c r="DG42" s="565">
        <v>23</v>
      </c>
      <c r="DH42" s="565">
        <v>19</v>
      </c>
      <c r="DI42" s="565">
        <v>29</v>
      </c>
      <c r="DJ42" s="565">
        <v>20</v>
      </c>
      <c r="DK42" s="565">
        <v>33</v>
      </c>
      <c r="DL42" s="565">
        <v>20</v>
      </c>
      <c r="DM42" s="565">
        <v>34</v>
      </c>
      <c r="DN42" s="565">
        <v>21</v>
      </c>
      <c r="DO42" s="565">
        <v>29</v>
      </c>
      <c r="DP42" s="565">
        <v>33</v>
      </c>
      <c r="DQ42" s="565">
        <v>30</v>
      </c>
      <c r="DR42" s="565">
        <v>20</v>
      </c>
      <c r="DS42" s="565">
        <v>40</v>
      </c>
      <c r="DT42" s="565">
        <v>37</v>
      </c>
      <c r="DU42" s="565">
        <v>41</v>
      </c>
      <c r="DV42" s="565">
        <v>31</v>
      </c>
      <c r="DW42" s="565">
        <v>18</v>
      </c>
      <c r="DX42" s="565">
        <v>31</v>
      </c>
      <c r="DY42" s="565">
        <v>38</v>
      </c>
      <c r="DZ42" s="565">
        <v>21</v>
      </c>
      <c r="EA42" s="565">
        <v>43</v>
      </c>
      <c r="EB42" s="565">
        <v>28</v>
      </c>
      <c r="EC42" s="565">
        <v>27</v>
      </c>
      <c r="ED42" s="565">
        <v>22</v>
      </c>
      <c r="EE42" s="565">
        <v>39</v>
      </c>
      <c r="EF42" s="565">
        <v>19</v>
      </c>
      <c r="EG42" s="565">
        <v>19</v>
      </c>
      <c r="EH42" s="565">
        <v>19</v>
      </c>
      <c r="EI42" s="565">
        <v>34</v>
      </c>
      <c r="EJ42" s="565">
        <v>10</v>
      </c>
      <c r="EK42" s="565">
        <v>23</v>
      </c>
      <c r="EL42" s="565">
        <v>28</v>
      </c>
      <c r="EM42" s="565">
        <v>35</v>
      </c>
      <c r="EN42" s="565">
        <v>20</v>
      </c>
      <c r="EO42" s="565">
        <v>20</v>
      </c>
      <c r="EP42" s="565">
        <v>23</v>
      </c>
      <c r="EQ42" s="565">
        <v>31</v>
      </c>
      <c r="ER42" s="565">
        <v>20</v>
      </c>
      <c r="ES42" s="565">
        <v>27</v>
      </c>
      <c r="ET42" s="565">
        <v>11</v>
      </c>
      <c r="EU42" s="565">
        <v>14</v>
      </c>
      <c r="EV42" s="565">
        <v>20</v>
      </c>
      <c r="EW42" s="565">
        <v>28</v>
      </c>
      <c r="EX42" s="565">
        <v>14</v>
      </c>
      <c r="EY42" s="565">
        <v>20</v>
      </c>
      <c r="EZ42" s="565">
        <v>14</v>
      </c>
      <c r="FA42" s="565">
        <v>23</v>
      </c>
      <c r="FB42" s="565">
        <v>9</v>
      </c>
      <c r="FC42" s="565">
        <v>16</v>
      </c>
      <c r="FD42" s="565">
        <v>13</v>
      </c>
      <c r="FE42" s="565">
        <v>15</v>
      </c>
      <c r="FF42" s="565">
        <v>5</v>
      </c>
      <c r="FG42" s="565">
        <v>9</v>
      </c>
      <c r="FH42" s="565">
        <v>9</v>
      </c>
      <c r="FI42" s="565">
        <v>22</v>
      </c>
      <c r="FJ42" s="565">
        <v>7</v>
      </c>
      <c r="FK42" s="565">
        <v>13</v>
      </c>
      <c r="FL42" s="565">
        <v>6</v>
      </c>
      <c r="FM42" s="565">
        <v>26</v>
      </c>
      <c r="FN42" s="565">
        <v>10</v>
      </c>
      <c r="FO42" s="565">
        <v>13</v>
      </c>
      <c r="FP42" s="565">
        <v>3</v>
      </c>
      <c r="FQ42" s="565">
        <v>7</v>
      </c>
      <c r="FR42" s="565">
        <v>6</v>
      </c>
      <c r="FS42" s="565">
        <v>14</v>
      </c>
      <c r="FT42" s="565">
        <v>12</v>
      </c>
      <c r="FU42" s="565">
        <v>10</v>
      </c>
      <c r="FV42" s="565">
        <v>6</v>
      </c>
      <c r="FW42" s="565">
        <v>11</v>
      </c>
      <c r="FX42" s="565">
        <v>9</v>
      </c>
      <c r="FY42" s="565">
        <v>7</v>
      </c>
      <c r="FZ42" s="565">
        <v>6</v>
      </c>
      <c r="GA42" s="565">
        <v>4</v>
      </c>
      <c r="GB42" s="565">
        <v>2</v>
      </c>
      <c r="GC42" s="565">
        <v>7</v>
      </c>
      <c r="GD42" s="565">
        <v>2</v>
      </c>
      <c r="GE42" s="565">
        <v>6</v>
      </c>
      <c r="GF42" s="565">
        <v>0</v>
      </c>
      <c r="GG42" s="565">
        <v>5</v>
      </c>
      <c r="GH42" s="565">
        <v>0</v>
      </c>
      <c r="GI42" s="565">
        <v>2</v>
      </c>
      <c r="GJ42" s="565">
        <v>1</v>
      </c>
      <c r="GK42" s="565">
        <v>2</v>
      </c>
      <c r="GL42" s="565">
        <v>1</v>
      </c>
      <c r="GM42" s="565">
        <v>3</v>
      </c>
      <c r="GN42" s="565">
        <v>0</v>
      </c>
      <c r="GO42" s="565">
        <v>1</v>
      </c>
      <c r="GP42" s="565">
        <v>0</v>
      </c>
      <c r="GQ42" s="565">
        <v>1</v>
      </c>
      <c r="GR42" s="565">
        <v>0</v>
      </c>
      <c r="GS42" s="565">
        <v>0</v>
      </c>
      <c r="GT42" s="565">
        <v>0</v>
      </c>
      <c r="GU42" s="565">
        <v>0</v>
      </c>
      <c r="GV42" s="565">
        <v>0</v>
      </c>
      <c r="GW42" s="565">
        <v>0</v>
      </c>
      <c r="GX42" s="565">
        <v>0</v>
      </c>
      <c r="GY42" s="565">
        <v>0</v>
      </c>
      <c r="GZ42" s="565">
        <v>0</v>
      </c>
      <c r="HA42" s="565"/>
      <c r="HB42" s="566">
        <f t="shared" si="8"/>
        <v>3784</v>
      </c>
      <c r="HC42" s="567"/>
      <c r="HD42" s="568"/>
      <c r="HE42" s="323">
        <f t="shared" si="9"/>
        <v>1788</v>
      </c>
      <c r="HF42" s="568"/>
      <c r="HG42" s="323">
        <f t="shared" si="0"/>
        <v>1996</v>
      </c>
      <c r="HH42" s="563">
        <f t="shared" si="1"/>
        <v>0</v>
      </c>
      <c r="HI42" s="569">
        <f t="shared" si="2"/>
        <v>3784</v>
      </c>
      <c r="HJ42" s="570"/>
      <c r="HK42" s="570"/>
      <c r="HL42" s="557">
        <f t="shared" si="10"/>
        <v>1022</v>
      </c>
      <c r="HM42" s="557">
        <f t="shared" si="11"/>
        <v>27.008456659619451</v>
      </c>
      <c r="HN42" s="570"/>
      <c r="HO42" s="570"/>
      <c r="HP42" s="570"/>
      <c r="HQ42" s="570"/>
      <c r="HR42" s="570"/>
      <c r="HS42" s="570"/>
      <c r="HT42" s="570"/>
      <c r="HU42" s="570"/>
      <c r="HV42" s="570"/>
      <c r="HW42" s="570"/>
      <c r="HX42" s="570"/>
      <c r="HY42" s="570"/>
      <c r="HZ42" s="570"/>
      <c r="IA42" s="570"/>
      <c r="IB42" s="570"/>
      <c r="IC42" s="570"/>
      <c r="ID42" s="570"/>
      <c r="IE42" s="570"/>
      <c r="IF42" s="570"/>
      <c r="IG42" s="570"/>
      <c r="IH42" s="570"/>
      <c r="II42" s="570"/>
      <c r="IJ42" s="570"/>
      <c r="IK42" s="570"/>
      <c r="IL42" s="570"/>
      <c r="IM42" s="570"/>
      <c r="IN42" s="570"/>
      <c r="IO42" s="570"/>
      <c r="IP42" s="570"/>
      <c r="IQ42" s="570"/>
      <c r="IR42" s="570"/>
      <c r="IS42" s="570"/>
      <c r="IT42" s="570"/>
      <c r="IU42" s="570"/>
      <c r="IV42" s="570"/>
    </row>
    <row r="43" spans="1:256" s="571" customFormat="1" x14ac:dyDescent="0.6">
      <c r="A43" s="560">
        <v>38</v>
      </c>
      <c r="B43" s="561" t="s">
        <v>264</v>
      </c>
      <c r="C43" s="562">
        <v>2059</v>
      </c>
      <c r="D43" s="562">
        <v>2068</v>
      </c>
      <c r="E43" s="563">
        <f t="shared" si="5"/>
        <v>2375</v>
      </c>
      <c r="F43" s="563">
        <f t="shared" si="6"/>
        <v>2671</v>
      </c>
      <c r="G43" s="563">
        <f t="shared" si="7"/>
        <v>5046</v>
      </c>
      <c r="H43" s="562">
        <v>5</v>
      </c>
      <c r="I43" s="562">
        <v>19</v>
      </c>
      <c r="J43" s="562">
        <v>24</v>
      </c>
      <c r="K43" s="562">
        <v>9</v>
      </c>
      <c r="L43" s="562">
        <v>14</v>
      </c>
      <c r="M43" s="562">
        <v>20</v>
      </c>
      <c r="N43" s="562">
        <v>5</v>
      </c>
      <c r="O43" s="562">
        <v>19</v>
      </c>
      <c r="P43" s="562">
        <v>25</v>
      </c>
      <c r="Q43" s="562">
        <v>14</v>
      </c>
      <c r="R43" s="562">
        <v>19</v>
      </c>
      <c r="S43" s="562">
        <v>24</v>
      </c>
      <c r="T43" s="562">
        <v>28</v>
      </c>
      <c r="U43" s="562">
        <v>14</v>
      </c>
      <c r="V43" s="562">
        <v>20</v>
      </c>
      <c r="W43" s="562">
        <v>24</v>
      </c>
      <c r="X43" s="562">
        <v>21</v>
      </c>
      <c r="Y43" s="562">
        <v>28</v>
      </c>
      <c r="Z43" s="562">
        <v>36</v>
      </c>
      <c r="AA43" s="562">
        <v>22</v>
      </c>
      <c r="AB43" s="562">
        <v>22</v>
      </c>
      <c r="AC43" s="562">
        <v>25</v>
      </c>
      <c r="AD43" s="562">
        <v>28</v>
      </c>
      <c r="AE43" s="562">
        <v>26</v>
      </c>
      <c r="AF43" s="562">
        <v>30</v>
      </c>
      <c r="AG43" s="562">
        <v>17</v>
      </c>
      <c r="AH43" s="562">
        <v>33</v>
      </c>
      <c r="AI43" s="562">
        <v>22</v>
      </c>
      <c r="AJ43" s="562">
        <v>24</v>
      </c>
      <c r="AK43" s="562">
        <v>24</v>
      </c>
      <c r="AL43" s="562">
        <v>18</v>
      </c>
      <c r="AM43" s="562">
        <v>21</v>
      </c>
      <c r="AN43" s="562">
        <v>21</v>
      </c>
      <c r="AO43" s="562">
        <v>27</v>
      </c>
      <c r="AP43" s="562">
        <v>24</v>
      </c>
      <c r="AQ43" s="562">
        <v>22</v>
      </c>
      <c r="AR43" s="562">
        <v>18</v>
      </c>
      <c r="AS43" s="562">
        <v>29</v>
      </c>
      <c r="AT43" s="562">
        <v>32</v>
      </c>
      <c r="AU43" s="562">
        <v>27</v>
      </c>
      <c r="AV43" s="562">
        <v>27</v>
      </c>
      <c r="AW43" s="562">
        <v>22</v>
      </c>
      <c r="AX43" s="562">
        <v>25</v>
      </c>
      <c r="AY43" s="562">
        <v>44</v>
      </c>
      <c r="AZ43" s="562">
        <v>22</v>
      </c>
      <c r="BA43" s="562">
        <v>25</v>
      </c>
      <c r="BB43" s="564">
        <v>30</v>
      </c>
      <c r="BC43" s="563">
        <v>22</v>
      </c>
      <c r="BD43" s="563">
        <v>40</v>
      </c>
      <c r="BE43" s="563">
        <v>30</v>
      </c>
      <c r="BF43" s="563">
        <v>26</v>
      </c>
      <c r="BG43" s="563">
        <v>37</v>
      </c>
      <c r="BH43" s="563">
        <v>41</v>
      </c>
      <c r="BI43" s="565">
        <v>39</v>
      </c>
      <c r="BJ43" s="565">
        <v>41</v>
      </c>
      <c r="BK43" s="565">
        <v>36</v>
      </c>
      <c r="BL43" s="565">
        <v>25</v>
      </c>
      <c r="BM43" s="565">
        <v>30</v>
      </c>
      <c r="BN43" s="565">
        <v>38</v>
      </c>
      <c r="BO43" s="565">
        <v>36</v>
      </c>
      <c r="BP43" s="565">
        <v>27</v>
      </c>
      <c r="BQ43" s="565">
        <v>40</v>
      </c>
      <c r="BR43" s="565">
        <v>38</v>
      </c>
      <c r="BS43" s="565">
        <v>22</v>
      </c>
      <c r="BT43" s="565">
        <v>38</v>
      </c>
      <c r="BU43" s="565">
        <v>27</v>
      </c>
      <c r="BV43" s="565">
        <v>43</v>
      </c>
      <c r="BW43" s="565">
        <v>30</v>
      </c>
      <c r="BX43" s="565">
        <v>33</v>
      </c>
      <c r="BY43" s="565">
        <v>45</v>
      </c>
      <c r="BZ43" s="565">
        <v>27</v>
      </c>
      <c r="CA43" s="565">
        <v>30</v>
      </c>
      <c r="CB43" s="565">
        <v>36</v>
      </c>
      <c r="CC43" s="565">
        <v>40</v>
      </c>
      <c r="CD43" s="565">
        <v>36</v>
      </c>
      <c r="CE43" s="565">
        <v>34</v>
      </c>
      <c r="CF43" s="565">
        <v>32</v>
      </c>
      <c r="CG43" s="565">
        <v>31</v>
      </c>
      <c r="CH43" s="565">
        <v>22</v>
      </c>
      <c r="CI43" s="565">
        <v>40</v>
      </c>
      <c r="CJ43" s="565">
        <v>36</v>
      </c>
      <c r="CK43" s="565">
        <v>35</v>
      </c>
      <c r="CL43" s="565">
        <v>28</v>
      </c>
      <c r="CM43" s="565">
        <v>42</v>
      </c>
      <c r="CN43" s="565">
        <v>48</v>
      </c>
      <c r="CO43" s="565">
        <v>36</v>
      </c>
      <c r="CP43" s="565">
        <v>29</v>
      </c>
      <c r="CQ43" s="565">
        <v>45</v>
      </c>
      <c r="CR43" s="565">
        <v>32</v>
      </c>
      <c r="CS43" s="565">
        <v>44</v>
      </c>
      <c r="CT43" s="565">
        <v>33</v>
      </c>
      <c r="CU43" s="565">
        <v>25</v>
      </c>
      <c r="CV43" s="565">
        <v>36</v>
      </c>
      <c r="CW43" s="565">
        <v>33</v>
      </c>
      <c r="CX43" s="565">
        <v>34</v>
      </c>
      <c r="CY43" s="565">
        <v>45</v>
      </c>
      <c r="CZ43" s="565">
        <v>32</v>
      </c>
      <c r="DA43" s="565">
        <v>35</v>
      </c>
      <c r="DB43" s="565">
        <v>32</v>
      </c>
      <c r="DC43" s="565">
        <v>36</v>
      </c>
      <c r="DD43" s="565">
        <v>30</v>
      </c>
      <c r="DE43" s="565">
        <v>34</v>
      </c>
      <c r="DF43" s="565">
        <v>40</v>
      </c>
      <c r="DG43" s="565">
        <v>43</v>
      </c>
      <c r="DH43" s="565">
        <v>44</v>
      </c>
      <c r="DI43" s="565">
        <v>35</v>
      </c>
      <c r="DJ43" s="565">
        <v>34</v>
      </c>
      <c r="DK43" s="565">
        <v>37</v>
      </c>
      <c r="DL43" s="565">
        <v>28</v>
      </c>
      <c r="DM43" s="565">
        <v>36</v>
      </c>
      <c r="DN43" s="565">
        <v>40</v>
      </c>
      <c r="DO43" s="565">
        <v>40</v>
      </c>
      <c r="DP43" s="565">
        <v>36</v>
      </c>
      <c r="DQ43" s="565">
        <v>37</v>
      </c>
      <c r="DR43" s="565">
        <v>33</v>
      </c>
      <c r="DS43" s="565">
        <v>59</v>
      </c>
      <c r="DT43" s="565">
        <v>34</v>
      </c>
      <c r="DU43" s="565">
        <v>61</v>
      </c>
      <c r="DV43" s="565">
        <v>31</v>
      </c>
      <c r="DW43" s="565">
        <v>42</v>
      </c>
      <c r="DX43" s="565">
        <v>44</v>
      </c>
      <c r="DY43" s="565">
        <v>48</v>
      </c>
      <c r="DZ43" s="565">
        <v>49</v>
      </c>
      <c r="EA43" s="565">
        <v>31</v>
      </c>
      <c r="EB43" s="565">
        <v>36</v>
      </c>
      <c r="EC43" s="565">
        <v>42</v>
      </c>
      <c r="ED43" s="565">
        <v>33</v>
      </c>
      <c r="EE43" s="565">
        <v>56</v>
      </c>
      <c r="EF43" s="565">
        <v>34</v>
      </c>
      <c r="EG43" s="565">
        <v>42</v>
      </c>
      <c r="EH43" s="565">
        <v>23</v>
      </c>
      <c r="EI43" s="565">
        <v>39</v>
      </c>
      <c r="EJ43" s="565">
        <v>49</v>
      </c>
      <c r="EK43" s="565">
        <v>42</v>
      </c>
      <c r="EL43" s="565">
        <v>25</v>
      </c>
      <c r="EM43" s="565">
        <v>29</v>
      </c>
      <c r="EN43" s="565">
        <v>22</v>
      </c>
      <c r="EO43" s="565">
        <v>37</v>
      </c>
      <c r="EP43" s="565">
        <v>31</v>
      </c>
      <c r="EQ43" s="565">
        <v>40</v>
      </c>
      <c r="ER43" s="565">
        <v>21</v>
      </c>
      <c r="ES43" s="565">
        <v>31</v>
      </c>
      <c r="ET43" s="565">
        <v>25</v>
      </c>
      <c r="EU43" s="565">
        <v>30</v>
      </c>
      <c r="EV43" s="565">
        <v>21</v>
      </c>
      <c r="EW43" s="565">
        <v>38</v>
      </c>
      <c r="EX43" s="565">
        <v>15</v>
      </c>
      <c r="EY43" s="565">
        <v>37</v>
      </c>
      <c r="EZ43" s="565">
        <v>21</v>
      </c>
      <c r="FA43" s="565">
        <v>22</v>
      </c>
      <c r="FB43" s="565">
        <v>18</v>
      </c>
      <c r="FC43" s="565">
        <v>26</v>
      </c>
      <c r="FD43" s="565">
        <v>21</v>
      </c>
      <c r="FE43" s="565">
        <v>20</v>
      </c>
      <c r="FF43" s="565">
        <v>13</v>
      </c>
      <c r="FG43" s="565">
        <v>14</v>
      </c>
      <c r="FH43" s="565">
        <v>6</v>
      </c>
      <c r="FI43" s="565">
        <v>16</v>
      </c>
      <c r="FJ43" s="565">
        <v>8</v>
      </c>
      <c r="FK43" s="565">
        <v>14</v>
      </c>
      <c r="FL43" s="565">
        <v>9</v>
      </c>
      <c r="FM43" s="565">
        <v>13</v>
      </c>
      <c r="FN43" s="565">
        <v>9</v>
      </c>
      <c r="FO43" s="565">
        <v>15</v>
      </c>
      <c r="FP43" s="565">
        <v>9</v>
      </c>
      <c r="FQ43" s="565">
        <v>8</v>
      </c>
      <c r="FR43" s="565">
        <v>10</v>
      </c>
      <c r="FS43" s="565">
        <v>14</v>
      </c>
      <c r="FT43" s="565">
        <v>10</v>
      </c>
      <c r="FU43" s="565">
        <v>15</v>
      </c>
      <c r="FV43" s="565">
        <v>6</v>
      </c>
      <c r="FW43" s="565">
        <v>8</v>
      </c>
      <c r="FX43" s="565">
        <v>8</v>
      </c>
      <c r="FY43" s="565">
        <v>6</v>
      </c>
      <c r="FZ43" s="565">
        <v>1</v>
      </c>
      <c r="GA43" s="565">
        <v>17</v>
      </c>
      <c r="GB43" s="565">
        <v>3</v>
      </c>
      <c r="GC43" s="565">
        <v>10</v>
      </c>
      <c r="GD43" s="565">
        <v>3</v>
      </c>
      <c r="GE43" s="565">
        <v>3</v>
      </c>
      <c r="GF43" s="565">
        <v>2</v>
      </c>
      <c r="GG43" s="565">
        <v>2</v>
      </c>
      <c r="GH43" s="565">
        <v>0</v>
      </c>
      <c r="GI43" s="565">
        <v>4</v>
      </c>
      <c r="GJ43" s="565">
        <v>2</v>
      </c>
      <c r="GK43" s="565">
        <v>3</v>
      </c>
      <c r="GL43" s="565">
        <v>1</v>
      </c>
      <c r="GM43" s="565">
        <v>1</v>
      </c>
      <c r="GN43" s="565">
        <v>1</v>
      </c>
      <c r="GO43" s="565">
        <v>1</v>
      </c>
      <c r="GP43" s="565">
        <v>0</v>
      </c>
      <c r="GQ43" s="565">
        <v>0</v>
      </c>
      <c r="GR43" s="565">
        <v>1</v>
      </c>
      <c r="GS43" s="565">
        <v>2</v>
      </c>
      <c r="GT43" s="565">
        <v>1</v>
      </c>
      <c r="GU43" s="565">
        <v>1</v>
      </c>
      <c r="GV43" s="565">
        <v>0</v>
      </c>
      <c r="GW43" s="565">
        <v>0</v>
      </c>
      <c r="GX43" s="565">
        <v>0</v>
      </c>
      <c r="GY43" s="565">
        <v>0</v>
      </c>
      <c r="GZ43" s="565">
        <v>0</v>
      </c>
      <c r="HA43" s="565">
        <v>1</v>
      </c>
      <c r="HB43" s="566">
        <f t="shared" si="8"/>
        <v>5046</v>
      </c>
      <c r="HC43" s="567"/>
      <c r="HD43" s="568"/>
      <c r="HE43" s="323">
        <f t="shared" si="9"/>
        <v>2375</v>
      </c>
      <c r="HF43" s="568"/>
      <c r="HG43" s="323">
        <f t="shared" si="0"/>
        <v>2671</v>
      </c>
      <c r="HH43" s="563">
        <f t="shared" si="1"/>
        <v>0</v>
      </c>
      <c r="HI43" s="569">
        <f t="shared" si="2"/>
        <v>5046</v>
      </c>
      <c r="HJ43" s="570"/>
      <c r="HK43" s="570"/>
      <c r="HL43" s="557">
        <f t="shared" si="10"/>
        <v>1369</v>
      </c>
      <c r="HM43" s="557">
        <f t="shared" si="11"/>
        <v>27.130400317082838</v>
      </c>
      <c r="HN43" s="570"/>
      <c r="HO43" s="570"/>
      <c r="HP43" s="570"/>
      <c r="HQ43" s="570"/>
      <c r="HR43" s="570"/>
      <c r="HS43" s="570"/>
      <c r="HT43" s="570"/>
      <c r="HU43" s="570"/>
      <c r="HV43" s="570"/>
      <c r="HW43" s="570"/>
      <c r="HX43" s="570"/>
      <c r="HY43" s="570"/>
      <c r="HZ43" s="570"/>
      <c r="IA43" s="570"/>
      <c r="IB43" s="570"/>
      <c r="IC43" s="570"/>
      <c r="ID43" s="570"/>
      <c r="IE43" s="570"/>
      <c r="IF43" s="570"/>
      <c r="IG43" s="570"/>
      <c r="IH43" s="570"/>
      <c r="II43" s="570"/>
      <c r="IJ43" s="570"/>
      <c r="IK43" s="570"/>
      <c r="IL43" s="570"/>
      <c r="IM43" s="570"/>
      <c r="IN43" s="570"/>
      <c r="IO43" s="570"/>
      <c r="IP43" s="570"/>
      <c r="IQ43" s="570"/>
      <c r="IR43" s="570"/>
      <c r="IS43" s="570"/>
      <c r="IT43" s="570"/>
      <c r="IU43" s="570"/>
      <c r="IV43" s="570"/>
    </row>
    <row r="44" spans="1:256" s="571" customFormat="1" x14ac:dyDescent="0.6">
      <c r="A44" s="560">
        <v>39</v>
      </c>
      <c r="B44" s="561" t="s">
        <v>265</v>
      </c>
      <c r="C44" s="562">
        <v>740</v>
      </c>
      <c r="D44" s="562">
        <v>891</v>
      </c>
      <c r="E44" s="563">
        <f t="shared" si="5"/>
        <v>937</v>
      </c>
      <c r="F44" s="563">
        <f t="shared" si="6"/>
        <v>982</v>
      </c>
      <c r="G44" s="563">
        <f t="shared" si="7"/>
        <v>1919</v>
      </c>
      <c r="H44" s="562">
        <v>5</v>
      </c>
      <c r="I44" s="562">
        <v>4</v>
      </c>
      <c r="J44" s="562">
        <v>7</v>
      </c>
      <c r="K44" s="562">
        <v>6</v>
      </c>
      <c r="L44" s="562">
        <v>4</v>
      </c>
      <c r="M44" s="562">
        <v>7</v>
      </c>
      <c r="N44" s="562">
        <v>4</v>
      </c>
      <c r="O44" s="562">
        <v>6</v>
      </c>
      <c r="P44" s="562">
        <v>8</v>
      </c>
      <c r="Q44" s="562">
        <v>9</v>
      </c>
      <c r="R44" s="562">
        <v>7</v>
      </c>
      <c r="S44" s="562">
        <v>10</v>
      </c>
      <c r="T44" s="562">
        <v>8</v>
      </c>
      <c r="U44" s="562">
        <v>5</v>
      </c>
      <c r="V44" s="562">
        <v>3</v>
      </c>
      <c r="W44" s="562">
        <v>7</v>
      </c>
      <c r="X44" s="562">
        <v>8</v>
      </c>
      <c r="Y44" s="562">
        <v>6</v>
      </c>
      <c r="Z44" s="562">
        <v>10</v>
      </c>
      <c r="AA44" s="562">
        <v>8</v>
      </c>
      <c r="AB44" s="562">
        <v>14</v>
      </c>
      <c r="AC44" s="562">
        <v>8</v>
      </c>
      <c r="AD44" s="562">
        <v>10</v>
      </c>
      <c r="AE44" s="562">
        <v>8</v>
      </c>
      <c r="AF44" s="562">
        <v>9</v>
      </c>
      <c r="AG44" s="562">
        <v>7</v>
      </c>
      <c r="AH44" s="562">
        <v>9</v>
      </c>
      <c r="AI44" s="562">
        <v>7</v>
      </c>
      <c r="AJ44" s="562">
        <v>6</v>
      </c>
      <c r="AK44" s="562">
        <v>3</v>
      </c>
      <c r="AL44" s="562">
        <v>10</v>
      </c>
      <c r="AM44" s="562">
        <v>17</v>
      </c>
      <c r="AN44" s="562">
        <v>14</v>
      </c>
      <c r="AO44" s="562">
        <v>9</v>
      </c>
      <c r="AP44" s="562">
        <v>13</v>
      </c>
      <c r="AQ44" s="562">
        <v>8</v>
      </c>
      <c r="AR44" s="562">
        <v>6</v>
      </c>
      <c r="AS44" s="562">
        <v>9</v>
      </c>
      <c r="AT44" s="562">
        <v>9</v>
      </c>
      <c r="AU44" s="562">
        <v>11</v>
      </c>
      <c r="AV44" s="562">
        <v>12</v>
      </c>
      <c r="AW44" s="562">
        <v>8</v>
      </c>
      <c r="AX44" s="562">
        <v>10</v>
      </c>
      <c r="AY44" s="562">
        <v>8</v>
      </c>
      <c r="AZ44" s="562">
        <v>8</v>
      </c>
      <c r="BA44" s="562">
        <v>4</v>
      </c>
      <c r="BB44" s="564">
        <v>10</v>
      </c>
      <c r="BC44" s="563">
        <v>9</v>
      </c>
      <c r="BD44" s="563">
        <v>12</v>
      </c>
      <c r="BE44" s="563">
        <v>10</v>
      </c>
      <c r="BF44" s="563">
        <v>25</v>
      </c>
      <c r="BG44" s="563">
        <v>12</v>
      </c>
      <c r="BH44" s="563">
        <v>11</v>
      </c>
      <c r="BI44" s="565">
        <v>5</v>
      </c>
      <c r="BJ44" s="565">
        <v>13</v>
      </c>
      <c r="BK44" s="565">
        <v>12</v>
      </c>
      <c r="BL44" s="565">
        <v>14</v>
      </c>
      <c r="BM44" s="565">
        <v>11</v>
      </c>
      <c r="BN44" s="565">
        <v>15</v>
      </c>
      <c r="BO44" s="565">
        <v>16</v>
      </c>
      <c r="BP44" s="565">
        <v>14</v>
      </c>
      <c r="BQ44" s="565">
        <v>13</v>
      </c>
      <c r="BR44" s="565">
        <v>11</v>
      </c>
      <c r="BS44" s="565">
        <v>14</v>
      </c>
      <c r="BT44" s="565">
        <v>10</v>
      </c>
      <c r="BU44" s="565">
        <v>14</v>
      </c>
      <c r="BV44" s="565">
        <v>14</v>
      </c>
      <c r="BW44" s="565">
        <v>12</v>
      </c>
      <c r="BX44" s="565">
        <v>12</v>
      </c>
      <c r="BY44" s="565">
        <v>8</v>
      </c>
      <c r="BZ44" s="565">
        <v>14</v>
      </c>
      <c r="CA44" s="565">
        <v>10</v>
      </c>
      <c r="CB44" s="565">
        <v>12</v>
      </c>
      <c r="CC44" s="565">
        <v>14</v>
      </c>
      <c r="CD44" s="565">
        <v>13</v>
      </c>
      <c r="CE44" s="565">
        <v>10</v>
      </c>
      <c r="CF44" s="565">
        <v>11</v>
      </c>
      <c r="CG44" s="565">
        <v>12</v>
      </c>
      <c r="CH44" s="565">
        <v>12</v>
      </c>
      <c r="CI44" s="565">
        <v>10</v>
      </c>
      <c r="CJ44" s="565">
        <v>11</v>
      </c>
      <c r="CK44" s="565">
        <v>17</v>
      </c>
      <c r="CL44" s="565">
        <v>10</v>
      </c>
      <c r="CM44" s="565">
        <v>7</v>
      </c>
      <c r="CN44" s="565">
        <v>13</v>
      </c>
      <c r="CO44" s="565">
        <v>11</v>
      </c>
      <c r="CP44" s="565">
        <v>11</v>
      </c>
      <c r="CQ44" s="565">
        <v>10</v>
      </c>
      <c r="CR44" s="565">
        <v>17</v>
      </c>
      <c r="CS44" s="565">
        <v>6</v>
      </c>
      <c r="CT44" s="565">
        <v>8</v>
      </c>
      <c r="CU44" s="565">
        <v>15</v>
      </c>
      <c r="CV44" s="565">
        <v>17</v>
      </c>
      <c r="CW44" s="565">
        <v>16</v>
      </c>
      <c r="CX44" s="565">
        <v>16</v>
      </c>
      <c r="CY44" s="565">
        <v>17</v>
      </c>
      <c r="CZ44" s="565">
        <v>13</v>
      </c>
      <c r="DA44" s="565">
        <v>10</v>
      </c>
      <c r="DB44" s="565">
        <v>13</v>
      </c>
      <c r="DC44" s="565">
        <v>17</v>
      </c>
      <c r="DD44" s="565">
        <v>16</v>
      </c>
      <c r="DE44" s="565">
        <v>8</v>
      </c>
      <c r="DF44" s="565">
        <v>10</v>
      </c>
      <c r="DG44" s="565">
        <v>10</v>
      </c>
      <c r="DH44" s="565">
        <v>13</v>
      </c>
      <c r="DI44" s="565">
        <v>11</v>
      </c>
      <c r="DJ44" s="565">
        <v>22</v>
      </c>
      <c r="DK44" s="565">
        <v>21</v>
      </c>
      <c r="DL44" s="565">
        <v>17</v>
      </c>
      <c r="DM44" s="565">
        <v>7</v>
      </c>
      <c r="DN44" s="565">
        <v>13</v>
      </c>
      <c r="DO44" s="565">
        <v>28</v>
      </c>
      <c r="DP44" s="565">
        <v>22</v>
      </c>
      <c r="DQ44" s="565">
        <v>21</v>
      </c>
      <c r="DR44" s="565">
        <v>14</v>
      </c>
      <c r="DS44" s="565">
        <v>16</v>
      </c>
      <c r="DT44" s="565">
        <v>20</v>
      </c>
      <c r="DU44" s="565">
        <v>11</v>
      </c>
      <c r="DV44" s="565">
        <v>16</v>
      </c>
      <c r="DW44" s="565">
        <v>21</v>
      </c>
      <c r="DX44" s="565">
        <v>14</v>
      </c>
      <c r="DY44" s="565">
        <v>17</v>
      </c>
      <c r="DZ44" s="565">
        <v>20</v>
      </c>
      <c r="EA44" s="565">
        <v>20</v>
      </c>
      <c r="EB44" s="565">
        <v>11</v>
      </c>
      <c r="EC44" s="565">
        <v>20</v>
      </c>
      <c r="ED44" s="565">
        <v>12</v>
      </c>
      <c r="EE44" s="565">
        <v>18</v>
      </c>
      <c r="EF44" s="565">
        <v>9</v>
      </c>
      <c r="EG44" s="565">
        <v>21</v>
      </c>
      <c r="EH44" s="565">
        <v>10</v>
      </c>
      <c r="EI44" s="565">
        <v>11</v>
      </c>
      <c r="EJ44" s="565">
        <v>21</v>
      </c>
      <c r="EK44" s="565">
        <v>23</v>
      </c>
      <c r="EL44" s="565">
        <v>10</v>
      </c>
      <c r="EM44" s="565">
        <v>13</v>
      </c>
      <c r="EN44" s="565">
        <v>17</v>
      </c>
      <c r="EO44" s="565">
        <v>14</v>
      </c>
      <c r="EP44" s="565">
        <v>5</v>
      </c>
      <c r="EQ44" s="565">
        <v>7</v>
      </c>
      <c r="ER44" s="565">
        <v>8</v>
      </c>
      <c r="ES44" s="565">
        <v>15</v>
      </c>
      <c r="ET44" s="565">
        <v>8</v>
      </c>
      <c r="EU44" s="565">
        <v>10</v>
      </c>
      <c r="EV44" s="565">
        <v>5</v>
      </c>
      <c r="EW44" s="565">
        <v>15</v>
      </c>
      <c r="EX44" s="565">
        <v>11</v>
      </c>
      <c r="EY44" s="565">
        <v>9</v>
      </c>
      <c r="EZ44" s="565">
        <v>6</v>
      </c>
      <c r="FA44" s="565">
        <v>6</v>
      </c>
      <c r="FB44" s="565">
        <v>8</v>
      </c>
      <c r="FC44" s="565">
        <v>12</v>
      </c>
      <c r="FD44" s="565">
        <v>4</v>
      </c>
      <c r="FE44" s="565">
        <v>4</v>
      </c>
      <c r="FF44" s="565">
        <v>6</v>
      </c>
      <c r="FG44" s="565">
        <v>1</v>
      </c>
      <c r="FH44" s="565">
        <v>6</v>
      </c>
      <c r="FI44" s="565">
        <v>4</v>
      </c>
      <c r="FJ44" s="565">
        <v>10</v>
      </c>
      <c r="FK44" s="565">
        <v>9</v>
      </c>
      <c r="FL44" s="565">
        <v>1</v>
      </c>
      <c r="FM44" s="565">
        <v>7</v>
      </c>
      <c r="FN44" s="565">
        <v>4</v>
      </c>
      <c r="FO44" s="565">
        <v>9</v>
      </c>
      <c r="FP44" s="565">
        <v>4</v>
      </c>
      <c r="FQ44" s="565">
        <v>8</v>
      </c>
      <c r="FR44" s="565">
        <v>2</v>
      </c>
      <c r="FS44" s="565">
        <v>7</v>
      </c>
      <c r="FT44" s="565">
        <v>2</v>
      </c>
      <c r="FU44" s="565">
        <v>6</v>
      </c>
      <c r="FV44" s="565">
        <v>4</v>
      </c>
      <c r="FW44" s="565">
        <v>3</v>
      </c>
      <c r="FX44" s="565">
        <v>2</v>
      </c>
      <c r="FY44" s="565">
        <v>6</v>
      </c>
      <c r="FZ44" s="565">
        <v>3</v>
      </c>
      <c r="GA44" s="565">
        <v>4</v>
      </c>
      <c r="GB44" s="565">
        <v>0</v>
      </c>
      <c r="GC44" s="565">
        <v>6</v>
      </c>
      <c r="GD44" s="565">
        <v>2</v>
      </c>
      <c r="GE44" s="565">
        <v>7</v>
      </c>
      <c r="GF44" s="565">
        <v>1</v>
      </c>
      <c r="GG44" s="565">
        <v>7</v>
      </c>
      <c r="GH44" s="565">
        <v>1</v>
      </c>
      <c r="GI44" s="565">
        <v>0</v>
      </c>
      <c r="GJ44" s="565">
        <v>0</v>
      </c>
      <c r="GK44" s="565">
        <v>3</v>
      </c>
      <c r="GL44" s="565">
        <v>0</v>
      </c>
      <c r="GM44" s="565">
        <v>5</v>
      </c>
      <c r="GN44" s="565">
        <v>0</v>
      </c>
      <c r="GO44" s="565">
        <v>0</v>
      </c>
      <c r="GP44" s="565">
        <v>1</v>
      </c>
      <c r="GQ44" s="565">
        <v>3</v>
      </c>
      <c r="GR44" s="565">
        <v>0</v>
      </c>
      <c r="GS44" s="565">
        <v>2</v>
      </c>
      <c r="GT44" s="565">
        <v>0</v>
      </c>
      <c r="GU44" s="565">
        <v>1</v>
      </c>
      <c r="GV44" s="565">
        <v>0</v>
      </c>
      <c r="GW44" s="565">
        <v>1</v>
      </c>
      <c r="GX44" s="565">
        <v>0</v>
      </c>
      <c r="GY44" s="565">
        <v>0</v>
      </c>
      <c r="GZ44" s="565">
        <v>0</v>
      </c>
      <c r="HA44" s="565">
        <v>1</v>
      </c>
      <c r="HB44" s="566">
        <f t="shared" si="8"/>
        <v>1919</v>
      </c>
      <c r="HC44" s="567"/>
      <c r="HD44" s="568"/>
      <c r="HE44" s="323">
        <f t="shared" si="9"/>
        <v>937</v>
      </c>
      <c r="HF44" s="568"/>
      <c r="HG44" s="323">
        <f t="shared" si="0"/>
        <v>982</v>
      </c>
      <c r="HH44" s="563">
        <f t="shared" si="1"/>
        <v>0</v>
      </c>
      <c r="HI44" s="569">
        <f t="shared" si="2"/>
        <v>1919</v>
      </c>
      <c r="HJ44" s="570"/>
      <c r="HK44" s="570"/>
      <c r="HL44" s="557">
        <f t="shared" si="10"/>
        <v>563</v>
      </c>
      <c r="HM44" s="557">
        <f t="shared" si="11"/>
        <v>29.338196977592496</v>
      </c>
      <c r="HN44" s="570"/>
      <c r="HO44" s="570"/>
      <c r="HP44" s="570"/>
      <c r="HQ44" s="570"/>
      <c r="HR44" s="570"/>
      <c r="HS44" s="570"/>
      <c r="HT44" s="570"/>
      <c r="HU44" s="570"/>
      <c r="HV44" s="570"/>
      <c r="HW44" s="570"/>
      <c r="HX44" s="570"/>
      <c r="HY44" s="570"/>
      <c r="HZ44" s="570"/>
      <c r="IA44" s="570"/>
      <c r="IB44" s="570"/>
      <c r="IC44" s="570"/>
      <c r="ID44" s="570"/>
      <c r="IE44" s="570"/>
      <c r="IF44" s="570"/>
      <c r="IG44" s="570"/>
      <c r="IH44" s="570"/>
      <c r="II44" s="570"/>
      <c r="IJ44" s="570"/>
      <c r="IK44" s="570"/>
      <c r="IL44" s="570"/>
      <c r="IM44" s="570"/>
      <c r="IN44" s="570"/>
      <c r="IO44" s="570"/>
      <c r="IP44" s="570"/>
      <c r="IQ44" s="570"/>
      <c r="IR44" s="570"/>
      <c r="IS44" s="570"/>
      <c r="IT44" s="570"/>
      <c r="IU44" s="570"/>
      <c r="IV44" s="570"/>
    </row>
    <row r="45" spans="1:256" s="571" customFormat="1" x14ac:dyDescent="0.6">
      <c r="A45" s="560">
        <v>40</v>
      </c>
      <c r="B45" s="561" t="s">
        <v>266</v>
      </c>
      <c r="C45" s="562">
        <v>681</v>
      </c>
      <c r="D45" s="562">
        <v>963</v>
      </c>
      <c r="E45" s="563">
        <f t="shared" si="5"/>
        <v>729</v>
      </c>
      <c r="F45" s="563">
        <f t="shared" si="6"/>
        <v>859</v>
      </c>
      <c r="G45" s="563">
        <f t="shared" si="7"/>
        <v>1588</v>
      </c>
      <c r="H45" s="562">
        <v>1</v>
      </c>
      <c r="I45" s="562">
        <v>2</v>
      </c>
      <c r="J45" s="562">
        <v>7</v>
      </c>
      <c r="K45" s="562">
        <v>5</v>
      </c>
      <c r="L45" s="562">
        <v>4</v>
      </c>
      <c r="M45" s="562">
        <v>5</v>
      </c>
      <c r="N45" s="562">
        <v>1</v>
      </c>
      <c r="O45" s="562">
        <v>5</v>
      </c>
      <c r="P45" s="562">
        <v>10</v>
      </c>
      <c r="Q45" s="562">
        <v>7</v>
      </c>
      <c r="R45" s="562">
        <v>8</v>
      </c>
      <c r="S45" s="562">
        <v>7</v>
      </c>
      <c r="T45" s="562">
        <v>7</v>
      </c>
      <c r="U45" s="562">
        <v>5</v>
      </c>
      <c r="V45" s="562">
        <v>7</v>
      </c>
      <c r="W45" s="562">
        <v>12</v>
      </c>
      <c r="X45" s="562">
        <v>10</v>
      </c>
      <c r="Y45" s="562">
        <v>9</v>
      </c>
      <c r="Z45" s="562">
        <v>10</v>
      </c>
      <c r="AA45" s="562">
        <v>10</v>
      </c>
      <c r="AB45" s="562">
        <v>10</v>
      </c>
      <c r="AC45" s="562">
        <v>8</v>
      </c>
      <c r="AD45" s="562">
        <v>12</v>
      </c>
      <c r="AE45" s="562">
        <v>4</v>
      </c>
      <c r="AF45" s="562">
        <v>13</v>
      </c>
      <c r="AG45" s="562">
        <v>9</v>
      </c>
      <c r="AH45" s="562">
        <v>5</v>
      </c>
      <c r="AI45" s="562">
        <v>6</v>
      </c>
      <c r="AJ45" s="562">
        <v>7</v>
      </c>
      <c r="AK45" s="562">
        <v>8</v>
      </c>
      <c r="AL45" s="562">
        <v>12</v>
      </c>
      <c r="AM45" s="562">
        <v>7</v>
      </c>
      <c r="AN45" s="562">
        <v>10</v>
      </c>
      <c r="AO45" s="562">
        <v>9</v>
      </c>
      <c r="AP45" s="562">
        <v>7</v>
      </c>
      <c r="AQ45" s="562">
        <v>11</v>
      </c>
      <c r="AR45" s="562">
        <v>10</v>
      </c>
      <c r="AS45" s="562">
        <v>8</v>
      </c>
      <c r="AT45" s="562">
        <v>12</v>
      </c>
      <c r="AU45" s="562">
        <v>5</v>
      </c>
      <c r="AV45" s="562">
        <v>7</v>
      </c>
      <c r="AW45" s="562">
        <v>11</v>
      </c>
      <c r="AX45" s="562">
        <v>7</v>
      </c>
      <c r="AY45" s="562">
        <v>10</v>
      </c>
      <c r="AZ45" s="562">
        <v>6</v>
      </c>
      <c r="BA45" s="562">
        <v>9</v>
      </c>
      <c r="BB45" s="562">
        <v>8</v>
      </c>
      <c r="BC45" s="572">
        <v>9</v>
      </c>
      <c r="BD45" s="573">
        <v>12</v>
      </c>
      <c r="BE45" s="573">
        <v>7</v>
      </c>
      <c r="BF45" s="573">
        <v>8</v>
      </c>
      <c r="BG45" s="573">
        <v>10</v>
      </c>
      <c r="BH45" s="574">
        <v>10</v>
      </c>
      <c r="BI45" s="565">
        <v>8</v>
      </c>
      <c r="BJ45" s="565">
        <v>13</v>
      </c>
      <c r="BK45" s="565">
        <v>7</v>
      </c>
      <c r="BL45" s="565">
        <v>8</v>
      </c>
      <c r="BM45" s="565">
        <v>12</v>
      </c>
      <c r="BN45" s="565">
        <v>12</v>
      </c>
      <c r="BO45" s="565">
        <v>6</v>
      </c>
      <c r="BP45" s="565">
        <v>14</v>
      </c>
      <c r="BQ45" s="565">
        <v>11</v>
      </c>
      <c r="BR45" s="565">
        <v>5</v>
      </c>
      <c r="BS45" s="565">
        <v>9</v>
      </c>
      <c r="BT45" s="565">
        <v>7</v>
      </c>
      <c r="BU45" s="565">
        <v>10</v>
      </c>
      <c r="BV45" s="565">
        <v>12</v>
      </c>
      <c r="BW45" s="565">
        <v>5</v>
      </c>
      <c r="BX45" s="565">
        <v>7</v>
      </c>
      <c r="BY45" s="565">
        <v>9</v>
      </c>
      <c r="BZ45" s="565">
        <v>6</v>
      </c>
      <c r="CA45" s="565">
        <v>5</v>
      </c>
      <c r="CB45" s="565">
        <v>9</v>
      </c>
      <c r="CC45" s="565">
        <v>5</v>
      </c>
      <c r="CD45" s="565">
        <v>10</v>
      </c>
      <c r="CE45" s="565">
        <v>7</v>
      </c>
      <c r="CF45" s="565">
        <v>10</v>
      </c>
      <c r="CG45" s="565">
        <v>13</v>
      </c>
      <c r="CH45" s="565">
        <v>8</v>
      </c>
      <c r="CI45" s="565">
        <v>9</v>
      </c>
      <c r="CJ45" s="565">
        <v>6</v>
      </c>
      <c r="CK45" s="565">
        <v>12</v>
      </c>
      <c r="CL45" s="565">
        <v>8</v>
      </c>
      <c r="CM45" s="565">
        <v>8</v>
      </c>
      <c r="CN45" s="565">
        <v>6</v>
      </c>
      <c r="CO45" s="565">
        <v>7</v>
      </c>
      <c r="CP45" s="565">
        <v>6</v>
      </c>
      <c r="CQ45" s="565">
        <v>6</v>
      </c>
      <c r="CR45" s="565">
        <v>9</v>
      </c>
      <c r="CS45" s="565">
        <v>9</v>
      </c>
      <c r="CT45" s="565">
        <v>5</v>
      </c>
      <c r="CU45" s="565">
        <v>8</v>
      </c>
      <c r="CV45" s="565">
        <v>8</v>
      </c>
      <c r="CW45" s="565">
        <v>6</v>
      </c>
      <c r="CX45" s="565">
        <v>5</v>
      </c>
      <c r="CY45" s="565">
        <v>14</v>
      </c>
      <c r="CZ45" s="565">
        <v>13</v>
      </c>
      <c r="DA45" s="565">
        <v>7</v>
      </c>
      <c r="DB45" s="565">
        <v>7</v>
      </c>
      <c r="DC45" s="565">
        <v>15</v>
      </c>
      <c r="DD45" s="565">
        <v>9</v>
      </c>
      <c r="DE45" s="565">
        <v>16</v>
      </c>
      <c r="DF45" s="565">
        <v>10</v>
      </c>
      <c r="DG45" s="565">
        <v>13</v>
      </c>
      <c r="DH45" s="565">
        <v>16</v>
      </c>
      <c r="DI45" s="565">
        <v>11</v>
      </c>
      <c r="DJ45" s="565">
        <v>6</v>
      </c>
      <c r="DK45" s="565">
        <v>13</v>
      </c>
      <c r="DL45" s="565">
        <v>10</v>
      </c>
      <c r="DM45" s="565">
        <v>21</v>
      </c>
      <c r="DN45" s="565">
        <v>9</v>
      </c>
      <c r="DO45" s="565">
        <v>16</v>
      </c>
      <c r="DP45" s="565">
        <v>12</v>
      </c>
      <c r="DQ45" s="565">
        <v>21</v>
      </c>
      <c r="DR45" s="565">
        <v>13</v>
      </c>
      <c r="DS45" s="565">
        <v>16</v>
      </c>
      <c r="DT45" s="565">
        <v>15</v>
      </c>
      <c r="DU45" s="565">
        <v>20</v>
      </c>
      <c r="DV45" s="565">
        <v>9</v>
      </c>
      <c r="DW45" s="565">
        <v>14</v>
      </c>
      <c r="DX45" s="565">
        <v>17</v>
      </c>
      <c r="DY45" s="565">
        <v>14</v>
      </c>
      <c r="DZ45" s="565">
        <v>17</v>
      </c>
      <c r="EA45" s="565">
        <v>19</v>
      </c>
      <c r="EB45" s="565">
        <v>14</v>
      </c>
      <c r="EC45" s="565">
        <v>10</v>
      </c>
      <c r="ED45" s="565">
        <v>13</v>
      </c>
      <c r="EE45" s="565">
        <v>16</v>
      </c>
      <c r="EF45" s="565">
        <v>10</v>
      </c>
      <c r="EG45" s="565">
        <v>13</v>
      </c>
      <c r="EH45" s="565">
        <v>12</v>
      </c>
      <c r="EI45" s="565">
        <v>13</v>
      </c>
      <c r="EJ45" s="565">
        <v>9</v>
      </c>
      <c r="EK45" s="565">
        <v>13</v>
      </c>
      <c r="EL45" s="565">
        <v>4</v>
      </c>
      <c r="EM45" s="565">
        <v>12</v>
      </c>
      <c r="EN45" s="565">
        <v>7</v>
      </c>
      <c r="EO45" s="565">
        <v>18</v>
      </c>
      <c r="EP45" s="565">
        <v>10</v>
      </c>
      <c r="EQ45" s="565">
        <v>11</v>
      </c>
      <c r="ER45" s="565">
        <v>11</v>
      </c>
      <c r="ES45" s="565">
        <v>16</v>
      </c>
      <c r="ET45" s="565">
        <v>7</v>
      </c>
      <c r="EU45" s="565">
        <v>18</v>
      </c>
      <c r="EV45" s="565">
        <v>8</v>
      </c>
      <c r="EW45" s="565">
        <v>11</v>
      </c>
      <c r="EX45" s="565">
        <v>12</v>
      </c>
      <c r="EY45" s="565">
        <v>13</v>
      </c>
      <c r="EZ45" s="565">
        <v>5</v>
      </c>
      <c r="FA45" s="565">
        <v>16</v>
      </c>
      <c r="FB45" s="565">
        <v>7</v>
      </c>
      <c r="FC45" s="565">
        <v>11</v>
      </c>
      <c r="FD45" s="565">
        <v>7</v>
      </c>
      <c r="FE45" s="565">
        <v>5</v>
      </c>
      <c r="FF45" s="565">
        <v>2</v>
      </c>
      <c r="FG45" s="565">
        <v>3</v>
      </c>
      <c r="FH45" s="565">
        <v>3</v>
      </c>
      <c r="FI45" s="565">
        <v>4</v>
      </c>
      <c r="FJ45" s="565">
        <v>8</v>
      </c>
      <c r="FK45" s="565">
        <v>4</v>
      </c>
      <c r="FL45" s="565">
        <v>4</v>
      </c>
      <c r="FM45" s="565">
        <v>4</v>
      </c>
      <c r="FN45" s="565">
        <v>2</v>
      </c>
      <c r="FO45" s="565">
        <v>8</v>
      </c>
      <c r="FP45" s="565">
        <v>6</v>
      </c>
      <c r="FQ45" s="565">
        <v>9</v>
      </c>
      <c r="FR45" s="565">
        <v>2</v>
      </c>
      <c r="FS45" s="565">
        <v>2</v>
      </c>
      <c r="FT45" s="565">
        <v>0</v>
      </c>
      <c r="FU45" s="565">
        <v>4</v>
      </c>
      <c r="FV45" s="565">
        <v>1</v>
      </c>
      <c r="FW45" s="565">
        <v>3</v>
      </c>
      <c r="FX45" s="565">
        <v>2</v>
      </c>
      <c r="FY45" s="565">
        <v>0</v>
      </c>
      <c r="FZ45" s="565">
        <v>0</v>
      </c>
      <c r="GA45" s="565">
        <v>8</v>
      </c>
      <c r="GB45" s="565">
        <v>2</v>
      </c>
      <c r="GC45" s="565">
        <v>5</v>
      </c>
      <c r="GD45" s="565">
        <v>1</v>
      </c>
      <c r="GE45" s="565">
        <v>4</v>
      </c>
      <c r="GF45" s="565">
        <v>0</v>
      </c>
      <c r="GG45" s="565">
        <v>1</v>
      </c>
      <c r="GH45" s="565">
        <v>0</v>
      </c>
      <c r="GI45" s="565">
        <v>2</v>
      </c>
      <c r="GJ45" s="565">
        <v>1</v>
      </c>
      <c r="GK45" s="565">
        <v>0</v>
      </c>
      <c r="GL45" s="565">
        <v>1</v>
      </c>
      <c r="GM45" s="565">
        <v>1</v>
      </c>
      <c r="GN45" s="565">
        <v>0</v>
      </c>
      <c r="GO45" s="565">
        <v>0</v>
      </c>
      <c r="GP45" s="565">
        <v>0</v>
      </c>
      <c r="GQ45" s="565">
        <v>0</v>
      </c>
      <c r="GR45" s="565">
        <v>0</v>
      </c>
      <c r="GS45" s="565">
        <v>0</v>
      </c>
      <c r="GT45" s="565">
        <v>0</v>
      </c>
      <c r="GU45" s="565">
        <v>1</v>
      </c>
      <c r="GV45" s="565">
        <v>0</v>
      </c>
      <c r="GW45" s="565">
        <v>0</v>
      </c>
      <c r="GX45" s="565">
        <v>0</v>
      </c>
      <c r="GY45" s="565">
        <v>0</v>
      </c>
      <c r="GZ45" s="565">
        <v>0</v>
      </c>
      <c r="HA45" s="565">
        <v>0</v>
      </c>
      <c r="HB45" s="566">
        <f t="shared" si="8"/>
        <v>1588</v>
      </c>
      <c r="HC45" s="567"/>
      <c r="HD45" s="568"/>
      <c r="HE45" s="323">
        <f t="shared" si="9"/>
        <v>729</v>
      </c>
      <c r="HF45" s="568"/>
      <c r="HG45" s="323">
        <f t="shared" si="0"/>
        <v>859</v>
      </c>
      <c r="HH45" s="563">
        <f t="shared" si="1"/>
        <v>0</v>
      </c>
      <c r="HI45" s="569">
        <f t="shared" si="2"/>
        <v>1588</v>
      </c>
      <c r="HJ45" s="570"/>
      <c r="HK45" s="570"/>
      <c r="HL45" s="557">
        <f t="shared" si="10"/>
        <v>497</v>
      </c>
      <c r="HM45" s="557">
        <f t="shared" si="11"/>
        <v>31.297229219143578</v>
      </c>
      <c r="HN45" s="570"/>
      <c r="HO45" s="570"/>
      <c r="HP45" s="570"/>
      <c r="HQ45" s="570"/>
      <c r="HR45" s="570"/>
      <c r="HS45" s="570"/>
      <c r="HT45" s="570"/>
      <c r="HU45" s="570"/>
      <c r="HV45" s="570"/>
      <c r="HW45" s="570"/>
      <c r="HX45" s="570"/>
      <c r="HY45" s="570"/>
      <c r="HZ45" s="570"/>
      <c r="IA45" s="570"/>
      <c r="IB45" s="570"/>
      <c r="IC45" s="570"/>
      <c r="ID45" s="570"/>
      <c r="IE45" s="570"/>
      <c r="IF45" s="570"/>
      <c r="IG45" s="570"/>
      <c r="IH45" s="570"/>
      <c r="II45" s="570"/>
      <c r="IJ45" s="570"/>
      <c r="IK45" s="570"/>
      <c r="IL45" s="570"/>
      <c r="IM45" s="570"/>
      <c r="IN45" s="570"/>
      <c r="IO45" s="570"/>
      <c r="IP45" s="570"/>
      <c r="IQ45" s="570"/>
      <c r="IR45" s="570"/>
      <c r="IS45" s="570"/>
      <c r="IT45" s="570"/>
      <c r="IU45" s="570"/>
      <c r="IV45" s="570"/>
    </row>
    <row r="46" spans="1:256" s="571" customFormat="1" x14ac:dyDescent="0.6">
      <c r="A46" s="560">
        <v>41</v>
      </c>
      <c r="B46" s="561" t="s">
        <v>267</v>
      </c>
      <c r="C46" s="562">
        <v>1978</v>
      </c>
      <c r="D46" s="562">
        <v>1978</v>
      </c>
      <c r="E46" s="563">
        <f t="shared" si="5"/>
        <v>2551</v>
      </c>
      <c r="F46" s="563">
        <f t="shared" si="6"/>
        <v>2741</v>
      </c>
      <c r="G46" s="563">
        <f t="shared" si="7"/>
        <v>5292</v>
      </c>
      <c r="H46" s="562">
        <v>10</v>
      </c>
      <c r="I46" s="562">
        <v>15</v>
      </c>
      <c r="J46" s="562">
        <v>20</v>
      </c>
      <c r="K46" s="562">
        <v>23</v>
      </c>
      <c r="L46" s="562">
        <v>14</v>
      </c>
      <c r="M46" s="562">
        <v>16</v>
      </c>
      <c r="N46" s="562">
        <v>25</v>
      </c>
      <c r="O46" s="562">
        <v>22</v>
      </c>
      <c r="P46" s="562">
        <v>17</v>
      </c>
      <c r="Q46" s="562">
        <v>24</v>
      </c>
      <c r="R46" s="562">
        <v>20</v>
      </c>
      <c r="S46" s="562">
        <v>17</v>
      </c>
      <c r="T46" s="562">
        <v>22</v>
      </c>
      <c r="U46" s="562">
        <v>17</v>
      </c>
      <c r="V46" s="562">
        <v>26</v>
      </c>
      <c r="W46" s="562">
        <v>18</v>
      </c>
      <c r="X46" s="562">
        <v>26</v>
      </c>
      <c r="Y46" s="562">
        <v>24</v>
      </c>
      <c r="Z46" s="562">
        <v>27</v>
      </c>
      <c r="AA46" s="562">
        <v>25</v>
      </c>
      <c r="AB46" s="562">
        <v>40</v>
      </c>
      <c r="AC46" s="562">
        <v>25</v>
      </c>
      <c r="AD46" s="562">
        <v>30</v>
      </c>
      <c r="AE46" s="562">
        <v>25</v>
      </c>
      <c r="AF46" s="562">
        <v>30</v>
      </c>
      <c r="AG46" s="562">
        <v>21</v>
      </c>
      <c r="AH46" s="562">
        <v>31</v>
      </c>
      <c r="AI46" s="562">
        <v>28</v>
      </c>
      <c r="AJ46" s="562">
        <v>31</v>
      </c>
      <c r="AK46" s="562">
        <v>28</v>
      </c>
      <c r="AL46" s="562">
        <v>32</v>
      </c>
      <c r="AM46" s="562">
        <v>34</v>
      </c>
      <c r="AN46" s="562">
        <v>27</v>
      </c>
      <c r="AO46" s="562">
        <v>26</v>
      </c>
      <c r="AP46" s="562">
        <v>31</v>
      </c>
      <c r="AQ46" s="562">
        <v>41</v>
      </c>
      <c r="AR46" s="562">
        <v>30</v>
      </c>
      <c r="AS46" s="562">
        <v>26</v>
      </c>
      <c r="AT46" s="562">
        <v>26</v>
      </c>
      <c r="AU46" s="562">
        <v>26</v>
      </c>
      <c r="AV46" s="562">
        <v>35</v>
      </c>
      <c r="AW46" s="562">
        <v>23</v>
      </c>
      <c r="AX46" s="562">
        <v>25</v>
      </c>
      <c r="AY46" s="562">
        <v>20</v>
      </c>
      <c r="AZ46" s="562">
        <v>38</v>
      </c>
      <c r="BA46" s="562">
        <v>20</v>
      </c>
      <c r="BB46" s="564">
        <v>34</v>
      </c>
      <c r="BC46" s="563">
        <v>31</v>
      </c>
      <c r="BD46" s="563">
        <v>30</v>
      </c>
      <c r="BE46" s="563">
        <v>33</v>
      </c>
      <c r="BF46" s="563">
        <v>37</v>
      </c>
      <c r="BG46" s="563">
        <v>29</v>
      </c>
      <c r="BH46" s="563">
        <v>46</v>
      </c>
      <c r="BI46" s="565">
        <v>34</v>
      </c>
      <c r="BJ46" s="565">
        <v>34</v>
      </c>
      <c r="BK46" s="565">
        <v>34</v>
      </c>
      <c r="BL46" s="565">
        <v>27</v>
      </c>
      <c r="BM46" s="565">
        <v>36</v>
      </c>
      <c r="BN46" s="565">
        <v>34</v>
      </c>
      <c r="BO46" s="565">
        <v>27</v>
      </c>
      <c r="BP46" s="565">
        <v>29</v>
      </c>
      <c r="BQ46" s="565">
        <v>31</v>
      </c>
      <c r="BR46" s="565">
        <v>37</v>
      </c>
      <c r="BS46" s="565">
        <v>22</v>
      </c>
      <c r="BT46" s="565">
        <v>31</v>
      </c>
      <c r="BU46" s="565">
        <v>28</v>
      </c>
      <c r="BV46" s="565">
        <v>26</v>
      </c>
      <c r="BW46" s="565">
        <v>31</v>
      </c>
      <c r="BX46" s="565">
        <v>20</v>
      </c>
      <c r="BY46" s="565">
        <v>25</v>
      </c>
      <c r="BZ46" s="565">
        <v>31</v>
      </c>
      <c r="CA46" s="565">
        <v>33</v>
      </c>
      <c r="CB46" s="565">
        <v>36</v>
      </c>
      <c r="CC46" s="565">
        <v>39</v>
      </c>
      <c r="CD46" s="565">
        <v>42</v>
      </c>
      <c r="CE46" s="565">
        <v>30</v>
      </c>
      <c r="CF46" s="565">
        <v>43</v>
      </c>
      <c r="CG46" s="565">
        <v>39</v>
      </c>
      <c r="CH46" s="565">
        <v>35</v>
      </c>
      <c r="CI46" s="565">
        <v>43</v>
      </c>
      <c r="CJ46" s="565">
        <v>39</v>
      </c>
      <c r="CK46" s="565">
        <v>39</v>
      </c>
      <c r="CL46" s="565">
        <v>39</v>
      </c>
      <c r="CM46" s="565">
        <v>34</v>
      </c>
      <c r="CN46" s="565">
        <v>29</v>
      </c>
      <c r="CO46" s="565">
        <v>45</v>
      </c>
      <c r="CP46" s="565">
        <v>35</v>
      </c>
      <c r="CQ46" s="565">
        <v>43</v>
      </c>
      <c r="CR46" s="565">
        <v>34</v>
      </c>
      <c r="CS46" s="565">
        <v>37</v>
      </c>
      <c r="CT46" s="565">
        <v>54</v>
      </c>
      <c r="CU46" s="565">
        <v>46</v>
      </c>
      <c r="CV46" s="565">
        <v>40</v>
      </c>
      <c r="CW46" s="565">
        <v>54</v>
      </c>
      <c r="CX46" s="565">
        <v>42</v>
      </c>
      <c r="CY46" s="565">
        <v>44</v>
      </c>
      <c r="CZ46" s="565">
        <v>33</v>
      </c>
      <c r="DA46" s="565">
        <v>28</v>
      </c>
      <c r="DB46" s="565">
        <v>33</v>
      </c>
      <c r="DC46" s="565">
        <v>45</v>
      </c>
      <c r="DD46" s="565">
        <v>37</v>
      </c>
      <c r="DE46" s="565">
        <v>34</v>
      </c>
      <c r="DF46" s="565">
        <v>29</v>
      </c>
      <c r="DG46" s="565">
        <v>46</v>
      </c>
      <c r="DH46" s="565">
        <v>37</v>
      </c>
      <c r="DI46" s="565">
        <v>33</v>
      </c>
      <c r="DJ46" s="565">
        <v>33</v>
      </c>
      <c r="DK46" s="565">
        <v>24</v>
      </c>
      <c r="DL46" s="565">
        <v>31</v>
      </c>
      <c r="DM46" s="565">
        <v>43</v>
      </c>
      <c r="DN46" s="565">
        <v>41</v>
      </c>
      <c r="DO46" s="565">
        <v>52</v>
      </c>
      <c r="DP46" s="565">
        <v>34</v>
      </c>
      <c r="DQ46" s="565">
        <v>37</v>
      </c>
      <c r="DR46" s="565">
        <v>47</v>
      </c>
      <c r="DS46" s="565">
        <v>45</v>
      </c>
      <c r="DT46" s="565">
        <v>33</v>
      </c>
      <c r="DU46" s="565">
        <v>65</v>
      </c>
      <c r="DV46" s="565">
        <v>40</v>
      </c>
      <c r="DW46" s="565">
        <v>48</v>
      </c>
      <c r="DX46" s="565">
        <v>38</v>
      </c>
      <c r="DY46" s="565">
        <v>43</v>
      </c>
      <c r="DZ46" s="565">
        <v>40</v>
      </c>
      <c r="EA46" s="565">
        <v>48</v>
      </c>
      <c r="EB46" s="565">
        <v>38</v>
      </c>
      <c r="EC46" s="565">
        <v>46</v>
      </c>
      <c r="ED46" s="565">
        <v>47</v>
      </c>
      <c r="EE46" s="565">
        <v>49</v>
      </c>
      <c r="EF46" s="565">
        <v>31</v>
      </c>
      <c r="EG46" s="565">
        <v>39</v>
      </c>
      <c r="EH46" s="565">
        <v>25</v>
      </c>
      <c r="EI46" s="565">
        <v>55</v>
      </c>
      <c r="EJ46" s="565">
        <v>28</v>
      </c>
      <c r="EK46" s="565">
        <v>35</v>
      </c>
      <c r="EL46" s="565">
        <v>35</v>
      </c>
      <c r="EM46" s="565">
        <v>52</v>
      </c>
      <c r="EN46" s="565">
        <v>29</v>
      </c>
      <c r="EO46" s="565">
        <v>31</v>
      </c>
      <c r="EP46" s="565">
        <v>35</v>
      </c>
      <c r="EQ46" s="565">
        <v>38</v>
      </c>
      <c r="ER46" s="565">
        <v>25</v>
      </c>
      <c r="ES46" s="565">
        <v>38</v>
      </c>
      <c r="ET46" s="565">
        <v>45</v>
      </c>
      <c r="EU46" s="565">
        <v>27</v>
      </c>
      <c r="EV46" s="565">
        <v>15</v>
      </c>
      <c r="EW46" s="565">
        <v>36</v>
      </c>
      <c r="EX46" s="565">
        <v>21</v>
      </c>
      <c r="EY46" s="565">
        <v>36</v>
      </c>
      <c r="EZ46" s="565">
        <v>17</v>
      </c>
      <c r="FA46" s="565">
        <v>33</v>
      </c>
      <c r="FB46" s="565">
        <v>25</v>
      </c>
      <c r="FC46" s="565">
        <v>9</v>
      </c>
      <c r="FD46" s="565">
        <v>16</v>
      </c>
      <c r="FE46" s="565">
        <v>22</v>
      </c>
      <c r="FF46" s="565">
        <v>5</v>
      </c>
      <c r="FG46" s="565">
        <v>16</v>
      </c>
      <c r="FH46" s="565">
        <v>13</v>
      </c>
      <c r="FI46" s="565">
        <v>14</v>
      </c>
      <c r="FJ46" s="565">
        <v>10</v>
      </c>
      <c r="FK46" s="565">
        <v>10</v>
      </c>
      <c r="FL46" s="565">
        <v>13</v>
      </c>
      <c r="FM46" s="565">
        <v>14</v>
      </c>
      <c r="FN46" s="565">
        <v>9</v>
      </c>
      <c r="FO46" s="565">
        <v>13</v>
      </c>
      <c r="FP46" s="565">
        <v>10</v>
      </c>
      <c r="FQ46" s="565">
        <v>13</v>
      </c>
      <c r="FR46" s="565">
        <v>6</v>
      </c>
      <c r="FS46" s="565">
        <v>15</v>
      </c>
      <c r="FT46" s="565">
        <v>9</v>
      </c>
      <c r="FU46" s="565">
        <v>11</v>
      </c>
      <c r="FV46" s="565">
        <v>7</v>
      </c>
      <c r="FW46" s="565">
        <v>11</v>
      </c>
      <c r="FX46" s="565">
        <v>10</v>
      </c>
      <c r="FY46" s="565">
        <v>11</v>
      </c>
      <c r="FZ46" s="565">
        <v>5</v>
      </c>
      <c r="GA46" s="565">
        <v>11</v>
      </c>
      <c r="GB46" s="565">
        <v>4</v>
      </c>
      <c r="GC46" s="565">
        <v>10</v>
      </c>
      <c r="GD46" s="565">
        <v>6</v>
      </c>
      <c r="GE46" s="565">
        <v>4</v>
      </c>
      <c r="GF46" s="565">
        <v>2</v>
      </c>
      <c r="GG46" s="565">
        <v>4</v>
      </c>
      <c r="GH46" s="565">
        <v>1</v>
      </c>
      <c r="GI46" s="565">
        <v>6</v>
      </c>
      <c r="GJ46" s="565">
        <v>0</v>
      </c>
      <c r="GK46" s="565">
        <v>3</v>
      </c>
      <c r="GL46" s="565">
        <v>3</v>
      </c>
      <c r="GM46" s="565">
        <v>0</v>
      </c>
      <c r="GN46" s="565">
        <v>1</v>
      </c>
      <c r="GO46" s="565">
        <v>5</v>
      </c>
      <c r="GP46" s="565">
        <v>1</v>
      </c>
      <c r="GQ46" s="565">
        <v>0</v>
      </c>
      <c r="GR46" s="565">
        <v>0</v>
      </c>
      <c r="GS46" s="565">
        <v>1</v>
      </c>
      <c r="GT46" s="565">
        <v>0</v>
      </c>
      <c r="GU46" s="565">
        <v>0</v>
      </c>
      <c r="GV46" s="565">
        <v>0</v>
      </c>
      <c r="GW46" s="565">
        <v>0</v>
      </c>
      <c r="GX46" s="565">
        <v>0</v>
      </c>
      <c r="GY46" s="565">
        <v>0</v>
      </c>
      <c r="GZ46" s="565">
        <v>1</v>
      </c>
      <c r="HA46" s="565">
        <v>1</v>
      </c>
      <c r="HB46" s="566">
        <f t="shared" si="8"/>
        <v>5292</v>
      </c>
      <c r="HC46" s="567"/>
      <c r="HD46" s="568"/>
      <c r="HE46" s="323">
        <f t="shared" si="9"/>
        <v>2551</v>
      </c>
      <c r="HF46" s="568"/>
      <c r="HG46" s="323">
        <f t="shared" si="0"/>
        <v>2741</v>
      </c>
      <c r="HH46" s="563">
        <f t="shared" si="1"/>
        <v>0</v>
      </c>
      <c r="HI46" s="569">
        <f t="shared" si="2"/>
        <v>5292</v>
      </c>
      <c r="HJ46" s="570"/>
      <c r="HK46" s="570"/>
      <c r="HL46" s="557">
        <f t="shared" si="10"/>
        <v>1436</v>
      </c>
      <c r="HM46" s="557">
        <f t="shared" si="11"/>
        <v>27.135298563869991</v>
      </c>
      <c r="HN46" s="570"/>
      <c r="HO46" s="570"/>
      <c r="HP46" s="570"/>
      <c r="HQ46" s="570"/>
      <c r="HR46" s="570"/>
      <c r="HS46" s="570"/>
      <c r="HT46" s="570"/>
      <c r="HU46" s="570"/>
      <c r="HV46" s="570"/>
      <c r="HW46" s="570"/>
      <c r="HX46" s="570"/>
      <c r="HY46" s="570"/>
      <c r="HZ46" s="570"/>
      <c r="IA46" s="570"/>
      <c r="IB46" s="570"/>
      <c r="IC46" s="570"/>
      <c r="ID46" s="570"/>
      <c r="IE46" s="570"/>
      <c r="IF46" s="570"/>
      <c r="IG46" s="570"/>
      <c r="IH46" s="570"/>
      <c r="II46" s="570"/>
      <c r="IJ46" s="570"/>
      <c r="IK46" s="570"/>
      <c r="IL46" s="570"/>
      <c r="IM46" s="570"/>
      <c r="IN46" s="570"/>
      <c r="IO46" s="570"/>
      <c r="IP46" s="570"/>
      <c r="IQ46" s="570"/>
      <c r="IR46" s="570"/>
      <c r="IS46" s="570"/>
      <c r="IT46" s="570"/>
      <c r="IU46" s="570"/>
      <c r="IV46" s="570"/>
    </row>
    <row r="47" spans="1:256" s="571" customFormat="1" x14ac:dyDescent="0.6">
      <c r="A47" s="560">
        <v>42</v>
      </c>
      <c r="B47" s="561" t="s">
        <v>268</v>
      </c>
      <c r="C47" s="562">
        <v>676</v>
      </c>
      <c r="D47" s="562">
        <v>687</v>
      </c>
      <c r="E47" s="563">
        <f t="shared" si="5"/>
        <v>1065</v>
      </c>
      <c r="F47" s="563">
        <f t="shared" si="6"/>
        <v>1175</v>
      </c>
      <c r="G47" s="563">
        <f t="shared" si="7"/>
        <v>2240</v>
      </c>
      <c r="H47" s="562">
        <v>2</v>
      </c>
      <c r="I47" s="562">
        <v>3</v>
      </c>
      <c r="J47" s="562">
        <v>5</v>
      </c>
      <c r="K47" s="562">
        <v>6</v>
      </c>
      <c r="L47" s="562">
        <v>5</v>
      </c>
      <c r="M47" s="562">
        <v>8</v>
      </c>
      <c r="N47" s="562">
        <v>6</v>
      </c>
      <c r="O47" s="562">
        <v>11</v>
      </c>
      <c r="P47" s="562">
        <v>7</v>
      </c>
      <c r="Q47" s="562">
        <v>6</v>
      </c>
      <c r="R47" s="562">
        <v>11</v>
      </c>
      <c r="S47" s="562">
        <v>3</v>
      </c>
      <c r="T47" s="562">
        <v>11</v>
      </c>
      <c r="U47" s="562">
        <v>11</v>
      </c>
      <c r="V47" s="562">
        <v>13</v>
      </c>
      <c r="W47" s="562">
        <v>12</v>
      </c>
      <c r="X47" s="562">
        <v>6</v>
      </c>
      <c r="Y47" s="562">
        <v>7</v>
      </c>
      <c r="Z47" s="562">
        <v>11</v>
      </c>
      <c r="AA47" s="562">
        <v>9</v>
      </c>
      <c r="AB47" s="562">
        <v>12</v>
      </c>
      <c r="AC47" s="562">
        <v>6</v>
      </c>
      <c r="AD47" s="562">
        <v>14</v>
      </c>
      <c r="AE47" s="562">
        <v>12</v>
      </c>
      <c r="AF47" s="562">
        <v>19</v>
      </c>
      <c r="AG47" s="562">
        <v>8</v>
      </c>
      <c r="AH47" s="562">
        <v>20</v>
      </c>
      <c r="AI47" s="562">
        <v>16</v>
      </c>
      <c r="AJ47" s="562">
        <v>15</v>
      </c>
      <c r="AK47" s="562">
        <v>20</v>
      </c>
      <c r="AL47" s="562">
        <v>13</v>
      </c>
      <c r="AM47" s="562">
        <v>18</v>
      </c>
      <c r="AN47" s="562">
        <v>19</v>
      </c>
      <c r="AO47" s="562">
        <v>14</v>
      </c>
      <c r="AP47" s="562">
        <v>17</v>
      </c>
      <c r="AQ47" s="562">
        <v>21</v>
      </c>
      <c r="AR47" s="562">
        <v>8</v>
      </c>
      <c r="AS47" s="562">
        <v>15</v>
      </c>
      <c r="AT47" s="562">
        <v>15</v>
      </c>
      <c r="AU47" s="562">
        <v>15</v>
      </c>
      <c r="AV47" s="562">
        <v>21</v>
      </c>
      <c r="AW47" s="562">
        <v>18</v>
      </c>
      <c r="AX47" s="562">
        <v>18</v>
      </c>
      <c r="AY47" s="562">
        <v>15</v>
      </c>
      <c r="AZ47" s="562">
        <v>12</v>
      </c>
      <c r="BA47" s="562">
        <v>15</v>
      </c>
      <c r="BB47" s="562">
        <v>16</v>
      </c>
      <c r="BC47" s="572">
        <v>19</v>
      </c>
      <c r="BD47" s="573">
        <v>9</v>
      </c>
      <c r="BE47" s="573">
        <v>19</v>
      </c>
      <c r="BF47" s="573">
        <v>21</v>
      </c>
      <c r="BG47" s="573">
        <v>16</v>
      </c>
      <c r="BH47" s="574">
        <v>15</v>
      </c>
      <c r="BI47" s="565">
        <v>18</v>
      </c>
      <c r="BJ47" s="565">
        <v>13</v>
      </c>
      <c r="BK47" s="565">
        <v>10</v>
      </c>
      <c r="BL47" s="565">
        <v>15</v>
      </c>
      <c r="BM47" s="565">
        <v>23</v>
      </c>
      <c r="BN47" s="565">
        <v>10</v>
      </c>
      <c r="BO47" s="565">
        <v>14</v>
      </c>
      <c r="BP47" s="565">
        <v>14</v>
      </c>
      <c r="BQ47" s="565">
        <v>14</v>
      </c>
      <c r="BR47" s="565">
        <v>19</v>
      </c>
      <c r="BS47" s="565">
        <v>20</v>
      </c>
      <c r="BT47" s="565">
        <v>11</v>
      </c>
      <c r="BU47" s="565">
        <v>18</v>
      </c>
      <c r="BV47" s="565">
        <v>19</v>
      </c>
      <c r="BW47" s="565">
        <v>16</v>
      </c>
      <c r="BX47" s="565">
        <v>13</v>
      </c>
      <c r="BY47" s="565">
        <v>20</v>
      </c>
      <c r="BZ47" s="565">
        <v>12</v>
      </c>
      <c r="CA47" s="565">
        <v>22</v>
      </c>
      <c r="CB47" s="565">
        <v>20</v>
      </c>
      <c r="CC47" s="565">
        <v>14</v>
      </c>
      <c r="CD47" s="565">
        <v>29</v>
      </c>
      <c r="CE47" s="565">
        <v>23</v>
      </c>
      <c r="CF47" s="565">
        <v>14</v>
      </c>
      <c r="CG47" s="565">
        <v>19</v>
      </c>
      <c r="CH47" s="565">
        <v>9</v>
      </c>
      <c r="CI47" s="565">
        <v>21</v>
      </c>
      <c r="CJ47" s="565">
        <v>14</v>
      </c>
      <c r="CK47" s="565">
        <v>17</v>
      </c>
      <c r="CL47" s="565">
        <v>14</v>
      </c>
      <c r="CM47" s="565">
        <v>15</v>
      </c>
      <c r="CN47" s="565">
        <v>22</v>
      </c>
      <c r="CO47" s="565">
        <v>15</v>
      </c>
      <c r="CP47" s="565">
        <v>19</v>
      </c>
      <c r="CQ47" s="565">
        <v>19</v>
      </c>
      <c r="CR47" s="565">
        <v>18</v>
      </c>
      <c r="CS47" s="565">
        <v>12</v>
      </c>
      <c r="CT47" s="565">
        <v>15</v>
      </c>
      <c r="CU47" s="565">
        <v>12</v>
      </c>
      <c r="CV47" s="565">
        <v>17</v>
      </c>
      <c r="CW47" s="565">
        <v>12</v>
      </c>
      <c r="CX47" s="565">
        <v>13</v>
      </c>
      <c r="CY47" s="565">
        <v>19</v>
      </c>
      <c r="CZ47" s="565">
        <v>11</v>
      </c>
      <c r="DA47" s="565">
        <v>24</v>
      </c>
      <c r="DB47" s="565">
        <v>24</v>
      </c>
      <c r="DC47" s="565">
        <v>19</v>
      </c>
      <c r="DD47" s="565">
        <v>14</v>
      </c>
      <c r="DE47" s="565">
        <v>16</v>
      </c>
      <c r="DF47" s="565">
        <v>14</v>
      </c>
      <c r="DG47" s="565">
        <v>14</v>
      </c>
      <c r="DH47" s="565">
        <v>21</v>
      </c>
      <c r="DI47" s="565">
        <v>15</v>
      </c>
      <c r="DJ47" s="565">
        <v>9</v>
      </c>
      <c r="DK47" s="565">
        <v>20</v>
      </c>
      <c r="DL47" s="565">
        <v>7</v>
      </c>
      <c r="DM47" s="565">
        <v>19</v>
      </c>
      <c r="DN47" s="565">
        <v>16</v>
      </c>
      <c r="DO47" s="565">
        <v>22</v>
      </c>
      <c r="DP47" s="565">
        <v>15</v>
      </c>
      <c r="DQ47" s="565">
        <v>17</v>
      </c>
      <c r="DR47" s="565">
        <v>16</v>
      </c>
      <c r="DS47" s="565">
        <v>21</v>
      </c>
      <c r="DT47" s="565">
        <v>13</v>
      </c>
      <c r="DU47" s="565">
        <v>19</v>
      </c>
      <c r="DV47" s="565">
        <v>17</v>
      </c>
      <c r="DW47" s="565">
        <v>28</v>
      </c>
      <c r="DX47" s="565">
        <v>18</v>
      </c>
      <c r="DY47" s="565">
        <v>15</v>
      </c>
      <c r="DZ47" s="565">
        <v>26</v>
      </c>
      <c r="EA47" s="565">
        <v>13</v>
      </c>
      <c r="EB47" s="565">
        <v>12</v>
      </c>
      <c r="EC47" s="565">
        <v>13</v>
      </c>
      <c r="ED47" s="565">
        <v>15</v>
      </c>
      <c r="EE47" s="565">
        <v>11</v>
      </c>
      <c r="EF47" s="565">
        <v>17</v>
      </c>
      <c r="EG47" s="565">
        <v>14</v>
      </c>
      <c r="EH47" s="565">
        <v>12</v>
      </c>
      <c r="EI47" s="565">
        <v>13</v>
      </c>
      <c r="EJ47" s="565">
        <v>12</v>
      </c>
      <c r="EK47" s="565">
        <v>18</v>
      </c>
      <c r="EL47" s="565">
        <v>12</v>
      </c>
      <c r="EM47" s="565">
        <v>20</v>
      </c>
      <c r="EN47" s="565">
        <v>6</v>
      </c>
      <c r="EO47" s="565">
        <v>6</v>
      </c>
      <c r="EP47" s="565">
        <v>4</v>
      </c>
      <c r="EQ47" s="565">
        <v>6</v>
      </c>
      <c r="ER47" s="565">
        <v>10</v>
      </c>
      <c r="ES47" s="565">
        <v>12</v>
      </c>
      <c r="ET47" s="565">
        <v>7</v>
      </c>
      <c r="EU47" s="565">
        <v>13</v>
      </c>
      <c r="EV47" s="565">
        <v>17</v>
      </c>
      <c r="EW47" s="565">
        <v>5</v>
      </c>
      <c r="EX47" s="565">
        <v>7</v>
      </c>
      <c r="EY47" s="565">
        <v>10</v>
      </c>
      <c r="EZ47" s="565">
        <v>4</v>
      </c>
      <c r="FA47" s="565">
        <v>9</v>
      </c>
      <c r="FB47" s="565">
        <v>5</v>
      </c>
      <c r="FC47" s="565">
        <v>9</v>
      </c>
      <c r="FD47" s="565">
        <v>4</v>
      </c>
      <c r="FE47" s="565">
        <v>8</v>
      </c>
      <c r="FF47" s="565">
        <v>7</v>
      </c>
      <c r="FG47" s="565">
        <v>5</v>
      </c>
      <c r="FH47" s="565">
        <v>0</v>
      </c>
      <c r="FI47" s="565">
        <v>2</v>
      </c>
      <c r="FJ47" s="565">
        <v>3</v>
      </c>
      <c r="FK47" s="565">
        <v>6</v>
      </c>
      <c r="FL47" s="565">
        <v>1</v>
      </c>
      <c r="FM47" s="565">
        <v>8</v>
      </c>
      <c r="FN47" s="565">
        <v>1</v>
      </c>
      <c r="FO47" s="565">
        <v>4</v>
      </c>
      <c r="FP47" s="565">
        <v>2</v>
      </c>
      <c r="FQ47" s="565">
        <v>5</v>
      </c>
      <c r="FR47" s="565">
        <v>1</v>
      </c>
      <c r="FS47" s="565">
        <v>2</v>
      </c>
      <c r="FT47" s="565">
        <v>2</v>
      </c>
      <c r="FU47" s="565">
        <v>7</v>
      </c>
      <c r="FV47" s="565">
        <v>0</v>
      </c>
      <c r="FW47" s="565">
        <v>3</v>
      </c>
      <c r="FX47" s="565">
        <v>3</v>
      </c>
      <c r="FY47" s="565">
        <v>1</v>
      </c>
      <c r="FZ47" s="565">
        <v>1</v>
      </c>
      <c r="GA47" s="565">
        <v>1</v>
      </c>
      <c r="GB47" s="565">
        <v>2</v>
      </c>
      <c r="GC47" s="565">
        <v>2</v>
      </c>
      <c r="GD47" s="565">
        <v>3</v>
      </c>
      <c r="GE47" s="565">
        <v>0</v>
      </c>
      <c r="GF47" s="565">
        <v>0</v>
      </c>
      <c r="GG47" s="565">
        <v>1</v>
      </c>
      <c r="GH47" s="565">
        <v>1</v>
      </c>
      <c r="GI47" s="565">
        <v>2</v>
      </c>
      <c r="GJ47" s="565">
        <v>2</v>
      </c>
      <c r="GK47" s="565">
        <v>1</v>
      </c>
      <c r="GL47" s="565">
        <v>0</v>
      </c>
      <c r="GM47" s="565">
        <v>0</v>
      </c>
      <c r="GN47" s="565">
        <v>0</v>
      </c>
      <c r="GO47" s="565">
        <v>0</v>
      </c>
      <c r="GP47" s="565">
        <v>0</v>
      </c>
      <c r="GQ47" s="565">
        <v>0</v>
      </c>
      <c r="GR47" s="565">
        <v>0</v>
      </c>
      <c r="GS47" s="565">
        <v>0</v>
      </c>
      <c r="GT47" s="565">
        <v>0</v>
      </c>
      <c r="GU47" s="565">
        <v>0</v>
      </c>
      <c r="GV47" s="565">
        <v>0</v>
      </c>
      <c r="GW47" s="565">
        <v>0</v>
      </c>
      <c r="GX47" s="565">
        <v>0</v>
      </c>
      <c r="GY47" s="565">
        <v>0</v>
      </c>
      <c r="GZ47" s="565">
        <v>0</v>
      </c>
      <c r="HA47" s="565">
        <v>0</v>
      </c>
      <c r="HB47" s="566">
        <f t="shared" si="8"/>
        <v>2240</v>
      </c>
      <c r="HC47" s="567"/>
      <c r="HD47" s="568"/>
      <c r="HE47" s="323">
        <f t="shared" si="9"/>
        <v>1065</v>
      </c>
      <c r="HF47" s="568"/>
      <c r="HG47" s="323">
        <f t="shared" si="0"/>
        <v>1175</v>
      </c>
      <c r="HH47" s="563">
        <f t="shared" si="1"/>
        <v>0</v>
      </c>
      <c r="HI47" s="569">
        <f t="shared" si="2"/>
        <v>2240</v>
      </c>
      <c r="HJ47" s="570"/>
      <c r="HK47" s="570"/>
      <c r="HL47" s="557">
        <f t="shared" si="10"/>
        <v>462</v>
      </c>
      <c r="HM47" s="557">
        <f t="shared" si="11"/>
        <v>20.625</v>
      </c>
      <c r="HN47" s="570"/>
      <c r="HO47" s="570"/>
      <c r="HP47" s="570"/>
      <c r="HQ47" s="570"/>
      <c r="HR47" s="570"/>
      <c r="HS47" s="570"/>
      <c r="HT47" s="570"/>
      <c r="HU47" s="570"/>
      <c r="HV47" s="570"/>
      <c r="HW47" s="570"/>
      <c r="HX47" s="570"/>
      <c r="HY47" s="570"/>
      <c r="HZ47" s="570"/>
      <c r="IA47" s="570"/>
      <c r="IB47" s="570"/>
      <c r="IC47" s="570"/>
      <c r="ID47" s="570"/>
      <c r="IE47" s="570"/>
      <c r="IF47" s="570"/>
      <c r="IG47" s="570"/>
      <c r="IH47" s="570"/>
      <c r="II47" s="570"/>
      <c r="IJ47" s="570"/>
      <c r="IK47" s="570"/>
      <c r="IL47" s="570"/>
      <c r="IM47" s="570"/>
      <c r="IN47" s="570"/>
      <c r="IO47" s="570"/>
      <c r="IP47" s="570"/>
      <c r="IQ47" s="570"/>
      <c r="IR47" s="570"/>
      <c r="IS47" s="570"/>
      <c r="IT47" s="570"/>
      <c r="IU47" s="570"/>
      <c r="IV47" s="570"/>
    </row>
    <row r="48" spans="1:256" s="663" customFormat="1" x14ac:dyDescent="0.6">
      <c r="A48" s="653">
        <v>43</v>
      </c>
      <c r="B48" s="671" t="s">
        <v>269</v>
      </c>
      <c r="C48" s="665">
        <v>364</v>
      </c>
      <c r="D48" s="665">
        <v>364</v>
      </c>
      <c r="E48" s="655">
        <f t="shared" si="5"/>
        <v>563</v>
      </c>
      <c r="F48" s="655">
        <f t="shared" si="6"/>
        <v>638</v>
      </c>
      <c r="G48" s="655">
        <f t="shared" si="7"/>
        <v>1201</v>
      </c>
      <c r="H48" s="665">
        <v>1</v>
      </c>
      <c r="I48" s="665">
        <v>3</v>
      </c>
      <c r="J48" s="665">
        <v>0</v>
      </c>
      <c r="K48" s="665">
        <v>3</v>
      </c>
      <c r="L48" s="665">
        <v>2</v>
      </c>
      <c r="M48" s="665">
        <v>6</v>
      </c>
      <c r="N48" s="665">
        <v>7</v>
      </c>
      <c r="O48" s="665">
        <v>2</v>
      </c>
      <c r="P48" s="665">
        <v>4</v>
      </c>
      <c r="Q48" s="665">
        <v>2</v>
      </c>
      <c r="R48" s="665">
        <v>4</v>
      </c>
      <c r="S48" s="665">
        <v>8</v>
      </c>
      <c r="T48" s="665">
        <v>5</v>
      </c>
      <c r="U48" s="665">
        <v>8</v>
      </c>
      <c r="V48" s="665">
        <v>8</v>
      </c>
      <c r="W48" s="665">
        <v>5</v>
      </c>
      <c r="X48" s="665">
        <v>5</v>
      </c>
      <c r="Y48" s="665">
        <v>3</v>
      </c>
      <c r="Z48" s="665">
        <v>6</v>
      </c>
      <c r="AA48" s="665">
        <v>11</v>
      </c>
      <c r="AB48" s="665">
        <v>8</v>
      </c>
      <c r="AC48" s="665">
        <v>5</v>
      </c>
      <c r="AD48" s="665">
        <v>4</v>
      </c>
      <c r="AE48" s="665">
        <v>13</v>
      </c>
      <c r="AF48" s="665">
        <v>6</v>
      </c>
      <c r="AG48" s="665">
        <v>6</v>
      </c>
      <c r="AH48" s="665">
        <v>3</v>
      </c>
      <c r="AI48" s="665">
        <v>8</v>
      </c>
      <c r="AJ48" s="665">
        <v>6</v>
      </c>
      <c r="AK48" s="665">
        <v>4</v>
      </c>
      <c r="AL48" s="665">
        <v>11</v>
      </c>
      <c r="AM48" s="665">
        <v>6</v>
      </c>
      <c r="AN48" s="665">
        <v>10</v>
      </c>
      <c r="AO48" s="665">
        <v>7</v>
      </c>
      <c r="AP48" s="665">
        <v>9</v>
      </c>
      <c r="AQ48" s="665">
        <v>7</v>
      </c>
      <c r="AR48" s="665">
        <v>10</v>
      </c>
      <c r="AS48" s="665">
        <v>5</v>
      </c>
      <c r="AT48" s="665">
        <v>7</v>
      </c>
      <c r="AU48" s="665">
        <v>7</v>
      </c>
      <c r="AV48" s="665">
        <v>7</v>
      </c>
      <c r="AW48" s="665">
        <v>6</v>
      </c>
      <c r="AX48" s="665">
        <v>7</v>
      </c>
      <c r="AY48" s="665">
        <v>6</v>
      </c>
      <c r="AZ48" s="665">
        <v>4</v>
      </c>
      <c r="BA48" s="665">
        <v>6</v>
      </c>
      <c r="BB48" s="665">
        <v>6</v>
      </c>
      <c r="BC48" s="678">
        <v>10</v>
      </c>
      <c r="BD48" s="679">
        <v>5</v>
      </c>
      <c r="BE48" s="679">
        <v>4</v>
      </c>
      <c r="BF48" s="679">
        <v>9</v>
      </c>
      <c r="BG48" s="679">
        <v>9</v>
      </c>
      <c r="BH48" s="680">
        <v>10</v>
      </c>
      <c r="BI48" s="672">
        <v>7</v>
      </c>
      <c r="BJ48" s="672">
        <v>7</v>
      </c>
      <c r="BK48" s="672">
        <v>7</v>
      </c>
      <c r="BL48" s="672">
        <v>7</v>
      </c>
      <c r="BM48" s="672">
        <v>9</v>
      </c>
      <c r="BN48" s="672">
        <v>7</v>
      </c>
      <c r="BO48" s="672">
        <v>4</v>
      </c>
      <c r="BP48" s="672">
        <v>11</v>
      </c>
      <c r="BQ48" s="672">
        <v>7</v>
      </c>
      <c r="BR48" s="672">
        <v>8</v>
      </c>
      <c r="BS48" s="672">
        <v>6</v>
      </c>
      <c r="BT48" s="672">
        <v>7</v>
      </c>
      <c r="BU48" s="672">
        <v>14</v>
      </c>
      <c r="BV48" s="672">
        <v>5</v>
      </c>
      <c r="BW48" s="672">
        <v>6</v>
      </c>
      <c r="BX48" s="672">
        <v>5</v>
      </c>
      <c r="BY48" s="672">
        <v>8</v>
      </c>
      <c r="BZ48" s="672">
        <v>7</v>
      </c>
      <c r="CA48" s="672">
        <v>5</v>
      </c>
      <c r="CB48" s="672">
        <v>3</v>
      </c>
      <c r="CC48" s="672">
        <v>11</v>
      </c>
      <c r="CD48" s="672">
        <v>12</v>
      </c>
      <c r="CE48" s="672">
        <v>5</v>
      </c>
      <c r="CF48" s="672">
        <v>12</v>
      </c>
      <c r="CG48" s="672">
        <v>5</v>
      </c>
      <c r="CH48" s="672">
        <v>6</v>
      </c>
      <c r="CI48" s="672">
        <v>9</v>
      </c>
      <c r="CJ48" s="672">
        <v>17</v>
      </c>
      <c r="CK48" s="672">
        <v>8</v>
      </c>
      <c r="CL48" s="672">
        <v>6</v>
      </c>
      <c r="CM48" s="672">
        <v>7</v>
      </c>
      <c r="CN48" s="672">
        <v>7</v>
      </c>
      <c r="CO48" s="672">
        <v>11</v>
      </c>
      <c r="CP48" s="672">
        <v>10</v>
      </c>
      <c r="CQ48" s="672">
        <v>8</v>
      </c>
      <c r="CR48" s="672">
        <v>10</v>
      </c>
      <c r="CS48" s="672">
        <v>12</v>
      </c>
      <c r="CT48" s="672">
        <v>11</v>
      </c>
      <c r="CU48" s="672">
        <v>7</v>
      </c>
      <c r="CV48" s="672">
        <v>8</v>
      </c>
      <c r="CW48" s="672">
        <v>11</v>
      </c>
      <c r="CX48" s="672">
        <v>7</v>
      </c>
      <c r="CY48" s="672">
        <v>15</v>
      </c>
      <c r="CZ48" s="672">
        <v>4</v>
      </c>
      <c r="DA48" s="672">
        <v>11</v>
      </c>
      <c r="DB48" s="672">
        <v>9</v>
      </c>
      <c r="DC48" s="672">
        <v>12</v>
      </c>
      <c r="DD48" s="672">
        <v>9</v>
      </c>
      <c r="DE48" s="672">
        <v>3</v>
      </c>
      <c r="DF48" s="672">
        <v>2</v>
      </c>
      <c r="DG48" s="672">
        <v>13</v>
      </c>
      <c r="DH48" s="672">
        <v>8</v>
      </c>
      <c r="DI48" s="672">
        <v>11</v>
      </c>
      <c r="DJ48" s="672">
        <v>5</v>
      </c>
      <c r="DK48" s="672">
        <v>4</v>
      </c>
      <c r="DL48" s="672">
        <v>12</v>
      </c>
      <c r="DM48" s="672">
        <v>8</v>
      </c>
      <c r="DN48" s="672">
        <v>10</v>
      </c>
      <c r="DO48" s="672">
        <v>7</v>
      </c>
      <c r="DP48" s="672">
        <v>13</v>
      </c>
      <c r="DQ48" s="672">
        <v>10</v>
      </c>
      <c r="DR48" s="672">
        <v>7</v>
      </c>
      <c r="DS48" s="672">
        <v>10</v>
      </c>
      <c r="DT48" s="672">
        <v>11</v>
      </c>
      <c r="DU48" s="672">
        <v>11</v>
      </c>
      <c r="DV48" s="672">
        <v>7</v>
      </c>
      <c r="DW48" s="672">
        <v>16</v>
      </c>
      <c r="DX48" s="672">
        <v>15</v>
      </c>
      <c r="DY48" s="672">
        <v>6</v>
      </c>
      <c r="DZ48" s="672">
        <v>6</v>
      </c>
      <c r="EA48" s="672">
        <v>20</v>
      </c>
      <c r="EB48" s="672">
        <v>7</v>
      </c>
      <c r="EC48" s="672">
        <v>9</v>
      </c>
      <c r="ED48" s="672">
        <v>11</v>
      </c>
      <c r="EE48" s="672">
        <v>12</v>
      </c>
      <c r="EF48" s="672">
        <v>8</v>
      </c>
      <c r="EG48" s="672">
        <v>9</v>
      </c>
      <c r="EH48" s="672">
        <v>4</v>
      </c>
      <c r="EI48" s="672">
        <v>15</v>
      </c>
      <c r="EJ48" s="672">
        <v>4</v>
      </c>
      <c r="EK48" s="672">
        <v>7</v>
      </c>
      <c r="EL48" s="672">
        <v>2</v>
      </c>
      <c r="EM48" s="672">
        <v>9</v>
      </c>
      <c r="EN48" s="672">
        <v>7</v>
      </c>
      <c r="EO48" s="672">
        <v>10</v>
      </c>
      <c r="EP48" s="672">
        <v>5</v>
      </c>
      <c r="EQ48" s="672">
        <v>5</v>
      </c>
      <c r="ER48" s="672">
        <v>4</v>
      </c>
      <c r="ES48" s="672">
        <v>1</v>
      </c>
      <c r="ET48" s="672">
        <v>8</v>
      </c>
      <c r="EU48" s="672">
        <v>4</v>
      </c>
      <c r="EV48" s="672">
        <v>4</v>
      </c>
      <c r="EW48" s="672">
        <v>7</v>
      </c>
      <c r="EX48" s="672">
        <v>7</v>
      </c>
      <c r="EY48" s="672">
        <v>1</v>
      </c>
      <c r="EZ48" s="672">
        <v>6</v>
      </c>
      <c r="FA48" s="672">
        <v>5</v>
      </c>
      <c r="FB48" s="672">
        <v>3</v>
      </c>
      <c r="FC48" s="672">
        <v>8</v>
      </c>
      <c r="FD48" s="672">
        <v>4</v>
      </c>
      <c r="FE48" s="672">
        <v>3</v>
      </c>
      <c r="FF48" s="672">
        <v>2</v>
      </c>
      <c r="FG48" s="672">
        <v>6</v>
      </c>
      <c r="FH48" s="672">
        <v>4</v>
      </c>
      <c r="FI48" s="672">
        <v>5</v>
      </c>
      <c r="FJ48" s="672">
        <v>1</v>
      </c>
      <c r="FK48" s="672">
        <v>1</v>
      </c>
      <c r="FL48" s="672">
        <v>4</v>
      </c>
      <c r="FM48" s="672">
        <v>7</v>
      </c>
      <c r="FN48" s="672">
        <v>1</v>
      </c>
      <c r="FO48" s="672">
        <v>5</v>
      </c>
      <c r="FP48" s="672">
        <v>0</v>
      </c>
      <c r="FQ48" s="672">
        <v>2</v>
      </c>
      <c r="FR48" s="672">
        <v>1</v>
      </c>
      <c r="FS48" s="672">
        <v>7</v>
      </c>
      <c r="FT48" s="672">
        <v>2</v>
      </c>
      <c r="FU48" s="672">
        <v>3</v>
      </c>
      <c r="FV48" s="672">
        <v>1</v>
      </c>
      <c r="FW48" s="672">
        <v>1</v>
      </c>
      <c r="FX48" s="672">
        <v>0</v>
      </c>
      <c r="FY48" s="672">
        <v>4</v>
      </c>
      <c r="FZ48" s="672">
        <v>4</v>
      </c>
      <c r="GA48" s="672">
        <v>2</v>
      </c>
      <c r="GB48" s="672">
        <v>0</v>
      </c>
      <c r="GC48" s="672">
        <v>0</v>
      </c>
      <c r="GD48" s="672">
        <v>2</v>
      </c>
      <c r="GE48" s="672">
        <v>2</v>
      </c>
      <c r="GF48" s="672">
        <v>0</v>
      </c>
      <c r="GG48" s="672">
        <v>0</v>
      </c>
      <c r="GH48" s="672">
        <v>0</v>
      </c>
      <c r="GI48" s="672">
        <v>0</v>
      </c>
      <c r="GJ48" s="672">
        <v>1</v>
      </c>
      <c r="GK48" s="672">
        <v>1</v>
      </c>
      <c r="GL48" s="672">
        <v>0</v>
      </c>
      <c r="GM48" s="672">
        <v>0</v>
      </c>
      <c r="GN48" s="672">
        <v>0</v>
      </c>
      <c r="GO48" s="672">
        <v>2</v>
      </c>
      <c r="GP48" s="672">
        <v>0</v>
      </c>
      <c r="GQ48" s="672">
        <v>0</v>
      </c>
      <c r="GR48" s="672">
        <v>0</v>
      </c>
      <c r="GS48" s="672">
        <v>0</v>
      </c>
      <c r="GT48" s="672">
        <v>0</v>
      </c>
      <c r="GU48" s="672">
        <v>1</v>
      </c>
      <c r="GV48" s="672">
        <v>0</v>
      </c>
      <c r="GW48" s="672">
        <v>0</v>
      </c>
      <c r="GX48" s="672">
        <v>1</v>
      </c>
      <c r="GY48" s="672">
        <v>0</v>
      </c>
      <c r="GZ48" s="672">
        <v>0</v>
      </c>
      <c r="HA48" s="672">
        <v>0</v>
      </c>
      <c r="HB48" s="660">
        <f t="shared" si="8"/>
        <v>1201</v>
      </c>
      <c r="HC48" s="669"/>
      <c r="HD48" s="670"/>
      <c r="HE48" s="655">
        <f t="shared" si="9"/>
        <v>563</v>
      </c>
      <c r="HF48" s="670"/>
      <c r="HG48" s="655">
        <f t="shared" si="0"/>
        <v>638</v>
      </c>
      <c r="HH48" s="655">
        <f t="shared" si="1"/>
        <v>0</v>
      </c>
      <c r="HI48" s="662">
        <f t="shared" si="2"/>
        <v>1201</v>
      </c>
      <c r="HJ48" s="661"/>
      <c r="HK48" s="661"/>
      <c r="HL48" s="661">
        <f t="shared" si="10"/>
        <v>309</v>
      </c>
      <c r="HM48" s="661">
        <f t="shared" si="11"/>
        <v>25.728559533721899</v>
      </c>
      <c r="HN48" s="661"/>
      <c r="HO48" s="661"/>
      <c r="HP48" s="661"/>
      <c r="HQ48" s="661"/>
      <c r="HR48" s="661"/>
      <c r="HS48" s="661"/>
      <c r="HT48" s="661"/>
      <c r="HU48" s="661"/>
      <c r="HV48" s="661"/>
      <c r="HW48" s="661"/>
      <c r="HX48" s="661"/>
      <c r="HY48" s="661"/>
      <c r="HZ48" s="661"/>
      <c r="IA48" s="661"/>
      <c r="IB48" s="661"/>
      <c r="IC48" s="661"/>
      <c r="ID48" s="661"/>
      <c r="IE48" s="661"/>
      <c r="IF48" s="661"/>
      <c r="IG48" s="661"/>
      <c r="IH48" s="661"/>
      <c r="II48" s="661"/>
      <c r="IJ48" s="661"/>
      <c r="IK48" s="661"/>
      <c r="IL48" s="661"/>
      <c r="IM48" s="661"/>
      <c r="IN48" s="661"/>
      <c r="IO48" s="661"/>
      <c r="IP48" s="661"/>
      <c r="IQ48" s="661"/>
      <c r="IR48" s="661"/>
      <c r="IS48" s="661"/>
      <c r="IT48" s="661"/>
      <c r="IU48" s="661"/>
      <c r="IV48" s="661"/>
    </row>
    <row r="49" spans="1:256" s="571" customFormat="1" x14ac:dyDescent="0.6">
      <c r="A49" s="560">
        <v>44</v>
      </c>
      <c r="B49" s="561" t="s">
        <v>270</v>
      </c>
      <c r="C49" s="562">
        <v>484</v>
      </c>
      <c r="D49" s="562">
        <v>484</v>
      </c>
      <c r="E49" s="563">
        <f t="shared" si="5"/>
        <v>754</v>
      </c>
      <c r="F49" s="563">
        <f t="shared" si="6"/>
        <v>795</v>
      </c>
      <c r="G49" s="563">
        <f t="shared" si="7"/>
        <v>1549</v>
      </c>
      <c r="H49" s="562">
        <v>6</v>
      </c>
      <c r="I49" s="562">
        <v>8</v>
      </c>
      <c r="J49" s="562">
        <v>4</v>
      </c>
      <c r="K49" s="562">
        <v>3</v>
      </c>
      <c r="L49" s="562">
        <v>8</v>
      </c>
      <c r="M49" s="562">
        <v>9</v>
      </c>
      <c r="N49" s="562">
        <v>7</v>
      </c>
      <c r="O49" s="562">
        <v>6</v>
      </c>
      <c r="P49" s="562">
        <v>6</v>
      </c>
      <c r="Q49" s="562">
        <v>6</v>
      </c>
      <c r="R49" s="562">
        <v>6</v>
      </c>
      <c r="S49" s="562">
        <v>9</v>
      </c>
      <c r="T49" s="562">
        <v>9</v>
      </c>
      <c r="U49" s="562">
        <v>7</v>
      </c>
      <c r="V49" s="562">
        <v>6</v>
      </c>
      <c r="W49" s="562">
        <v>2</v>
      </c>
      <c r="X49" s="562">
        <v>11</v>
      </c>
      <c r="Y49" s="562">
        <v>7</v>
      </c>
      <c r="Z49" s="562">
        <v>8</v>
      </c>
      <c r="AA49" s="562">
        <v>7</v>
      </c>
      <c r="AB49" s="562">
        <v>11</v>
      </c>
      <c r="AC49" s="562">
        <v>10</v>
      </c>
      <c r="AD49" s="562">
        <v>9</v>
      </c>
      <c r="AE49" s="562">
        <v>9</v>
      </c>
      <c r="AF49" s="562">
        <v>12</v>
      </c>
      <c r="AG49" s="562">
        <v>10</v>
      </c>
      <c r="AH49" s="562">
        <v>8</v>
      </c>
      <c r="AI49" s="562">
        <v>10</v>
      </c>
      <c r="AJ49" s="562">
        <v>11</v>
      </c>
      <c r="AK49" s="562">
        <v>7</v>
      </c>
      <c r="AL49" s="562">
        <v>11</v>
      </c>
      <c r="AM49" s="562">
        <v>9</v>
      </c>
      <c r="AN49" s="562">
        <v>13</v>
      </c>
      <c r="AO49" s="562">
        <v>9</v>
      </c>
      <c r="AP49" s="562">
        <v>12</v>
      </c>
      <c r="AQ49" s="562">
        <v>10</v>
      </c>
      <c r="AR49" s="562">
        <v>8</v>
      </c>
      <c r="AS49" s="562">
        <v>11</v>
      </c>
      <c r="AT49" s="562">
        <v>11</v>
      </c>
      <c r="AU49" s="562">
        <v>10</v>
      </c>
      <c r="AV49" s="562">
        <v>13</v>
      </c>
      <c r="AW49" s="562">
        <v>7</v>
      </c>
      <c r="AX49" s="562">
        <v>10</v>
      </c>
      <c r="AY49" s="562">
        <v>9</v>
      </c>
      <c r="AZ49" s="562">
        <v>12</v>
      </c>
      <c r="BA49" s="562">
        <v>13</v>
      </c>
      <c r="BB49" s="562">
        <v>14</v>
      </c>
      <c r="BC49" s="572">
        <v>7</v>
      </c>
      <c r="BD49" s="573">
        <v>10</v>
      </c>
      <c r="BE49" s="573">
        <v>9</v>
      </c>
      <c r="BF49" s="573">
        <v>12</v>
      </c>
      <c r="BG49" s="573">
        <v>10</v>
      </c>
      <c r="BH49" s="574">
        <v>9</v>
      </c>
      <c r="BI49" s="565">
        <v>10</v>
      </c>
      <c r="BJ49" s="565">
        <v>12</v>
      </c>
      <c r="BK49" s="565">
        <v>11</v>
      </c>
      <c r="BL49" s="565">
        <v>11</v>
      </c>
      <c r="BM49" s="565">
        <v>11</v>
      </c>
      <c r="BN49" s="565">
        <v>9</v>
      </c>
      <c r="BO49" s="565">
        <v>9</v>
      </c>
      <c r="BP49" s="565">
        <v>8</v>
      </c>
      <c r="BQ49" s="565">
        <v>8</v>
      </c>
      <c r="BR49" s="565">
        <v>10</v>
      </c>
      <c r="BS49" s="565">
        <v>11</v>
      </c>
      <c r="BT49" s="565">
        <v>7</v>
      </c>
      <c r="BU49" s="565">
        <v>10</v>
      </c>
      <c r="BV49" s="565">
        <v>8</v>
      </c>
      <c r="BW49" s="565">
        <v>10</v>
      </c>
      <c r="BX49" s="565">
        <v>5</v>
      </c>
      <c r="BY49" s="565">
        <v>7</v>
      </c>
      <c r="BZ49" s="565">
        <v>10</v>
      </c>
      <c r="CA49" s="565">
        <v>10</v>
      </c>
      <c r="CB49" s="565">
        <v>11</v>
      </c>
      <c r="CC49" s="565">
        <v>10</v>
      </c>
      <c r="CD49" s="565">
        <v>11</v>
      </c>
      <c r="CE49" s="565">
        <v>13</v>
      </c>
      <c r="CF49" s="565">
        <v>11</v>
      </c>
      <c r="CG49" s="565">
        <v>10</v>
      </c>
      <c r="CH49" s="565">
        <v>9</v>
      </c>
      <c r="CI49" s="565">
        <v>10</v>
      </c>
      <c r="CJ49" s="565">
        <v>11</v>
      </c>
      <c r="CK49" s="565">
        <v>12</v>
      </c>
      <c r="CL49" s="565">
        <v>11</v>
      </c>
      <c r="CM49" s="565">
        <v>12</v>
      </c>
      <c r="CN49" s="565">
        <v>16</v>
      </c>
      <c r="CO49" s="565">
        <v>11</v>
      </c>
      <c r="CP49" s="565">
        <v>14</v>
      </c>
      <c r="CQ49" s="565">
        <v>13</v>
      </c>
      <c r="CR49" s="565">
        <v>9</v>
      </c>
      <c r="CS49" s="565">
        <v>7</v>
      </c>
      <c r="CT49" s="565">
        <v>7</v>
      </c>
      <c r="CU49" s="565">
        <v>11</v>
      </c>
      <c r="CV49" s="565">
        <v>8</v>
      </c>
      <c r="CW49" s="565">
        <v>13</v>
      </c>
      <c r="CX49" s="565">
        <v>6</v>
      </c>
      <c r="CY49" s="565">
        <v>16</v>
      </c>
      <c r="CZ49" s="565">
        <v>7</v>
      </c>
      <c r="DA49" s="565">
        <v>11</v>
      </c>
      <c r="DB49" s="565">
        <v>7</v>
      </c>
      <c r="DC49" s="565">
        <v>13</v>
      </c>
      <c r="DD49" s="565">
        <v>12</v>
      </c>
      <c r="DE49" s="565">
        <v>14</v>
      </c>
      <c r="DF49" s="565">
        <v>10</v>
      </c>
      <c r="DG49" s="565">
        <v>12</v>
      </c>
      <c r="DH49" s="565">
        <v>12</v>
      </c>
      <c r="DI49" s="565">
        <v>15</v>
      </c>
      <c r="DJ49" s="565">
        <v>14</v>
      </c>
      <c r="DK49" s="565">
        <v>14</v>
      </c>
      <c r="DL49" s="565">
        <v>14</v>
      </c>
      <c r="DM49" s="565">
        <v>14</v>
      </c>
      <c r="DN49" s="565">
        <v>14</v>
      </c>
      <c r="DO49" s="565">
        <v>15</v>
      </c>
      <c r="DP49" s="565">
        <v>14</v>
      </c>
      <c r="DQ49" s="565">
        <v>13</v>
      </c>
      <c r="DR49" s="565">
        <v>14</v>
      </c>
      <c r="DS49" s="565">
        <v>19</v>
      </c>
      <c r="DT49" s="565">
        <v>4</v>
      </c>
      <c r="DU49" s="565">
        <v>10</v>
      </c>
      <c r="DV49" s="565">
        <v>11</v>
      </c>
      <c r="DW49" s="565">
        <v>11</v>
      </c>
      <c r="DX49" s="565">
        <v>12</v>
      </c>
      <c r="DY49" s="565">
        <v>14</v>
      </c>
      <c r="DZ49" s="565">
        <v>12</v>
      </c>
      <c r="EA49" s="565">
        <v>12</v>
      </c>
      <c r="EB49" s="565">
        <v>11</v>
      </c>
      <c r="EC49" s="565">
        <v>9</v>
      </c>
      <c r="ED49" s="565">
        <v>10</v>
      </c>
      <c r="EE49" s="565">
        <v>11</v>
      </c>
      <c r="EF49" s="565">
        <v>11</v>
      </c>
      <c r="EG49" s="565">
        <v>11</v>
      </c>
      <c r="EH49" s="565">
        <v>8</v>
      </c>
      <c r="EI49" s="565">
        <v>10</v>
      </c>
      <c r="EJ49" s="565">
        <v>7</v>
      </c>
      <c r="EK49" s="565">
        <v>9</v>
      </c>
      <c r="EL49" s="565">
        <v>6</v>
      </c>
      <c r="EM49" s="565">
        <v>9</v>
      </c>
      <c r="EN49" s="565">
        <v>7</v>
      </c>
      <c r="EO49" s="565">
        <v>8</v>
      </c>
      <c r="EP49" s="565">
        <v>6</v>
      </c>
      <c r="EQ49" s="565">
        <v>8</v>
      </c>
      <c r="ER49" s="565">
        <v>7</v>
      </c>
      <c r="ES49" s="565">
        <v>8</v>
      </c>
      <c r="ET49" s="565">
        <v>8</v>
      </c>
      <c r="EU49" s="565">
        <v>4</v>
      </c>
      <c r="EV49" s="565">
        <v>5</v>
      </c>
      <c r="EW49" s="565">
        <v>7</v>
      </c>
      <c r="EX49" s="565">
        <v>4</v>
      </c>
      <c r="EY49" s="565">
        <v>8</v>
      </c>
      <c r="EZ49" s="565">
        <v>4</v>
      </c>
      <c r="FA49" s="565">
        <v>4</v>
      </c>
      <c r="FB49" s="565">
        <v>3</v>
      </c>
      <c r="FC49" s="565">
        <v>2</v>
      </c>
      <c r="FD49" s="565">
        <v>6</v>
      </c>
      <c r="FE49" s="565">
        <v>3</v>
      </c>
      <c r="FF49" s="565">
        <v>3</v>
      </c>
      <c r="FG49" s="565">
        <v>7</v>
      </c>
      <c r="FH49" s="565">
        <v>4</v>
      </c>
      <c r="FI49" s="565">
        <v>4</v>
      </c>
      <c r="FJ49" s="565">
        <v>3</v>
      </c>
      <c r="FK49" s="565">
        <v>4</v>
      </c>
      <c r="FL49" s="565">
        <v>0</v>
      </c>
      <c r="FM49" s="565">
        <v>3</v>
      </c>
      <c r="FN49" s="565">
        <v>5</v>
      </c>
      <c r="FO49" s="565">
        <v>3</v>
      </c>
      <c r="FP49" s="565">
        <v>2</v>
      </c>
      <c r="FQ49" s="565">
        <v>6</v>
      </c>
      <c r="FR49" s="565">
        <v>3</v>
      </c>
      <c r="FS49" s="565">
        <v>4</v>
      </c>
      <c r="FT49" s="565">
        <v>2</v>
      </c>
      <c r="FU49" s="565">
        <v>6</v>
      </c>
      <c r="FV49" s="565">
        <v>4</v>
      </c>
      <c r="FW49" s="565">
        <v>2</v>
      </c>
      <c r="FX49" s="565">
        <v>3</v>
      </c>
      <c r="FY49" s="565">
        <v>3</v>
      </c>
      <c r="FZ49" s="565">
        <v>0</v>
      </c>
      <c r="GA49" s="565">
        <v>1</v>
      </c>
      <c r="GB49" s="565">
        <v>2</v>
      </c>
      <c r="GC49" s="565">
        <v>2</v>
      </c>
      <c r="GD49" s="565">
        <v>0</v>
      </c>
      <c r="GE49" s="565">
        <v>1</v>
      </c>
      <c r="GF49" s="565">
        <v>1</v>
      </c>
      <c r="GG49" s="565">
        <v>0</v>
      </c>
      <c r="GH49" s="565">
        <v>1</v>
      </c>
      <c r="GI49" s="565">
        <v>1</v>
      </c>
      <c r="GJ49" s="565">
        <v>0</v>
      </c>
      <c r="GK49" s="565">
        <v>0</v>
      </c>
      <c r="GL49" s="565">
        <v>0</v>
      </c>
      <c r="GM49" s="565">
        <v>0</v>
      </c>
      <c r="GN49" s="565">
        <v>0</v>
      </c>
      <c r="GO49" s="565">
        <v>0</v>
      </c>
      <c r="GP49" s="565">
        <v>0</v>
      </c>
      <c r="GQ49" s="565">
        <v>0</v>
      </c>
      <c r="GR49" s="565">
        <v>0</v>
      </c>
      <c r="GS49" s="565">
        <v>0</v>
      </c>
      <c r="GT49" s="565">
        <v>0</v>
      </c>
      <c r="GU49" s="565">
        <v>1</v>
      </c>
      <c r="GV49" s="565">
        <v>0</v>
      </c>
      <c r="GW49" s="565">
        <v>0</v>
      </c>
      <c r="GX49" s="565">
        <v>0</v>
      </c>
      <c r="GY49" s="565">
        <v>0</v>
      </c>
      <c r="GZ49" s="565">
        <v>0</v>
      </c>
      <c r="HA49" s="565">
        <v>0</v>
      </c>
      <c r="HB49" s="566">
        <f t="shared" si="8"/>
        <v>1549</v>
      </c>
      <c r="HC49" s="567"/>
      <c r="HD49" s="568"/>
      <c r="HE49" s="323">
        <f t="shared" si="9"/>
        <v>754</v>
      </c>
      <c r="HF49" s="568"/>
      <c r="HG49" s="323">
        <f t="shared" si="0"/>
        <v>795</v>
      </c>
      <c r="HH49" s="563">
        <f t="shared" si="1"/>
        <v>0</v>
      </c>
      <c r="HI49" s="569">
        <f t="shared" si="2"/>
        <v>1549</v>
      </c>
      <c r="HJ49" s="570"/>
      <c r="HK49" s="570"/>
      <c r="HL49" s="557">
        <f t="shared" si="10"/>
        <v>345</v>
      </c>
      <c r="HM49" s="557">
        <f t="shared" si="11"/>
        <v>22.272433828276306</v>
      </c>
      <c r="HN49" s="570"/>
      <c r="HO49" s="570"/>
      <c r="HP49" s="570"/>
      <c r="HQ49" s="570"/>
      <c r="HR49" s="570"/>
      <c r="HS49" s="570"/>
      <c r="HT49" s="570"/>
      <c r="HU49" s="570"/>
      <c r="HV49" s="570"/>
      <c r="HW49" s="570"/>
      <c r="HX49" s="570"/>
      <c r="HY49" s="570"/>
      <c r="HZ49" s="570"/>
      <c r="IA49" s="570"/>
      <c r="IB49" s="570"/>
      <c r="IC49" s="570"/>
      <c r="ID49" s="570"/>
      <c r="IE49" s="570"/>
      <c r="IF49" s="570"/>
      <c r="IG49" s="570"/>
      <c r="IH49" s="570"/>
      <c r="II49" s="570"/>
      <c r="IJ49" s="570"/>
      <c r="IK49" s="570"/>
      <c r="IL49" s="570"/>
      <c r="IM49" s="570"/>
      <c r="IN49" s="570"/>
      <c r="IO49" s="570"/>
      <c r="IP49" s="570"/>
      <c r="IQ49" s="570"/>
      <c r="IR49" s="570"/>
      <c r="IS49" s="570"/>
      <c r="IT49" s="570"/>
      <c r="IU49" s="570"/>
      <c r="IV49" s="570"/>
    </row>
    <row r="50" spans="1:256" s="571" customFormat="1" x14ac:dyDescent="0.6">
      <c r="A50" s="560">
        <v>45</v>
      </c>
      <c r="B50" s="561" t="s">
        <v>271</v>
      </c>
      <c r="C50" s="562">
        <v>758</v>
      </c>
      <c r="D50" s="562">
        <v>758</v>
      </c>
      <c r="E50" s="563">
        <f t="shared" si="5"/>
        <v>1210</v>
      </c>
      <c r="F50" s="563">
        <f t="shared" si="6"/>
        <v>1300</v>
      </c>
      <c r="G50" s="563">
        <f t="shared" si="7"/>
        <v>2510</v>
      </c>
      <c r="H50" s="562">
        <v>9</v>
      </c>
      <c r="I50" s="562">
        <v>5</v>
      </c>
      <c r="J50" s="562">
        <v>8</v>
      </c>
      <c r="K50" s="562">
        <v>8</v>
      </c>
      <c r="L50" s="562">
        <v>5</v>
      </c>
      <c r="M50" s="562">
        <v>17</v>
      </c>
      <c r="N50" s="562">
        <v>8</v>
      </c>
      <c r="O50" s="562">
        <v>7</v>
      </c>
      <c r="P50" s="562">
        <v>11</v>
      </c>
      <c r="Q50" s="562">
        <v>6</v>
      </c>
      <c r="R50" s="562">
        <v>8</v>
      </c>
      <c r="S50" s="562">
        <v>7</v>
      </c>
      <c r="T50" s="562">
        <v>14</v>
      </c>
      <c r="U50" s="562">
        <v>12</v>
      </c>
      <c r="V50" s="562">
        <v>9</v>
      </c>
      <c r="W50" s="562">
        <v>11</v>
      </c>
      <c r="X50" s="562">
        <v>17</v>
      </c>
      <c r="Y50" s="562">
        <v>9</v>
      </c>
      <c r="Z50" s="562">
        <v>13</v>
      </c>
      <c r="AA50" s="562">
        <v>12</v>
      </c>
      <c r="AB50" s="562">
        <v>9</v>
      </c>
      <c r="AC50" s="562">
        <v>12</v>
      </c>
      <c r="AD50" s="562">
        <v>15</v>
      </c>
      <c r="AE50" s="562">
        <v>10</v>
      </c>
      <c r="AF50" s="562">
        <v>12</v>
      </c>
      <c r="AG50" s="562">
        <v>13</v>
      </c>
      <c r="AH50" s="562">
        <v>21</v>
      </c>
      <c r="AI50" s="562">
        <v>20</v>
      </c>
      <c r="AJ50" s="562">
        <v>16</v>
      </c>
      <c r="AK50" s="562">
        <v>20</v>
      </c>
      <c r="AL50" s="562">
        <v>23</v>
      </c>
      <c r="AM50" s="562">
        <v>18</v>
      </c>
      <c r="AN50" s="562">
        <v>19</v>
      </c>
      <c r="AO50" s="562">
        <v>26</v>
      </c>
      <c r="AP50" s="562">
        <v>22</v>
      </c>
      <c r="AQ50" s="562">
        <v>15</v>
      </c>
      <c r="AR50" s="562">
        <v>21</v>
      </c>
      <c r="AS50" s="562">
        <v>17</v>
      </c>
      <c r="AT50" s="562">
        <v>14</v>
      </c>
      <c r="AU50" s="562">
        <v>19</v>
      </c>
      <c r="AV50" s="562">
        <v>17</v>
      </c>
      <c r="AW50" s="562">
        <v>18</v>
      </c>
      <c r="AX50" s="562">
        <v>15</v>
      </c>
      <c r="AY50" s="562">
        <v>8</v>
      </c>
      <c r="AZ50" s="562">
        <v>8</v>
      </c>
      <c r="BA50" s="562">
        <v>11</v>
      </c>
      <c r="BB50" s="564">
        <v>13</v>
      </c>
      <c r="BC50" s="563">
        <v>12</v>
      </c>
      <c r="BD50" s="563">
        <v>29</v>
      </c>
      <c r="BE50" s="563">
        <v>12</v>
      </c>
      <c r="BF50" s="563">
        <v>15</v>
      </c>
      <c r="BG50" s="563">
        <v>16</v>
      </c>
      <c r="BH50" s="563">
        <v>17</v>
      </c>
      <c r="BI50" s="565">
        <v>21</v>
      </c>
      <c r="BJ50" s="565">
        <v>21</v>
      </c>
      <c r="BK50" s="565">
        <v>21</v>
      </c>
      <c r="BL50" s="565">
        <v>20</v>
      </c>
      <c r="BM50" s="565">
        <v>15</v>
      </c>
      <c r="BN50" s="565">
        <v>19</v>
      </c>
      <c r="BO50" s="565">
        <v>14</v>
      </c>
      <c r="BP50" s="565">
        <v>14</v>
      </c>
      <c r="BQ50" s="565">
        <v>16</v>
      </c>
      <c r="BR50" s="565">
        <v>15</v>
      </c>
      <c r="BS50" s="565">
        <v>20</v>
      </c>
      <c r="BT50" s="565">
        <v>20</v>
      </c>
      <c r="BU50" s="565">
        <v>20</v>
      </c>
      <c r="BV50" s="565">
        <v>15</v>
      </c>
      <c r="BW50" s="565">
        <v>19</v>
      </c>
      <c r="BX50" s="565">
        <v>16</v>
      </c>
      <c r="BY50" s="565">
        <v>10</v>
      </c>
      <c r="BZ50" s="565">
        <v>15</v>
      </c>
      <c r="CA50" s="565">
        <v>16</v>
      </c>
      <c r="CB50" s="565">
        <v>13</v>
      </c>
      <c r="CC50" s="565">
        <v>18</v>
      </c>
      <c r="CD50" s="565">
        <v>10</v>
      </c>
      <c r="CE50" s="565">
        <v>14</v>
      </c>
      <c r="CF50" s="565">
        <v>13</v>
      </c>
      <c r="CG50" s="565">
        <v>17</v>
      </c>
      <c r="CH50" s="565">
        <v>8</v>
      </c>
      <c r="CI50" s="565">
        <v>11</v>
      </c>
      <c r="CJ50" s="565">
        <v>17</v>
      </c>
      <c r="CK50" s="565">
        <v>15</v>
      </c>
      <c r="CL50" s="565">
        <v>18</v>
      </c>
      <c r="CM50" s="565">
        <v>24</v>
      </c>
      <c r="CN50" s="565">
        <v>19</v>
      </c>
      <c r="CO50" s="565">
        <v>23</v>
      </c>
      <c r="CP50" s="565">
        <v>18</v>
      </c>
      <c r="CQ50" s="565">
        <v>13</v>
      </c>
      <c r="CR50" s="565">
        <v>24</v>
      </c>
      <c r="CS50" s="565">
        <v>14</v>
      </c>
      <c r="CT50" s="565">
        <v>21</v>
      </c>
      <c r="CU50" s="565">
        <v>18</v>
      </c>
      <c r="CV50" s="565">
        <v>16</v>
      </c>
      <c r="CW50" s="565">
        <v>18</v>
      </c>
      <c r="CX50" s="565">
        <v>20</v>
      </c>
      <c r="CY50" s="565">
        <v>23</v>
      </c>
      <c r="CZ50" s="565">
        <v>28</v>
      </c>
      <c r="DA50" s="565">
        <v>18</v>
      </c>
      <c r="DB50" s="565">
        <v>19</v>
      </c>
      <c r="DC50" s="565">
        <v>25</v>
      </c>
      <c r="DD50" s="565">
        <v>20</v>
      </c>
      <c r="DE50" s="565">
        <v>14</v>
      </c>
      <c r="DF50" s="565">
        <v>17</v>
      </c>
      <c r="DG50" s="565">
        <v>30</v>
      </c>
      <c r="DH50" s="565">
        <v>11</v>
      </c>
      <c r="DI50" s="565">
        <v>19</v>
      </c>
      <c r="DJ50" s="565">
        <v>22</v>
      </c>
      <c r="DK50" s="565">
        <v>18</v>
      </c>
      <c r="DL50" s="565">
        <v>19</v>
      </c>
      <c r="DM50" s="565">
        <v>29</v>
      </c>
      <c r="DN50" s="565">
        <v>17</v>
      </c>
      <c r="DO50" s="565">
        <v>24</v>
      </c>
      <c r="DP50" s="565">
        <v>16</v>
      </c>
      <c r="DQ50" s="565">
        <v>15</v>
      </c>
      <c r="DR50" s="565">
        <v>26</v>
      </c>
      <c r="DS50" s="565">
        <v>27</v>
      </c>
      <c r="DT50" s="565">
        <v>21</v>
      </c>
      <c r="DU50" s="565">
        <v>21</v>
      </c>
      <c r="DV50" s="565">
        <v>21</v>
      </c>
      <c r="DW50" s="565">
        <v>24</v>
      </c>
      <c r="DX50" s="565">
        <v>13</v>
      </c>
      <c r="DY50" s="565">
        <v>26</v>
      </c>
      <c r="DZ50" s="565">
        <v>23</v>
      </c>
      <c r="EA50" s="565">
        <v>19</v>
      </c>
      <c r="EB50" s="565">
        <v>9</v>
      </c>
      <c r="EC50" s="565">
        <v>17</v>
      </c>
      <c r="ED50" s="565">
        <v>15</v>
      </c>
      <c r="EE50" s="565">
        <v>19</v>
      </c>
      <c r="EF50" s="565">
        <v>14</v>
      </c>
      <c r="EG50" s="565">
        <v>18</v>
      </c>
      <c r="EH50" s="565">
        <v>9</v>
      </c>
      <c r="EI50" s="565">
        <v>18</v>
      </c>
      <c r="EJ50" s="565">
        <v>12</v>
      </c>
      <c r="EK50" s="565">
        <v>18</v>
      </c>
      <c r="EL50" s="565">
        <v>14</v>
      </c>
      <c r="EM50" s="565">
        <v>12</v>
      </c>
      <c r="EN50" s="565">
        <v>14</v>
      </c>
      <c r="EO50" s="565">
        <v>21</v>
      </c>
      <c r="EP50" s="565">
        <v>10</v>
      </c>
      <c r="EQ50" s="565">
        <v>11</v>
      </c>
      <c r="ER50" s="565">
        <v>8</v>
      </c>
      <c r="ES50" s="565">
        <v>14</v>
      </c>
      <c r="ET50" s="565">
        <v>6</v>
      </c>
      <c r="EU50" s="565">
        <v>14</v>
      </c>
      <c r="EV50" s="565">
        <v>6</v>
      </c>
      <c r="EW50" s="565">
        <v>16</v>
      </c>
      <c r="EX50" s="565">
        <v>10</v>
      </c>
      <c r="EY50" s="565">
        <v>10</v>
      </c>
      <c r="EZ50" s="565">
        <v>11</v>
      </c>
      <c r="FA50" s="565">
        <v>10</v>
      </c>
      <c r="FB50" s="565">
        <v>11</v>
      </c>
      <c r="FC50" s="565">
        <v>10</v>
      </c>
      <c r="FD50" s="565">
        <v>9</v>
      </c>
      <c r="FE50" s="565">
        <v>4</v>
      </c>
      <c r="FF50" s="565">
        <v>4</v>
      </c>
      <c r="FG50" s="565">
        <v>10</v>
      </c>
      <c r="FH50" s="565">
        <v>4</v>
      </c>
      <c r="FI50" s="565">
        <v>6</v>
      </c>
      <c r="FJ50" s="565">
        <v>1</v>
      </c>
      <c r="FK50" s="565">
        <v>4</v>
      </c>
      <c r="FL50" s="565">
        <v>1</v>
      </c>
      <c r="FM50" s="565">
        <v>4</v>
      </c>
      <c r="FN50" s="565">
        <v>6</v>
      </c>
      <c r="FO50" s="565">
        <v>5</v>
      </c>
      <c r="FP50" s="565">
        <v>9</v>
      </c>
      <c r="FQ50" s="565">
        <v>3</v>
      </c>
      <c r="FR50" s="565">
        <v>2</v>
      </c>
      <c r="FS50" s="565">
        <v>3</v>
      </c>
      <c r="FT50" s="565">
        <v>3</v>
      </c>
      <c r="FU50" s="565">
        <v>3</v>
      </c>
      <c r="FV50" s="565">
        <v>4</v>
      </c>
      <c r="FW50" s="565">
        <v>7</v>
      </c>
      <c r="FX50" s="565">
        <v>0</v>
      </c>
      <c r="FY50" s="565">
        <v>4</v>
      </c>
      <c r="FZ50" s="565">
        <v>2</v>
      </c>
      <c r="GA50" s="565">
        <v>1</v>
      </c>
      <c r="GB50" s="565">
        <v>1</v>
      </c>
      <c r="GC50" s="565">
        <v>2</v>
      </c>
      <c r="GD50" s="565">
        <v>0</v>
      </c>
      <c r="GE50" s="565">
        <v>1</v>
      </c>
      <c r="GF50" s="565">
        <v>0</v>
      </c>
      <c r="GG50" s="565">
        <v>1</v>
      </c>
      <c r="GH50" s="565">
        <v>0</v>
      </c>
      <c r="GI50" s="565">
        <v>2</v>
      </c>
      <c r="GJ50" s="565">
        <v>0</v>
      </c>
      <c r="GK50" s="565">
        <v>0</v>
      </c>
      <c r="GL50" s="565">
        <v>0</v>
      </c>
      <c r="GM50" s="565">
        <v>1</v>
      </c>
      <c r="GN50" s="565">
        <v>0</v>
      </c>
      <c r="GO50" s="565">
        <v>0</v>
      </c>
      <c r="GP50" s="565">
        <v>2</v>
      </c>
      <c r="GQ50" s="565">
        <v>1</v>
      </c>
      <c r="GR50" s="565">
        <v>0</v>
      </c>
      <c r="GS50" s="565">
        <v>0</v>
      </c>
      <c r="GT50" s="565">
        <v>0</v>
      </c>
      <c r="GU50" s="565">
        <v>0</v>
      </c>
      <c r="GV50" s="565">
        <v>0</v>
      </c>
      <c r="GW50" s="565">
        <v>0</v>
      </c>
      <c r="GX50" s="565">
        <v>0</v>
      </c>
      <c r="GY50" s="565">
        <v>0</v>
      </c>
      <c r="GZ50" s="565">
        <v>0</v>
      </c>
      <c r="HA50" s="565"/>
      <c r="HB50" s="566">
        <f t="shared" si="8"/>
        <v>2510</v>
      </c>
      <c r="HC50" s="567"/>
      <c r="HD50" s="568"/>
      <c r="HE50" s="323">
        <f t="shared" si="9"/>
        <v>1210</v>
      </c>
      <c r="HF50" s="568"/>
      <c r="HG50" s="323">
        <f t="shared" si="0"/>
        <v>1300</v>
      </c>
      <c r="HH50" s="563">
        <f t="shared" si="1"/>
        <v>0</v>
      </c>
      <c r="HI50" s="569">
        <f t="shared" si="2"/>
        <v>2510</v>
      </c>
      <c r="HJ50" s="570"/>
      <c r="HK50" s="570"/>
      <c r="HL50" s="557">
        <f t="shared" si="10"/>
        <v>548</v>
      </c>
      <c r="HM50" s="557">
        <f t="shared" si="11"/>
        <v>21.832669322709162</v>
      </c>
      <c r="HN50" s="570"/>
      <c r="HO50" s="570"/>
      <c r="HP50" s="570"/>
      <c r="HQ50" s="570"/>
      <c r="HR50" s="570"/>
      <c r="HS50" s="570"/>
      <c r="HT50" s="570"/>
      <c r="HU50" s="570"/>
      <c r="HV50" s="570"/>
      <c r="HW50" s="570"/>
      <c r="HX50" s="570"/>
      <c r="HY50" s="570"/>
      <c r="HZ50" s="570"/>
      <c r="IA50" s="570"/>
      <c r="IB50" s="570"/>
      <c r="IC50" s="570"/>
      <c r="ID50" s="570"/>
      <c r="IE50" s="570"/>
      <c r="IF50" s="570"/>
      <c r="IG50" s="570"/>
      <c r="IH50" s="570"/>
      <c r="II50" s="570"/>
      <c r="IJ50" s="570"/>
      <c r="IK50" s="570"/>
      <c r="IL50" s="570"/>
      <c r="IM50" s="570"/>
      <c r="IN50" s="570"/>
      <c r="IO50" s="570"/>
      <c r="IP50" s="570"/>
      <c r="IQ50" s="570"/>
      <c r="IR50" s="570"/>
      <c r="IS50" s="570"/>
      <c r="IT50" s="570"/>
      <c r="IU50" s="570"/>
      <c r="IV50" s="570"/>
    </row>
    <row r="51" spans="1:256" s="571" customFormat="1" x14ac:dyDescent="0.6">
      <c r="A51" s="560">
        <v>46</v>
      </c>
      <c r="B51" s="561" t="s">
        <v>272</v>
      </c>
      <c r="C51" s="562">
        <v>592</v>
      </c>
      <c r="D51" s="562">
        <v>592</v>
      </c>
      <c r="E51" s="563">
        <f t="shared" si="5"/>
        <v>765</v>
      </c>
      <c r="F51" s="563">
        <f t="shared" si="6"/>
        <v>792</v>
      </c>
      <c r="G51" s="563">
        <f t="shared" si="7"/>
        <v>1557</v>
      </c>
      <c r="H51" s="562">
        <v>0</v>
      </c>
      <c r="I51" s="562">
        <v>1</v>
      </c>
      <c r="J51" s="562">
        <v>4</v>
      </c>
      <c r="K51" s="562">
        <v>4</v>
      </c>
      <c r="L51" s="562">
        <v>8</v>
      </c>
      <c r="M51" s="562">
        <v>5</v>
      </c>
      <c r="N51" s="562">
        <v>4</v>
      </c>
      <c r="O51" s="562">
        <v>6</v>
      </c>
      <c r="P51" s="562">
        <v>6</v>
      </c>
      <c r="Q51" s="562">
        <v>3</v>
      </c>
      <c r="R51" s="562">
        <v>6</v>
      </c>
      <c r="S51" s="562">
        <v>7</v>
      </c>
      <c r="T51" s="562">
        <v>9</v>
      </c>
      <c r="U51" s="562">
        <v>6</v>
      </c>
      <c r="V51" s="562">
        <v>10</v>
      </c>
      <c r="W51" s="562">
        <v>8</v>
      </c>
      <c r="X51" s="562">
        <v>6</v>
      </c>
      <c r="Y51" s="562">
        <v>9</v>
      </c>
      <c r="Z51" s="562">
        <v>10</v>
      </c>
      <c r="AA51" s="562">
        <v>5</v>
      </c>
      <c r="AB51" s="562">
        <v>11</v>
      </c>
      <c r="AC51" s="562">
        <v>6</v>
      </c>
      <c r="AD51" s="562">
        <v>14</v>
      </c>
      <c r="AE51" s="562">
        <v>2</v>
      </c>
      <c r="AF51" s="562">
        <v>10</v>
      </c>
      <c r="AG51" s="562">
        <v>10</v>
      </c>
      <c r="AH51" s="562">
        <v>6</v>
      </c>
      <c r="AI51" s="562">
        <v>9</v>
      </c>
      <c r="AJ51" s="562">
        <v>9</v>
      </c>
      <c r="AK51" s="562">
        <v>15</v>
      </c>
      <c r="AL51" s="562">
        <v>5</v>
      </c>
      <c r="AM51" s="562">
        <v>13</v>
      </c>
      <c r="AN51" s="562">
        <v>11</v>
      </c>
      <c r="AO51" s="562">
        <v>6</v>
      </c>
      <c r="AP51" s="562">
        <v>9</v>
      </c>
      <c r="AQ51" s="562">
        <v>10</v>
      </c>
      <c r="AR51" s="562">
        <v>9</v>
      </c>
      <c r="AS51" s="562">
        <v>9</v>
      </c>
      <c r="AT51" s="562">
        <v>12</v>
      </c>
      <c r="AU51" s="562">
        <v>5</v>
      </c>
      <c r="AV51" s="562">
        <v>4</v>
      </c>
      <c r="AW51" s="562">
        <v>6</v>
      </c>
      <c r="AX51" s="562">
        <v>8</v>
      </c>
      <c r="AY51" s="562">
        <v>6</v>
      </c>
      <c r="AZ51" s="562">
        <v>7</v>
      </c>
      <c r="BA51" s="562">
        <v>8</v>
      </c>
      <c r="BB51" s="562">
        <v>12</v>
      </c>
      <c r="BC51" s="572">
        <v>6</v>
      </c>
      <c r="BD51" s="573">
        <v>4</v>
      </c>
      <c r="BE51" s="573">
        <v>5</v>
      </c>
      <c r="BF51" s="573">
        <v>9</v>
      </c>
      <c r="BG51" s="573">
        <v>8</v>
      </c>
      <c r="BH51" s="574">
        <v>11</v>
      </c>
      <c r="BI51" s="565">
        <v>12</v>
      </c>
      <c r="BJ51" s="565">
        <v>10</v>
      </c>
      <c r="BK51" s="565">
        <v>6</v>
      </c>
      <c r="BL51" s="565">
        <v>12</v>
      </c>
      <c r="BM51" s="565">
        <v>12</v>
      </c>
      <c r="BN51" s="565">
        <v>10</v>
      </c>
      <c r="BO51" s="565">
        <v>7</v>
      </c>
      <c r="BP51" s="565">
        <v>9</v>
      </c>
      <c r="BQ51" s="565">
        <v>11</v>
      </c>
      <c r="BR51" s="565">
        <v>17</v>
      </c>
      <c r="BS51" s="565">
        <v>11</v>
      </c>
      <c r="BT51" s="565">
        <v>7</v>
      </c>
      <c r="BU51" s="565">
        <v>11</v>
      </c>
      <c r="BV51" s="565">
        <v>12</v>
      </c>
      <c r="BW51" s="565">
        <v>11</v>
      </c>
      <c r="BX51" s="565">
        <v>16</v>
      </c>
      <c r="BY51" s="565">
        <v>12</v>
      </c>
      <c r="BZ51" s="565">
        <v>13</v>
      </c>
      <c r="CA51" s="565">
        <v>8</v>
      </c>
      <c r="CB51" s="565">
        <v>10</v>
      </c>
      <c r="CC51" s="565">
        <v>11</v>
      </c>
      <c r="CD51" s="565">
        <v>11</v>
      </c>
      <c r="CE51" s="565">
        <v>10</v>
      </c>
      <c r="CF51" s="565">
        <v>8</v>
      </c>
      <c r="CG51" s="565">
        <v>9</v>
      </c>
      <c r="CH51" s="565">
        <v>15</v>
      </c>
      <c r="CI51" s="565">
        <v>10</v>
      </c>
      <c r="CJ51" s="565">
        <v>11</v>
      </c>
      <c r="CK51" s="565">
        <v>13</v>
      </c>
      <c r="CL51" s="565">
        <v>8</v>
      </c>
      <c r="CM51" s="565">
        <v>9</v>
      </c>
      <c r="CN51" s="565">
        <v>11</v>
      </c>
      <c r="CO51" s="565">
        <v>8</v>
      </c>
      <c r="CP51" s="565">
        <v>12</v>
      </c>
      <c r="CQ51" s="565">
        <v>14</v>
      </c>
      <c r="CR51" s="565">
        <v>12</v>
      </c>
      <c r="CS51" s="565">
        <v>12</v>
      </c>
      <c r="CT51" s="565">
        <v>12</v>
      </c>
      <c r="CU51" s="565">
        <v>7</v>
      </c>
      <c r="CV51" s="565">
        <v>14</v>
      </c>
      <c r="CW51" s="565">
        <v>9</v>
      </c>
      <c r="CX51" s="565">
        <v>12</v>
      </c>
      <c r="CY51" s="565">
        <v>16</v>
      </c>
      <c r="CZ51" s="565">
        <v>10</v>
      </c>
      <c r="DA51" s="565">
        <v>6</v>
      </c>
      <c r="DB51" s="565">
        <v>13</v>
      </c>
      <c r="DC51" s="565">
        <v>7</v>
      </c>
      <c r="DD51" s="565">
        <v>9</v>
      </c>
      <c r="DE51" s="565">
        <v>6</v>
      </c>
      <c r="DF51" s="565">
        <v>6</v>
      </c>
      <c r="DG51" s="565">
        <v>13</v>
      </c>
      <c r="DH51" s="565">
        <v>11</v>
      </c>
      <c r="DI51" s="565">
        <v>13</v>
      </c>
      <c r="DJ51" s="565">
        <v>11</v>
      </c>
      <c r="DK51" s="565">
        <v>10</v>
      </c>
      <c r="DL51" s="565">
        <v>8</v>
      </c>
      <c r="DM51" s="565">
        <v>17</v>
      </c>
      <c r="DN51" s="565">
        <v>10</v>
      </c>
      <c r="DO51" s="565">
        <v>10</v>
      </c>
      <c r="DP51" s="565">
        <v>7</v>
      </c>
      <c r="DQ51" s="565">
        <v>13</v>
      </c>
      <c r="DR51" s="565">
        <v>17</v>
      </c>
      <c r="DS51" s="565">
        <v>23</v>
      </c>
      <c r="DT51" s="565">
        <v>10</v>
      </c>
      <c r="DU51" s="565">
        <v>15</v>
      </c>
      <c r="DV51" s="565">
        <v>11</v>
      </c>
      <c r="DW51" s="565">
        <v>17</v>
      </c>
      <c r="DX51" s="565">
        <v>11</v>
      </c>
      <c r="DY51" s="565">
        <v>11</v>
      </c>
      <c r="DZ51" s="565">
        <v>10</v>
      </c>
      <c r="EA51" s="565">
        <v>14</v>
      </c>
      <c r="EB51" s="565">
        <v>15</v>
      </c>
      <c r="EC51" s="565">
        <v>13</v>
      </c>
      <c r="ED51" s="565">
        <v>12</v>
      </c>
      <c r="EE51" s="565">
        <v>22</v>
      </c>
      <c r="EF51" s="565">
        <v>14</v>
      </c>
      <c r="EG51" s="565">
        <v>9</v>
      </c>
      <c r="EH51" s="565">
        <v>13</v>
      </c>
      <c r="EI51" s="565">
        <v>18</v>
      </c>
      <c r="EJ51" s="565">
        <v>9</v>
      </c>
      <c r="EK51" s="565">
        <v>10</v>
      </c>
      <c r="EL51" s="565">
        <v>4</v>
      </c>
      <c r="EM51" s="565">
        <v>15</v>
      </c>
      <c r="EN51" s="565">
        <v>8</v>
      </c>
      <c r="EO51" s="565">
        <v>24</v>
      </c>
      <c r="EP51" s="565">
        <v>11</v>
      </c>
      <c r="EQ51" s="565">
        <v>5</v>
      </c>
      <c r="ER51" s="565">
        <v>7</v>
      </c>
      <c r="ES51" s="565">
        <v>7</v>
      </c>
      <c r="ET51" s="565">
        <v>9</v>
      </c>
      <c r="EU51" s="565">
        <v>14</v>
      </c>
      <c r="EV51" s="565">
        <v>8</v>
      </c>
      <c r="EW51" s="565">
        <v>5</v>
      </c>
      <c r="EX51" s="565">
        <v>5</v>
      </c>
      <c r="EY51" s="565">
        <v>12</v>
      </c>
      <c r="EZ51" s="565">
        <v>4</v>
      </c>
      <c r="FA51" s="565">
        <v>9</v>
      </c>
      <c r="FB51" s="565">
        <v>7</v>
      </c>
      <c r="FC51" s="565">
        <v>4</v>
      </c>
      <c r="FD51" s="565">
        <v>4</v>
      </c>
      <c r="FE51" s="565">
        <v>2</v>
      </c>
      <c r="FF51" s="565">
        <v>4</v>
      </c>
      <c r="FG51" s="565">
        <v>10</v>
      </c>
      <c r="FH51" s="565">
        <v>6</v>
      </c>
      <c r="FI51" s="565">
        <v>3</v>
      </c>
      <c r="FJ51" s="565">
        <v>4</v>
      </c>
      <c r="FK51" s="565">
        <v>2</v>
      </c>
      <c r="FL51" s="565">
        <v>3</v>
      </c>
      <c r="FM51" s="565">
        <v>2</v>
      </c>
      <c r="FN51" s="565">
        <v>4</v>
      </c>
      <c r="FO51" s="565">
        <v>2</v>
      </c>
      <c r="FP51" s="565">
        <v>4</v>
      </c>
      <c r="FQ51" s="565">
        <v>4</v>
      </c>
      <c r="FR51" s="565">
        <v>0</v>
      </c>
      <c r="FS51" s="565">
        <v>2</v>
      </c>
      <c r="FT51" s="565">
        <v>2</v>
      </c>
      <c r="FU51" s="565">
        <v>2</v>
      </c>
      <c r="FV51" s="565">
        <v>4</v>
      </c>
      <c r="FW51" s="565">
        <v>1</v>
      </c>
      <c r="FX51" s="565">
        <v>2</v>
      </c>
      <c r="FY51" s="565">
        <v>5</v>
      </c>
      <c r="FZ51" s="565">
        <v>1</v>
      </c>
      <c r="GA51" s="565">
        <v>1</v>
      </c>
      <c r="GB51" s="565">
        <v>0</v>
      </c>
      <c r="GC51" s="565">
        <v>2</v>
      </c>
      <c r="GD51" s="565">
        <v>0</v>
      </c>
      <c r="GE51" s="565">
        <v>2</v>
      </c>
      <c r="GF51" s="565">
        <v>0</v>
      </c>
      <c r="GG51" s="565">
        <v>1</v>
      </c>
      <c r="GH51" s="565">
        <v>0</v>
      </c>
      <c r="GI51" s="565">
        <v>1</v>
      </c>
      <c r="GJ51" s="565">
        <v>0</v>
      </c>
      <c r="GK51" s="565">
        <v>0</v>
      </c>
      <c r="GL51" s="565">
        <v>1</v>
      </c>
      <c r="GM51" s="565">
        <v>0</v>
      </c>
      <c r="GN51" s="565">
        <v>0</v>
      </c>
      <c r="GO51" s="565">
        <v>0</v>
      </c>
      <c r="GP51" s="565">
        <v>0</v>
      </c>
      <c r="GQ51" s="565">
        <v>0</v>
      </c>
      <c r="GR51" s="565">
        <v>0</v>
      </c>
      <c r="GS51" s="565">
        <v>0</v>
      </c>
      <c r="GT51" s="565">
        <v>0</v>
      </c>
      <c r="GU51" s="565">
        <v>1</v>
      </c>
      <c r="GV51" s="565">
        <v>0</v>
      </c>
      <c r="GW51" s="565">
        <v>0</v>
      </c>
      <c r="GX51" s="565">
        <v>0</v>
      </c>
      <c r="GY51" s="565">
        <v>0</v>
      </c>
      <c r="GZ51" s="565">
        <v>0</v>
      </c>
      <c r="HA51" s="565">
        <v>0</v>
      </c>
      <c r="HB51" s="566">
        <f t="shared" si="8"/>
        <v>1557</v>
      </c>
      <c r="HC51" s="567"/>
      <c r="HD51" s="568"/>
      <c r="HE51" s="323">
        <f t="shared" si="9"/>
        <v>765</v>
      </c>
      <c r="HF51" s="568"/>
      <c r="HG51" s="323">
        <f t="shared" si="0"/>
        <v>792</v>
      </c>
      <c r="HH51" s="563">
        <f t="shared" si="1"/>
        <v>0</v>
      </c>
      <c r="HI51" s="569">
        <f t="shared" si="2"/>
        <v>1557</v>
      </c>
      <c r="HJ51" s="570"/>
      <c r="HK51" s="570"/>
      <c r="HL51" s="557">
        <f t="shared" si="10"/>
        <v>421</v>
      </c>
      <c r="HM51" s="557">
        <f t="shared" si="11"/>
        <v>27.039177906229931</v>
      </c>
      <c r="HN51" s="570"/>
      <c r="HO51" s="570"/>
      <c r="HP51" s="570"/>
      <c r="HQ51" s="570"/>
      <c r="HR51" s="570"/>
      <c r="HS51" s="570"/>
      <c r="HT51" s="570"/>
      <c r="HU51" s="570"/>
      <c r="HV51" s="570"/>
      <c r="HW51" s="570"/>
      <c r="HX51" s="570"/>
      <c r="HY51" s="570"/>
      <c r="HZ51" s="570"/>
      <c r="IA51" s="570"/>
      <c r="IB51" s="570"/>
      <c r="IC51" s="570"/>
      <c r="ID51" s="570"/>
      <c r="IE51" s="570"/>
      <c r="IF51" s="570"/>
      <c r="IG51" s="570"/>
      <c r="IH51" s="570"/>
      <c r="II51" s="570"/>
      <c r="IJ51" s="570"/>
      <c r="IK51" s="570"/>
      <c r="IL51" s="570"/>
      <c r="IM51" s="570"/>
      <c r="IN51" s="570"/>
      <c r="IO51" s="570"/>
      <c r="IP51" s="570"/>
      <c r="IQ51" s="570"/>
      <c r="IR51" s="570"/>
      <c r="IS51" s="570"/>
      <c r="IT51" s="570"/>
      <c r="IU51" s="570"/>
      <c r="IV51" s="570"/>
    </row>
    <row r="52" spans="1:256" s="571" customFormat="1" x14ac:dyDescent="0.6">
      <c r="A52" s="560">
        <v>47</v>
      </c>
      <c r="B52" s="561" t="s">
        <v>273</v>
      </c>
      <c r="C52" s="562">
        <v>304</v>
      </c>
      <c r="D52" s="562">
        <v>304</v>
      </c>
      <c r="E52" s="563">
        <f t="shared" si="5"/>
        <v>503</v>
      </c>
      <c r="F52" s="563">
        <f t="shared" si="6"/>
        <v>495</v>
      </c>
      <c r="G52" s="563">
        <f t="shared" si="7"/>
        <v>998</v>
      </c>
      <c r="H52" s="562">
        <v>1</v>
      </c>
      <c r="I52" s="562">
        <v>1</v>
      </c>
      <c r="J52" s="562">
        <v>1</v>
      </c>
      <c r="K52" s="562">
        <v>0</v>
      </c>
      <c r="L52" s="562">
        <v>2</v>
      </c>
      <c r="M52" s="562">
        <v>4</v>
      </c>
      <c r="N52" s="562">
        <v>4</v>
      </c>
      <c r="O52" s="562">
        <v>3</v>
      </c>
      <c r="P52" s="562">
        <v>4</v>
      </c>
      <c r="Q52" s="562">
        <v>2</v>
      </c>
      <c r="R52" s="562">
        <v>5</v>
      </c>
      <c r="S52" s="562">
        <v>0</v>
      </c>
      <c r="T52" s="562">
        <v>1</v>
      </c>
      <c r="U52" s="562">
        <v>3</v>
      </c>
      <c r="V52" s="562">
        <v>3</v>
      </c>
      <c r="W52" s="562">
        <v>2</v>
      </c>
      <c r="X52" s="562">
        <v>4</v>
      </c>
      <c r="Y52" s="562">
        <v>2</v>
      </c>
      <c r="Z52" s="562">
        <v>6</v>
      </c>
      <c r="AA52" s="562">
        <v>5</v>
      </c>
      <c r="AB52" s="562">
        <v>3</v>
      </c>
      <c r="AC52" s="562">
        <v>5</v>
      </c>
      <c r="AD52" s="562">
        <v>5</v>
      </c>
      <c r="AE52" s="562">
        <v>4</v>
      </c>
      <c r="AF52" s="562">
        <v>4</v>
      </c>
      <c r="AG52" s="562">
        <v>3</v>
      </c>
      <c r="AH52" s="562">
        <v>8</v>
      </c>
      <c r="AI52" s="562">
        <v>5</v>
      </c>
      <c r="AJ52" s="562">
        <v>6</v>
      </c>
      <c r="AK52" s="562">
        <v>6</v>
      </c>
      <c r="AL52" s="562">
        <v>8</v>
      </c>
      <c r="AM52" s="562">
        <v>6</v>
      </c>
      <c r="AN52" s="562">
        <v>6</v>
      </c>
      <c r="AO52" s="562">
        <v>7</v>
      </c>
      <c r="AP52" s="562">
        <v>6</v>
      </c>
      <c r="AQ52" s="562">
        <v>5</v>
      </c>
      <c r="AR52" s="562">
        <v>6</v>
      </c>
      <c r="AS52" s="562">
        <v>4</v>
      </c>
      <c r="AT52" s="562">
        <v>6</v>
      </c>
      <c r="AU52" s="562">
        <v>5</v>
      </c>
      <c r="AV52" s="562">
        <v>3</v>
      </c>
      <c r="AW52" s="562">
        <v>5</v>
      </c>
      <c r="AX52" s="562">
        <v>6</v>
      </c>
      <c r="AY52" s="562">
        <v>6</v>
      </c>
      <c r="AZ52" s="562">
        <v>4</v>
      </c>
      <c r="BA52" s="562">
        <v>4</v>
      </c>
      <c r="BB52" s="562">
        <v>7</v>
      </c>
      <c r="BC52" s="572">
        <v>6</v>
      </c>
      <c r="BD52" s="573">
        <v>5</v>
      </c>
      <c r="BE52" s="573">
        <v>6</v>
      </c>
      <c r="BF52" s="573">
        <v>7</v>
      </c>
      <c r="BG52" s="573">
        <v>3</v>
      </c>
      <c r="BH52" s="574">
        <v>7</v>
      </c>
      <c r="BI52" s="565">
        <v>6</v>
      </c>
      <c r="BJ52" s="565">
        <v>9</v>
      </c>
      <c r="BK52" s="565">
        <v>8</v>
      </c>
      <c r="BL52" s="565">
        <v>6</v>
      </c>
      <c r="BM52" s="565">
        <v>10</v>
      </c>
      <c r="BN52" s="565">
        <v>9</v>
      </c>
      <c r="BO52" s="565">
        <v>7</v>
      </c>
      <c r="BP52" s="565">
        <v>5</v>
      </c>
      <c r="BQ52" s="565">
        <v>6</v>
      </c>
      <c r="BR52" s="565">
        <v>4</v>
      </c>
      <c r="BS52" s="565">
        <v>5</v>
      </c>
      <c r="BT52" s="565">
        <v>5</v>
      </c>
      <c r="BU52" s="565">
        <v>8</v>
      </c>
      <c r="BV52" s="565">
        <v>4</v>
      </c>
      <c r="BW52" s="565">
        <v>5</v>
      </c>
      <c r="BX52" s="565">
        <v>5</v>
      </c>
      <c r="BY52" s="565">
        <v>6</v>
      </c>
      <c r="BZ52" s="565">
        <v>10</v>
      </c>
      <c r="CA52" s="565">
        <v>5</v>
      </c>
      <c r="CB52" s="565">
        <v>7</v>
      </c>
      <c r="CC52" s="565">
        <v>8</v>
      </c>
      <c r="CD52" s="565">
        <v>8</v>
      </c>
      <c r="CE52" s="565">
        <v>6</v>
      </c>
      <c r="CF52" s="565">
        <v>7</v>
      </c>
      <c r="CG52" s="565">
        <v>11</v>
      </c>
      <c r="CH52" s="565">
        <v>7</v>
      </c>
      <c r="CI52" s="565">
        <v>9</v>
      </c>
      <c r="CJ52" s="565">
        <v>5</v>
      </c>
      <c r="CK52" s="565">
        <v>8</v>
      </c>
      <c r="CL52" s="565">
        <v>6</v>
      </c>
      <c r="CM52" s="565">
        <v>10</v>
      </c>
      <c r="CN52" s="565">
        <v>7</v>
      </c>
      <c r="CO52" s="565">
        <v>4</v>
      </c>
      <c r="CP52" s="565">
        <v>9</v>
      </c>
      <c r="CQ52" s="565">
        <v>8</v>
      </c>
      <c r="CR52" s="565">
        <v>6</v>
      </c>
      <c r="CS52" s="565">
        <v>5</v>
      </c>
      <c r="CT52" s="565">
        <v>6</v>
      </c>
      <c r="CU52" s="565">
        <v>5</v>
      </c>
      <c r="CV52" s="565">
        <v>7</v>
      </c>
      <c r="CW52" s="565">
        <v>8</v>
      </c>
      <c r="CX52" s="565">
        <v>8</v>
      </c>
      <c r="CY52" s="565">
        <v>7</v>
      </c>
      <c r="CZ52" s="565">
        <v>7</v>
      </c>
      <c r="DA52" s="565">
        <v>6</v>
      </c>
      <c r="DB52" s="565">
        <v>11</v>
      </c>
      <c r="DC52" s="565">
        <v>7</v>
      </c>
      <c r="DD52" s="565">
        <v>11</v>
      </c>
      <c r="DE52" s="565">
        <v>7</v>
      </c>
      <c r="DF52" s="565">
        <v>9</v>
      </c>
      <c r="DG52" s="565">
        <v>10</v>
      </c>
      <c r="DH52" s="565">
        <v>8</v>
      </c>
      <c r="DI52" s="565">
        <v>10</v>
      </c>
      <c r="DJ52" s="565">
        <v>7</v>
      </c>
      <c r="DK52" s="565">
        <v>10</v>
      </c>
      <c r="DL52" s="565">
        <v>12</v>
      </c>
      <c r="DM52" s="565">
        <v>10</v>
      </c>
      <c r="DN52" s="565">
        <v>11</v>
      </c>
      <c r="DO52" s="565">
        <v>12</v>
      </c>
      <c r="DP52" s="565">
        <v>10</v>
      </c>
      <c r="DQ52" s="565">
        <v>12</v>
      </c>
      <c r="DR52" s="565">
        <v>11</v>
      </c>
      <c r="DS52" s="565">
        <v>12</v>
      </c>
      <c r="DT52" s="565">
        <v>11</v>
      </c>
      <c r="DU52" s="565">
        <v>11</v>
      </c>
      <c r="DV52" s="565">
        <v>12</v>
      </c>
      <c r="DW52" s="565">
        <v>9</v>
      </c>
      <c r="DX52" s="565">
        <v>9</v>
      </c>
      <c r="DY52" s="565">
        <v>10</v>
      </c>
      <c r="DZ52" s="565">
        <v>12</v>
      </c>
      <c r="EA52" s="565">
        <v>12</v>
      </c>
      <c r="EB52" s="565">
        <v>14</v>
      </c>
      <c r="EC52" s="565">
        <v>11</v>
      </c>
      <c r="ED52" s="565">
        <v>12</v>
      </c>
      <c r="EE52" s="565">
        <v>9</v>
      </c>
      <c r="EF52" s="565">
        <v>5</v>
      </c>
      <c r="EG52" s="565">
        <v>4</v>
      </c>
      <c r="EH52" s="565">
        <v>3</v>
      </c>
      <c r="EI52" s="565">
        <v>6</v>
      </c>
      <c r="EJ52" s="565">
        <v>3</v>
      </c>
      <c r="EK52" s="565">
        <v>4</v>
      </c>
      <c r="EL52" s="565">
        <v>6</v>
      </c>
      <c r="EM52" s="565">
        <v>3</v>
      </c>
      <c r="EN52" s="565">
        <v>4</v>
      </c>
      <c r="EO52" s="565">
        <v>3</v>
      </c>
      <c r="EP52" s="565">
        <v>3</v>
      </c>
      <c r="EQ52" s="565">
        <v>3</v>
      </c>
      <c r="ER52" s="565">
        <v>4</v>
      </c>
      <c r="ES52" s="565">
        <v>4</v>
      </c>
      <c r="ET52" s="565">
        <v>4</v>
      </c>
      <c r="EU52" s="565">
        <v>5</v>
      </c>
      <c r="EV52" s="565">
        <v>3</v>
      </c>
      <c r="EW52" s="565">
        <v>9</v>
      </c>
      <c r="EX52" s="565">
        <v>5</v>
      </c>
      <c r="EY52" s="565">
        <v>6</v>
      </c>
      <c r="EZ52" s="565">
        <v>6</v>
      </c>
      <c r="FA52" s="565">
        <v>4</v>
      </c>
      <c r="FB52" s="565">
        <v>5</v>
      </c>
      <c r="FC52" s="565">
        <v>4</v>
      </c>
      <c r="FD52" s="565">
        <v>2</v>
      </c>
      <c r="FE52" s="565">
        <v>3</v>
      </c>
      <c r="FF52" s="565">
        <v>5</v>
      </c>
      <c r="FG52" s="565">
        <v>2</v>
      </c>
      <c r="FH52" s="565">
        <v>2</v>
      </c>
      <c r="FI52" s="565">
        <v>4</v>
      </c>
      <c r="FJ52" s="565">
        <v>1</v>
      </c>
      <c r="FK52" s="565">
        <v>2</v>
      </c>
      <c r="FL52" s="565">
        <v>1</v>
      </c>
      <c r="FM52" s="565">
        <v>1</v>
      </c>
      <c r="FN52" s="565">
        <v>0</v>
      </c>
      <c r="FO52" s="565">
        <v>2</v>
      </c>
      <c r="FP52" s="565">
        <v>1</v>
      </c>
      <c r="FQ52" s="565">
        <v>2</v>
      </c>
      <c r="FR52" s="565">
        <v>0</v>
      </c>
      <c r="FS52" s="565">
        <v>1</v>
      </c>
      <c r="FT52" s="565">
        <v>0</v>
      </c>
      <c r="FU52" s="565">
        <v>0</v>
      </c>
      <c r="FV52" s="565">
        <v>0</v>
      </c>
      <c r="FW52" s="565">
        <v>1</v>
      </c>
      <c r="FX52" s="565">
        <v>1</v>
      </c>
      <c r="FY52" s="565">
        <v>0</v>
      </c>
      <c r="FZ52" s="565">
        <v>1</v>
      </c>
      <c r="GA52" s="565">
        <v>1</v>
      </c>
      <c r="GB52" s="565">
        <v>1</v>
      </c>
      <c r="GC52" s="565">
        <v>1</v>
      </c>
      <c r="GD52" s="565">
        <v>0</v>
      </c>
      <c r="GE52" s="565">
        <v>2</v>
      </c>
      <c r="GF52" s="565">
        <v>0</v>
      </c>
      <c r="GG52" s="565">
        <v>1</v>
      </c>
      <c r="GH52" s="565">
        <v>1</v>
      </c>
      <c r="GI52" s="565">
        <v>2</v>
      </c>
      <c r="GJ52" s="565">
        <v>0</v>
      </c>
      <c r="GK52" s="565">
        <v>0</v>
      </c>
      <c r="GL52" s="565">
        <v>0</v>
      </c>
      <c r="GM52" s="565">
        <v>0</v>
      </c>
      <c r="GN52" s="565">
        <v>0</v>
      </c>
      <c r="GO52" s="565">
        <v>0</v>
      </c>
      <c r="GP52" s="565">
        <v>1</v>
      </c>
      <c r="GQ52" s="565">
        <v>0</v>
      </c>
      <c r="GR52" s="565">
        <v>0</v>
      </c>
      <c r="GS52" s="565">
        <v>0</v>
      </c>
      <c r="GT52" s="565">
        <v>0</v>
      </c>
      <c r="GU52" s="565">
        <v>0</v>
      </c>
      <c r="GV52" s="565">
        <v>0</v>
      </c>
      <c r="GW52" s="565">
        <v>0</v>
      </c>
      <c r="GX52" s="565">
        <v>0</v>
      </c>
      <c r="GY52" s="565">
        <v>0</v>
      </c>
      <c r="GZ52" s="565">
        <v>0</v>
      </c>
      <c r="HA52" s="565">
        <v>0</v>
      </c>
      <c r="HB52" s="566">
        <f t="shared" si="8"/>
        <v>998</v>
      </c>
      <c r="HC52" s="567"/>
      <c r="HD52" s="568"/>
      <c r="HE52" s="323">
        <f t="shared" si="9"/>
        <v>503</v>
      </c>
      <c r="HF52" s="568"/>
      <c r="HG52" s="323">
        <f t="shared" si="0"/>
        <v>495</v>
      </c>
      <c r="HH52" s="563">
        <f t="shared" si="1"/>
        <v>0</v>
      </c>
      <c r="HI52" s="569">
        <f t="shared" si="2"/>
        <v>998</v>
      </c>
      <c r="HJ52" s="570"/>
      <c r="HK52" s="570"/>
      <c r="HL52" s="557">
        <f t="shared" si="10"/>
        <v>237</v>
      </c>
      <c r="HM52" s="557">
        <f t="shared" si="11"/>
        <v>23.747494989979959</v>
      </c>
      <c r="HN52" s="570"/>
      <c r="HO52" s="570"/>
      <c r="HP52" s="570"/>
      <c r="HQ52" s="570"/>
      <c r="HR52" s="570"/>
      <c r="HS52" s="570"/>
      <c r="HT52" s="570"/>
      <c r="HU52" s="570"/>
      <c r="HV52" s="570"/>
      <c r="HW52" s="570"/>
      <c r="HX52" s="570"/>
      <c r="HY52" s="570"/>
      <c r="HZ52" s="570"/>
      <c r="IA52" s="570"/>
      <c r="IB52" s="570"/>
      <c r="IC52" s="570"/>
      <c r="ID52" s="570"/>
      <c r="IE52" s="570"/>
      <c r="IF52" s="570"/>
      <c r="IG52" s="570"/>
      <c r="IH52" s="570"/>
      <c r="II52" s="570"/>
      <c r="IJ52" s="570"/>
      <c r="IK52" s="570"/>
      <c r="IL52" s="570"/>
      <c r="IM52" s="570"/>
      <c r="IN52" s="570"/>
      <c r="IO52" s="570"/>
      <c r="IP52" s="570"/>
      <c r="IQ52" s="570"/>
      <c r="IR52" s="570"/>
      <c r="IS52" s="570"/>
      <c r="IT52" s="570"/>
      <c r="IU52" s="570"/>
      <c r="IV52" s="570"/>
    </row>
    <row r="53" spans="1:256" s="331" customFormat="1" x14ac:dyDescent="0.6">
      <c r="A53" s="351">
        <v>48</v>
      </c>
      <c r="B53" s="489" t="s">
        <v>153</v>
      </c>
      <c r="C53" s="355">
        <v>9353</v>
      </c>
      <c r="D53" s="355">
        <v>5023</v>
      </c>
      <c r="E53" s="327">
        <f t="shared" si="5"/>
        <v>7725</v>
      </c>
      <c r="F53" s="327">
        <f t="shared" si="6"/>
        <v>8905</v>
      </c>
      <c r="G53" s="327">
        <f>F53+E53</f>
        <v>16630</v>
      </c>
      <c r="H53" s="631">
        <v>55</v>
      </c>
      <c r="I53" s="631">
        <v>56</v>
      </c>
      <c r="J53" s="631">
        <v>46</v>
      </c>
      <c r="K53" s="631">
        <v>50</v>
      </c>
      <c r="L53" s="631">
        <v>72</v>
      </c>
      <c r="M53" s="631">
        <v>48</v>
      </c>
      <c r="N53" s="631">
        <v>67</v>
      </c>
      <c r="O53" s="631">
        <v>61</v>
      </c>
      <c r="P53" s="631">
        <v>83</v>
      </c>
      <c r="Q53" s="631">
        <v>66</v>
      </c>
      <c r="R53" s="631">
        <v>84</v>
      </c>
      <c r="S53" s="631">
        <v>63</v>
      </c>
      <c r="T53" s="631">
        <v>96</v>
      </c>
      <c r="U53" s="631">
        <v>74</v>
      </c>
      <c r="V53" s="631">
        <v>90</v>
      </c>
      <c r="W53" s="631">
        <v>66</v>
      </c>
      <c r="X53" s="631">
        <v>90</v>
      </c>
      <c r="Y53" s="631">
        <v>67</v>
      </c>
      <c r="Z53" s="631">
        <v>76</v>
      </c>
      <c r="AA53" s="631">
        <v>85</v>
      </c>
      <c r="AB53" s="631">
        <v>99</v>
      </c>
      <c r="AC53" s="631">
        <v>92</v>
      </c>
      <c r="AD53" s="631">
        <v>90</v>
      </c>
      <c r="AE53" s="631">
        <v>95</v>
      </c>
      <c r="AF53" s="631">
        <v>99</v>
      </c>
      <c r="AG53" s="631">
        <v>74</v>
      </c>
      <c r="AH53" s="631">
        <v>94</v>
      </c>
      <c r="AI53" s="631">
        <v>83</v>
      </c>
      <c r="AJ53" s="631">
        <v>95</v>
      </c>
      <c r="AK53" s="631">
        <v>103</v>
      </c>
      <c r="AL53" s="631">
        <v>96</v>
      </c>
      <c r="AM53" s="631">
        <v>78</v>
      </c>
      <c r="AN53" s="631">
        <v>91</v>
      </c>
      <c r="AO53" s="631">
        <v>88</v>
      </c>
      <c r="AP53" s="631">
        <v>93</v>
      </c>
      <c r="AQ53" s="631">
        <v>83</v>
      </c>
      <c r="AR53" s="631">
        <v>84</v>
      </c>
      <c r="AS53" s="631">
        <v>84</v>
      </c>
      <c r="AT53" s="631">
        <v>90</v>
      </c>
      <c r="AU53" s="631">
        <v>80</v>
      </c>
      <c r="AV53" s="631">
        <v>86</v>
      </c>
      <c r="AW53" s="631">
        <v>78</v>
      </c>
      <c r="AX53" s="631">
        <v>65</v>
      </c>
      <c r="AY53" s="631">
        <v>86</v>
      </c>
      <c r="AZ53" s="631">
        <v>74</v>
      </c>
      <c r="BA53" s="631">
        <v>106</v>
      </c>
      <c r="BB53" s="632">
        <v>95</v>
      </c>
      <c r="BC53" s="482">
        <v>103</v>
      </c>
      <c r="BD53" s="482">
        <v>96</v>
      </c>
      <c r="BE53" s="482">
        <v>107</v>
      </c>
      <c r="BF53" s="482">
        <v>110</v>
      </c>
      <c r="BG53" s="482">
        <v>99</v>
      </c>
      <c r="BH53" s="482">
        <v>103</v>
      </c>
      <c r="BI53" s="630">
        <v>107</v>
      </c>
      <c r="BJ53" s="630">
        <v>115</v>
      </c>
      <c r="BK53" s="630">
        <v>112</v>
      </c>
      <c r="BL53" s="630">
        <v>114</v>
      </c>
      <c r="BM53" s="630">
        <v>91</v>
      </c>
      <c r="BN53" s="630">
        <v>98</v>
      </c>
      <c r="BO53" s="630">
        <v>112</v>
      </c>
      <c r="BP53" s="630">
        <v>115</v>
      </c>
      <c r="BQ53" s="630">
        <v>87</v>
      </c>
      <c r="BR53" s="630">
        <v>92</v>
      </c>
      <c r="BS53" s="630">
        <v>113</v>
      </c>
      <c r="BT53" s="630">
        <v>110</v>
      </c>
      <c r="BU53" s="630">
        <v>114</v>
      </c>
      <c r="BV53" s="630">
        <v>111</v>
      </c>
      <c r="BW53" s="630">
        <v>82</v>
      </c>
      <c r="BX53" s="630">
        <v>97</v>
      </c>
      <c r="BY53" s="630">
        <v>104</v>
      </c>
      <c r="BZ53" s="630">
        <v>95</v>
      </c>
      <c r="CA53" s="630">
        <v>102</v>
      </c>
      <c r="CB53" s="630">
        <v>115</v>
      </c>
      <c r="CC53" s="630">
        <v>105</v>
      </c>
      <c r="CD53" s="630">
        <v>99</v>
      </c>
      <c r="CE53" s="630">
        <v>104</v>
      </c>
      <c r="CF53" s="630">
        <v>106</v>
      </c>
      <c r="CG53" s="630">
        <v>92</v>
      </c>
      <c r="CH53" s="630">
        <v>94</v>
      </c>
      <c r="CI53" s="630">
        <v>112</v>
      </c>
      <c r="CJ53" s="630">
        <v>106</v>
      </c>
      <c r="CK53" s="630">
        <v>110</v>
      </c>
      <c r="CL53" s="630">
        <v>126</v>
      </c>
      <c r="CM53" s="630">
        <v>115</v>
      </c>
      <c r="CN53" s="630">
        <v>121</v>
      </c>
      <c r="CO53" s="630">
        <v>134</v>
      </c>
      <c r="CP53" s="630">
        <v>124</v>
      </c>
      <c r="CQ53" s="630">
        <v>126</v>
      </c>
      <c r="CR53" s="630">
        <v>141</v>
      </c>
      <c r="CS53" s="630">
        <v>123</v>
      </c>
      <c r="CT53" s="630">
        <v>104</v>
      </c>
      <c r="CU53" s="630">
        <v>132</v>
      </c>
      <c r="CV53" s="630">
        <v>104</v>
      </c>
      <c r="CW53" s="630">
        <v>91</v>
      </c>
      <c r="CX53" s="630">
        <v>95</v>
      </c>
      <c r="CY53" s="630">
        <v>115</v>
      </c>
      <c r="CZ53" s="630">
        <v>106</v>
      </c>
      <c r="DA53" s="630">
        <v>94</v>
      </c>
      <c r="DB53" s="630">
        <v>79</v>
      </c>
      <c r="DC53" s="630">
        <v>129</v>
      </c>
      <c r="DD53" s="630">
        <v>105</v>
      </c>
      <c r="DE53" s="630">
        <v>94</v>
      </c>
      <c r="DF53" s="630">
        <v>97</v>
      </c>
      <c r="DG53" s="630">
        <v>109</v>
      </c>
      <c r="DH53" s="630">
        <v>98</v>
      </c>
      <c r="DI53" s="630">
        <v>125</v>
      </c>
      <c r="DJ53" s="630">
        <v>100</v>
      </c>
      <c r="DK53" s="630">
        <v>110</v>
      </c>
      <c r="DL53" s="630">
        <v>103</v>
      </c>
      <c r="DM53" s="630">
        <v>137</v>
      </c>
      <c r="DN53" s="630">
        <v>107</v>
      </c>
      <c r="DO53" s="630">
        <v>149</v>
      </c>
      <c r="DP53" s="630">
        <v>122</v>
      </c>
      <c r="DQ53" s="630">
        <v>150</v>
      </c>
      <c r="DR53" s="630">
        <v>108</v>
      </c>
      <c r="DS53" s="630">
        <v>138</v>
      </c>
      <c r="DT53" s="630">
        <v>120</v>
      </c>
      <c r="DU53" s="630">
        <v>171</v>
      </c>
      <c r="DV53" s="630">
        <v>106</v>
      </c>
      <c r="DW53" s="630">
        <v>163</v>
      </c>
      <c r="DX53" s="630">
        <v>112</v>
      </c>
      <c r="DY53" s="630">
        <v>152</v>
      </c>
      <c r="DZ53" s="630">
        <v>102</v>
      </c>
      <c r="EA53" s="630">
        <v>148</v>
      </c>
      <c r="EB53" s="630">
        <v>102</v>
      </c>
      <c r="EC53" s="630">
        <v>149</v>
      </c>
      <c r="ED53" s="630">
        <v>124</v>
      </c>
      <c r="EE53" s="630">
        <v>158</v>
      </c>
      <c r="EF53" s="630">
        <v>114</v>
      </c>
      <c r="EG53" s="630">
        <v>146</v>
      </c>
      <c r="EH53" s="630">
        <v>79</v>
      </c>
      <c r="EI53" s="630">
        <v>149</v>
      </c>
      <c r="EJ53" s="630">
        <v>84</v>
      </c>
      <c r="EK53" s="630">
        <v>148</v>
      </c>
      <c r="EL53" s="630">
        <v>117</v>
      </c>
      <c r="EM53" s="630">
        <v>146</v>
      </c>
      <c r="EN53" s="630">
        <v>83</v>
      </c>
      <c r="EO53" s="630">
        <v>126</v>
      </c>
      <c r="EP53" s="630">
        <v>97</v>
      </c>
      <c r="EQ53" s="630">
        <v>139</v>
      </c>
      <c r="ER53" s="630">
        <v>75</v>
      </c>
      <c r="ES53" s="630">
        <v>119</v>
      </c>
      <c r="ET53" s="630">
        <v>67</v>
      </c>
      <c r="EU53" s="630">
        <v>117</v>
      </c>
      <c r="EV53" s="630">
        <v>69</v>
      </c>
      <c r="EW53" s="630">
        <v>115</v>
      </c>
      <c r="EX53" s="630">
        <v>58</v>
      </c>
      <c r="EY53" s="630">
        <v>109</v>
      </c>
      <c r="EZ53" s="630">
        <v>66</v>
      </c>
      <c r="FA53" s="630">
        <v>83</v>
      </c>
      <c r="FB53" s="630">
        <v>60</v>
      </c>
      <c r="FC53" s="630">
        <v>82</v>
      </c>
      <c r="FD53" s="630">
        <v>50</v>
      </c>
      <c r="FE53" s="630">
        <v>83</v>
      </c>
      <c r="FF53" s="630">
        <v>35</v>
      </c>
      <c r="FG53" s="630">
        <v>71</v>
      </c>
      <c r="FH53" s="630">
        <v>48</v>
      </c>
      <c r="FI53" s="630">
        <v>65</v>
      </c>
      <c r="FJ53" s="630">
        <v>31</v>
      </c>
      <c r="FK53" s="630">
        <v>66</v>
      </c>
      <c r="FL53" s="630">
        <v>34</v>
      </c>
      <c r="FM53" s="630">
        <v>53</v>
      </c>
      <c r="FN53" s="630">
        <v>20</v>
      </c>
      <c r="FO53" s="630">
        <v>65</v>
      </c>
      <c r="FP53" s="630">
        <v>33</v>
      </c>
      <c r="FQ53" s="630">
        <v>52</v>
      </c>
      <c r="FR53" s="630">
        <v>20</v>
      </c>
      <c r="FS53" s="630">
        <v>41</v>
      </c>
      <c r="FT53" s="630">
        <v>36</v>
      </c>
      <c r="FU53" s="630">
        <v>53</v>
      </c>
      <c r="FV53" s="630">
        <v>23</v>
      </c>
      <c r="FW53" s="630">
        <v>34</v>
      </c>
      <c r="FX53" s="630">
        <v>25</v>
      </c>
      <c r="FY53" s="630">
        <v>31</v>
      </c>
      <c r="FZ53" s="630">
        <v>27</v>
      </c>
      <c r="GA53" s="630">
        <v>38</v>
      </c>
      <c r="GB53" s="630">
        <v>16</v>
      </c>
      <c r="GC53" s="630">
        <v>29</v>
      </c>
      <c r="GD53" s="630">
        <v>15</v>
      </c>
      <c r="GE53" s="630">
        <v>27</v>
      </c>
      <c r="GF53" s="630">
        <v>8</v>
      </c>
      <c r="GG53" s="630">
        <v>18</v>
      </c>
      <c r="GH53" s="630">
        <v>7</v>
      </c>
      <c r="GI53" s="630">
        <v>12</v>
      </c>
      <c r="GJ53" s="630">
        <v>7</v>
      </c>
      <c r="GK53" s="630">
        <v>16</v>
      </c>
      <c r="GL53" s="630">
        <v>8</v>
      </c>
      <c r="GM53" s="630">
        <v>9</v>
      </c>
      <c r="GN53" s="630">
        <v>2</v>
      </c>
      <c r="GO53" s="630">
        <v>8</v>
      </c>
      <c r="GP53" s="630">
        <v>6</v>
      </c>
      <c r="GQ53" s="630">
        <v>9</v>
      </c>
      <c r="GR53" s="630">
        <v>2</v>
      </c>
      <c r="GS53" s="630">
        <v>3</v>
      </c>
      <c r="GT53" s="630">
        <v>3</v>
      </c>
      <c r="GU53" s="630">
        <v>2</v>
      </c>
      <c r="GV53" s="630">
        <v>0</v>
      </c>
      <c r="GW53" s="630">
        <v>1</v>
      </c>
      <c r="GX53" s="630">
        <v>3</v>
      </c>
      <c r="GY53" s="630">
        <v>1</v>
      </c>
      <c r="GZ53" s="630">
        <v>5</v>
      </c>
      <c r="HA53" s="630">
        <v>5</v>
      </c>
      <c r="HB53" s="352">
        <v>4</v>
      </c>
      <c r="HC53" s="361">
        <v>4</v>
      </c>
      <c r="HD53" s="249"/>
      <c r="HE53" s="323">
        <f t="shared" si="9"/>
        <v>7725</v>
      </c>
      <c r="HF53" s="249"/>
      <c r="HG53" s="323">
        <f t="shared" si="0"/>
        <v>8905</v>
      </c>
      <c r="HH53" s="324">
        <f t="shared" si="1"/>
        <v>0</v>
      </c>
      <c r="HI53" s="325">
        <f t="shared" si="2"/>
        <v>16630</v>
      </c>
      <c r="HJ53" s="326"/>
      <c r="HK53" s="326"/>
      <c r="HL53" s="557">
        <f t="shared" si="10"/>
        <v>4751</v>
      </c>
      <c r="HM53" s="557">
        <f t="shared" si="11"/>
        <v>28.568851473241132</v>
      </c>
      <c r="HN53" s="326"/>
      <c r="HO53" s="326"/>
      <c r="HP53" s="326"/>
      <c r="HQ53" s="326"/>
      <c r="HR53" s="326"/>
      <c r="HS53" s="326"/>
      <c r="HT53" s="326"/>
      <c r="HU53" s="326"/>
      <c r="HV53" s="326"/>
      <c r="HW53" s="326"/>
      <c r="HX53" s="326"/>
      <c r="HY53" s="326"/>
      <c r="HZ53" s="326"/>
      <c r="IA53" s="326"/>
      <c r="IB53" s="326"/>
      <c r="IC53" s="326"/>
      <c r="ID53" s="326"/>
      <c r="IE53" s="326"/>
      <c r="IF53" s="326"/>
      <c r="IG53" s="326"/>
      <c r="IH53" s="326"/>
      <c r="II53" s="326"/>
      <c r="IJ53" s="326"/>
      <c r="IK53" s="326"/>
      <c r="IL53" s="326"/>
      <c r="IM53" s="326"/>
      <c r="IN53" s="326"/>
      <c r="IO53" s="326"/>
      <c r="IP53" s="326"/>
      <c r="IQ53" s="326"/>
      <c r="IR53" s="326"/>
      <c r="IS53" s="326"/>
      <c r="IT53" s="326"/>
      <c r="IU53" s="326"/>
      <c r="IV53" s="326"/>
    </row>
    <row r="54" spans="1:256" s="331" customFormat="1" x14ac:dyDescent="0.6">
      <c r="A54" s="351">
        <v>49</v>
      </c>
      <c r="B54" s="354" t="s">
        <v>138</v>
      </c>
      <c r="C54" s="355">
        <v>873</v>
      </c>
      <c r="D54" s="355">
        <v>1029</v>
      </c>
      <c r="E54" s="327">
        <f t="shared" si="5"/>
        <v>1337</v>
      </c>
      <c r="F54" s="327">
        <f t="shared" si="6"/>
        <v>1394</v>
      </c>
      <c r="G54" s="327">
        <f t="shared" si="7"/>
        <v>2731</v>
      </c>
      <c r="H54" s="353">
        <v>1</v>
      </c>
      <c r="I54" s="353">
        <v>1</v>
      </c>
      <c r="J54" s="353">
        <v>7</v>
      </c>
      <c r="K54" s="353">
        <v>5</v>
      </c>
      <c r="L54" s="353">
        <v>3</v>
      </c>
      <c r="M54" s="353">
        <v>8</v>
      </c>
      <c r="N54" s="353">
        <v>12</v>
      </c>
      <c r="O54" s="353">
        <v>8</v>
      </c>
      <c r="P54" s="353">
        <v>10</v>
      </c>
      <c r="Q54" s="353">
        <v>4</v>
      </c>
      <c r="R54" s="353">
        <v>6</v>
      </c>
      <c r="S54" s="353">
        <v>7</v>
      </c>
      <c r="T54" s="353">
        <v>9</v>
      </c>
      <c r="U54" s="353">
        <v>7</v>
      </c>
      <c r="V54" s="353">
        <v>10</v>
      </c>
      <c r="W54" s="353">
        <v>10</v>
      </c>
      <c r="X54" s="353">
        <v>16</v>
      </c>
      <c r="Y54" s="353">
        <v>12</v>
      </c>
      <c r="Z54" s="353">
        <v>11</v>
      </c>
      <c r="AA54" s="353">
        <v>10</v>
      </c>
      <c r="AB54" s="353">
        <v>8</v>
      </c>
      <c r="AC54" s="353">
        <v>8</v>
      </c>
      <c r="AD54" s="353">
        <v>15</v>
      </c>
      <c r="AE54" s="353">
        <v>17</v>
      </c>
      <c r="AF54" s="353">
        <v>7</v>
      </c>
      <c r="AG54" s="353">
        <v>12</v>
      </c>
      <c r="AH54" s="353">
        <v>9</v>
      </c>
      <c r="AI54" s="353">
        <v>9</v>
      </c>
      <c r="AJ54" s="353">
        <v>9</v>
      </c>
      <c r="AK54" s="353">
        <v>9</v>
      </c>
      <c r="AL54" s="353">
        <v>12</v>
      </c>
      <c r="AM54" s="353">
        <v>11</v>
      </c>
      <c r="AN54" s="353">
        <v>17</v>
      </c>
      <c r="AO54" s="353">
        <v>14</v>
      </c>
      <c r="AP54" s="353">
        <v>30</v>
      </c>
      <c r="AQ54" s="353">
        <v>8</v>
      </c>
      <c r="AR54" s="353">
        <v>18</v>
      </c>
      <c r="AS54" s="353">
        <v>11</v>
      </c>
      <c r="AT54" s="353">
        <v>30</v>
      </c>
      <c r="AU54" s="353">
        <v>25</v>
      </c>
      <c r="AV54" s="353">
        <v>28</v>
      </c>
      <c r="AW54" s="353">
        <v>17</v>
      </c>
      <c r="AX54" s="353">
        <v>26</v>
      </c>
      <c r="AY54" s="353">
        <v>6</v>
      </c>
      <c r="AZ54" s="353">
        <v>20</v>
      </c>
      <c r="BA54" s="353">
        <v>11</v>
      </c>
      <c r="BB54" s="353">
        <v>21</v>
      </c>
      <c r="BC54" s="353">
        <v>11</v>
      </c>
      <c r="BD54" s="353">
        <v>20</v>
      </c>
      <c r="BE54" s="353">
        <v>12</v>
      </c>
      <c r="BF54" s="353">
        <v>22</v>
      </c>
      <c r="BG54" s="353">
        <v>20</v>
      </c>
      <c r="BH54" s="353">
        <v>28</v>
      </c>
      <c r="BI54" s="353">
        <v>15</v>
      </c>
      <c r="BJ54" s="353">
        <v>35</v>
      </c>
      <c r="BK54" s="353">
        <v>18</v>
      </c>
      <c r="BL54" s="353">
        <v>17</v>
      </c>
      <c r="BM54" s="353">
        <v>10</v>
      </c>
      <c r="BN54" s="353">
        <v>22</v>
      </c>
      <c r="BO54" s="353">
        <v>18</v>
      </c>
      <c r="BP54" s="353">
        <v>19</v>
      </c>
      <c r="BQ54" s="353">
        <v>15</v>
      </c>
      <c r="BR54" s="353">
        <v>26</v>
      </c>
      <c r="BS54" s="353">
        <v>20</v>
      </c>
      <c r="BT54" s="353">
        <v>9</v>
      </c>
      <c r="BU54" s="353">
        <v>15</v>
      </c>
      <c r="BV54" s="353">
        <v>17</v>
      </c>
      <c r="BW54" s="353">
        <v>22</v>
      </c>
      <c r="BX54" s="353">
        <v>24</v>
      </c>
      <c r="BY54" s="353">
        <v>19</v>
      </c>
      <c r="BZ54" s="353">
        <v>15</v>
      </c>
      <c r="CA54" s="353">
        <v>16</v>
      </c>
      <c r="CB54" s="353">
        <v>9</v>
      </c>
      <c r="CC54" s="353">
        <v>13</v>
      </c>
      <c r="CD54" s="353">
        <v>25</v>
      </c>
      <c r="CE54" s="353">
        <v>19</v>
      </c>
      <c r="CF54" s="353">
        <v>18</v>
      </c>
      <c r="CG54" s="353">
        <v>24</v>
      </c>
      <c r="CH54" s="353">
        <v>18</v>
      </c>
      <c r="CI54" s="353">
        <v>24</v>
      </c>
      <c r="CJ54" s="353">
        <v>15</v>
      </c>
      <c r="CK54" s="353">
        <v>14</v>
      </c>
      <c r="CL54" s="353">
        <v>16</v>
      </c>
      <c r="CM54" s="353">
        <v>20</v>
      </c>
      <c r="CN54" s="353">
        <v>19</v>
      </c>
      <c r="CO54" s="353">
        <v>21</v>
      </c>
      <c r="CP54" s="353">
        <v>16</v>
      </c>
      <c r="CQ54" s="353">
        <v>16</v>
      </c>
      <c r="CR54" s="353">
        <v>10</v>
      </c>
      <c r="CS54" s="353">
        <v>15</v>
      </c>
      <c r="CT54" s="353">
        <v>14</v>
      </c>
      <c r="CU54" s="353">
        <v>9</v>
      </c>
      <c r="CV54" s="353">
        <v>17</v>
      </c>
      <c r="CW54" s="353">
        <v>21</v>
      </c>
      <c r="CX54" s="353">
        <v>13</v>
      </c>
      <c r="CY54" s="353">
        <v>25</v>
      </c>
      <c r="CZ54" s="353">
        <v>16</v>
      </c>
      <c r="DA54" s="353">
        <v>17</v>
      </c>
      <c r="DB54" s="353">
        <v>17</v>
      </c>
      <c r="DC54" s="353">
        <v>17</v>
      </c>
      <c r="DD54" s="353">
        <v>15</v>
      </c>
      <c r="DE54" s="353">
        <v>9</v>
      </c>
      <c r="DF54" s="353">
        <v>22</v>
      </c>
      <c r="DG54" s="353">
        <v>21</v>
      </c>
      <c r="DH54" s="353">
        <v>20</v>
      </c>
      <c r="DI54" s="353">
        <v>20</v>
      </c>
      <c r="DJ54" s="353">
        <v>22</v>
      </c>
      <c r="DK54" s="353">
        <v>15</v>
      </c>
      <c r="DL54" s="353">
        <v>17</v>
      </c>
      <c r="DM54" s="353">
        <v>21</v>
      </c>
      <c r="DN54" s="353">
        <v>13</v>
      </c>
      <c r="DO54" s="353">
        <v>22</v>
      </c>
      <c r="DP54" s="353">
        <v>12</v>
      </c>
      <c r="DQ54" s="353">
        <v>20</v>
      </c>
      <c r="DR54" s="353">
        <v>22</v>
      </c>
      <c r="DS54" s="353">
        <v>19</v>
      </c>
      <c r="DT54" s="353">
        <v>21</v>
      </c>
      <c r="DU54" s="353">
        <v>23</v>
      </c>
      <c r="DV54" s="353">
        <v>31</v>
      </c>
      <c r="DW54" s="353">
        <v>31</v>
      </c>
      <c r="DX54" s="353">
        <v>21</v>
      </c>
      <c r="DY54" s="353">
        <v>24</v>
      </c>
      <c r="DZ54" s="353">
        <v>20</v>
      </c>
      <c r="EA54" s="353">
        <v>36</v>
      </c>
      <c r="EB54" s="353">
        <v>19</v>
      </c>
      <c r="EC54" s="353">
        <v>29</v>
      </c>
      <c r="ED54" s="353">
        <v>20</v>
      </c>
      <c r="EE54" s="353">
        <v>35</v>
      </c>
      <c r="EF54" s="353">
        <v>15</v>
      </c>
      <c r="EG54" s="353">
        <v>29</v>
      </c>
      <c r="EH54" s="353">
        <v>17</v>
      </c>
      <c r="EI54" s="353">
        <v>21</v>
      </c>
      <c r="EJ54" s="353">
        <v>24</v>
      </c>
      <c r="EK54" s="353">
        <v>29</v>
      </c>
      <c r="EL54" s="353">
        <v>11</v>
      </c>
      <c r="EM54" s="353">
        <v>23</v>
      </c>
      <c r="EN54" s="353">
        <v>15</v>
      </c>
      <c r="EO54" s="353">
        <v>22</v>
      </c>
      <c r="EP54" s="353">
        <v>14</v>
      </c>
      <c r="EQ54" s="353">
        <v>15</v>
      </c>
      <c r="ER54" s="353">
        <v>11</v>
      </c>
      <c r="ES54" s="353">
        <v>12</v>
      </c>
      <c r="ET54" s="353">
        <v>12</v>
      </c>
      <c r="EU54" s="353">
        <v>20</v>
      </c>
      <c r="EV54" s="353">
        <v>11</v>
      </c>
      <c r="EW54" s="353">
        <v>30</v>
      </c>
      <c r="EX54" s="353">
        <v>14</v>
      </c>
      <c r="EY54" s="353">
        <v>14</v>
      </c>
      <c r="EZ54" s="353">
        <v>13</v>
      </c>
      <c r="FA54" s="353">
        <v>11</v>
      </c>
      <c r="FB54" s="353">
        <v>12</v>
      </c>
      <c r="FC54" s="353">
        <v>15</v>
      </c>
      <c r="FD54" s="353">
        <v>6</v>
      </c>
      <c r="FE54" s="353">
        <v>14</v>
      </c>
      <c r="FF54" s="353">
        <v>10</v>
      </c>
      <c r="FG54" s="353">
        <v>10</v>
      </c>
      <c r="FH54" s="353">
        <v>8</v>
      </c>
      <c r="FI54" s="353">
        <v>18</v>
      </c>
      <c r="FJ54" s="353">
        <v>8</v>
      </c>
      <c r="FK54" s="353">
        <v>11</v>
      </c>
      <c r="FL54" s="353">
        <v>8</v>
      </c>
      <c r="FM54" s="353">
        <v>9</v>
      </c>
      <c r="FN54" s="353">
        <v>9</v>
      </c>
      <c r="FO54" s="353">
        <v>8</v>
      </c>
      <c r="FP54" s="353">
        <v>3</v>
      </c>
      <c r="FQ54" s="353">
        <v>9</v>
      </c>
      <c r="FR54" s="353">
        <v>2</v>
      </c>
      <c r="FS54" s="353">
        <v>2</v>
      </c>
      <c r="FT54" s="353">
        <v>4</v>
      </c>
      <c r="FU54" s="353">
        <v>6</v>
      </c>
      <c r="FV54" s="353">
        <v>5</v>
      </c>
      <c r="FW54" s="353">
        <v>12</v>
      </c>
      <c r="FX54" s="353">
        <v>2</v>
      </c>
      <c r="FY54" s="353">
        <v>5</v>
      </c>
      <c r="FZ54" s="353">
        <v>4</v>
      </c>
      <c r="GA54" s="353">
        <v>10</v>
      </c>
      <c r="GB54" s="353">
        <v>0</v>
      </c>
      <c r="GC54" s="353">
        <v>4</v>
      </c>
      <c r="GD54" s="353">
        <v>3</v>
      </c>
      <c r="GE54" s="353">
        <v>5</v>
      </c>
      <c r="GF54" s="353">
        <v>2</v>
      </c>
      <c r="GG54" s="353">
        <v>2</v>
      </c>
      <c r="GH54" s="353">
        <v>1</v>
      </c>
      <c r="GI54" s="353">
        <v>0</v>
      </c>
      <c r="GJ54" s="353">
        <v>2</v>
      </c>
      <c r="GK54" s="353">
        <v>4</v>
      </c>
      <c r="GL54" s="353">
        <v>2</v>
      </c>
      <c r="GM54" s="353">
        <v>2</v>
      </c>
      <c r="GN54" s="353">
        <v>1</v>
      </c>
      <c r="GO54" s="353">
        <v>0</v>
      </c>
      <c r="GP54" s="353">
        <v>0</v>
      </c>
      <c r="GQ54" s="353">
        <v>0</v>
      </c>
      <c r="GR54" s="353">
        <v>1</v>
      </c>
      <c r="GS54" s="353">
        <v>0</v>
      </c>
      <c r="GT54" s="353">
        <v>0</v>
      </c>
      <c r="GU54" s="353">
        <v>1</v>
      </c>
      <c r="GV54" s="353">
        <v>0</v>
      </c>
      <c r="GW54" s="353">
        <v>0</v>
      </c>
      <c r="GX54" s="353">
        <v>0</v>
      </c>
      <c r="GY54" s="353">
        <v>0</v>
      </c>
      <c r="GZ54" s="353">
        <v>0</v>
      </c>
      <c r="HA54" s="353">
        <v>0</v>
      </c>
      <c r="HB54" s="352">
        <f t="shared" si="8"/>
        <v>2731</v>
      </c>
      <c r="HC54" s="330"/>
      <c r="HD54" s="328"/>
      <c r="HE54" s="323">
        <f t="shared" si="9"/>
        <v>1337</v>
      </c>
      <c r="HF54" s="328"/>
      <c r="HG54" s="323">
        <f t="shared" si="0"/>
        <v>1394</v>
      </c>
      <c r="HH54" s="324">
        <f t="shared" si="1"/>
        <v>0</v>
      </c>
      <c r="HI54" s="325">
        <f t="shared" si="2"/>
        <v>2731</v>
      </c>
      <c r="HJ54" s="326"/>
      <c r="HK54" s="326"/>
      <c r="HL54" s="557">
        <f t="shared" si="10"/>
        <v>827</v>
      </c>
      <c r="HM54" s="557">
        <f t="shared" si="11"/>
        <v>30.281948004393996</v>
      </c>
      <c r="HN54" s="326"/>
      <c r="HO54" s="326"/>
      <c r="HP54" s="326"/>
      <c r="HQ54" s="326"/>
      <c r="HR54" s="326"/>
      <c r="HS54" s="326"/>
      <c r="HT54" s="326"/>
      <c r="HU54" s="326"/>
      <c r="HV54" s="326"/>
      <c r="HW54" s="326"/>
      <c r="HX54" s="326"/>
      <c r="HY54" s="326"/>
      <c r="HZ54" s="326"/>
      <c r="IA54" s="326"/>
      <c r="IB54" s="326"/>
      <c r="IC54" s="326"/>
      <c r="ID54" s="326"/>
      <c r="IE54" s="326"/>
      <c r="IF54" s="326"/>
      <c r="IG54" s="326"/>
      <c r="IH54" s="326"/>
      <c r="II54" s="326"/>
      <c r="IJ54" s="326"/>
      <c r="IK54" s="326"/>
      <c r="IL54" s="326"/>
      <c r="IM54" s="326"/>
      <c r="IN54" s="326"/>
      <c r="IO54" s="326"/>
      <c r="IP54" s="326"/>
      <c r="IQ54" s="326"/>
      <c r="IR54" s="326"/>
      <c r="IS54" s="326"/>
      <c r="IT54" s="326"/>
      <c r="IU54" s="326"/>
      <c r="IV54" s="326"/>
    </row>
    <row r="55" spans="1:256" s="331" customFormat="1" x14ac:dyDescent="0.6">
      <c r="A55" s="351">
        <v>50</v>
      </c>
      <c r="B55" s="285" t="s">
        <v>139</v>
      </c>
      <c r="C55" s="329">
        <v>1253</v>
      </c>
      <c r="D55" s="329">
        <v>1663</v>
      </c>
      <c r="E55" s="327">
        <f t="shared" si="5"/>
        <v>1994</v>
      </c>
      <c r="F55" s="327">
        <f t="shared" si="6"/>
        <v>2304</v>
      </c>
      <c r="G55" s="327">
        <f t="shared" si="7"/>
        <v>4298</v>
      </c>
      <c r="H55" s="490">
        <v>6</v>
      </c>
      <c r="I55" s="490">
        <v>8</v>
      </c>
      <c r="J55" s="490">
        <v>3</v>
      </c>
      <c r="K55" s="490">
        <v>6</v>
      </c>
      <c r="L55" s="490">
        <v>14</v>
      </c>
      <c r="M55" s="490">
        <v>11</v>
      </c>
      <c r="N55" s="490">
        <v>12</v>
      </c>
      <c r="O55" s="490">
        <v>0</v>
      </c>
      <c r="P55" s="490">
        <v>13</v>
      </c>
      <c r="Q55" s="490">
        <v>11</v>
      </c>
      <c r="R55" s="490">
        <v>13</v>
      </c>
      <c r="S55" s="490">
        <v>12</v>
      </c>
      <c r="T55" s="490">
        <v>11</v>
      </c>
      <c r="U55" s="490">
        <v>8</v>
      </c>
      <c r="V55" s="490">
        <v>20</v>
      </c>
      <c r="W55" s="490">
        <v>23</v>
      </c>
      <c r="X55" s="490">
        <v>13</v>
      </c>
      <c r="Y55" s="490">
        <v>16</v>
      </c>
      <c r="Z55" s="490">
        <v>18</v>
      </c>
      <c r="AA55" s="490">
        <v>15</v>
      </c>
      <c r="AB55" s="490">
        <v>22</v>
      </c>
      <c r="AC55" s="490">
        <v>15</v>
      </c>
      <c r="AD55" s="490">
        <v>23</v>
      </c>
      <c r="AE55" s="490">
        <v>26</v>
      </c>
      <c r="AF55" s="490">
        <v>20</v>
      </c>
      <c r="AG55" s="490">
        <v>24</v>
      </c>
      <c r="AH55" s="490">
        <v>22</v>
      </c>
      <c r="AI55" s="490">
        <v>24</v>
      </c>
      <c r="AJ55" s="490">
        <v>24</v>
      </c>
      <c r="AK55" s="490">
        <v>18</v>
      </c>
      <c r="AL55" s="490">
        <v>23</v>
      </c>
      <c r="AM55" s="490">
        <v>24</v>
      </c>
      <c r="AN55" s="490">
        <v>19</v>
      </c>
      <c r="AO55" s="490">
        <v>28</v>
      </c>
      <c r="AP55" s="490">
        <v>16</v>
      </c>
      <c r="AQ55" s="490">
        <v>27</v>
      </c>
      <c r="AR55" s="490">
        <v>21</v>
      </c>
      <c r="AS55" s="490">
        <v>19</v>
      </c>
      <c r="AT55" s="490">
        <v>24</v>
      </c>
      <c r="AU55" s="490">
        <v>29</v>
      </c>
      <c r="AV55" s="490">
        <v>22</v>
      </c>
      <c r="AW55" s="490">
        <v>24</v>
      </c>
      <c r="AX55" s="490">
        <v>21</v>
      </c>
      <c r="AY55" s="490">
        <v>19</v>
      </c>
      <c r="AZ55" s="490">
        <v>25</v>
      </c>
      <c r="BA55" s="490">
        <v>18</v>
      </c>
      <c r="BB55" s="490">
        <v>17</v>
      </c>
      <c r="BC55" s="490">
        <v>29</v>
      </c>
      <c r="BD55" s="490">
        <v>22</v>
      </c>
      <c r="BE55" s="490">
        <v>22</v>
      </c>
      <c r="BF55" s="490">
        <v>32</v>
      </c>
      <c r="BG55" s="490">
        <v>30</v>
      </c>
      <c r="BH55" s="490">
        <v>29</v>
      </c>
      <c r="BI55" s="490">
        <v>27</v>
      </c>
      <c r="BJ55" s="490">
        <v>23</v>
      </c>
      <c r="BK55" s="490">
        <v>38</v>
      </c>
      <c r="BL55" s="490">
        <v>27</v>
      </c>
      <c r="BM55" s="490">
        <v>22</v>
      </c>
      <c r="BN55" s="490">
        <v>27</v>
      </c>
      <c r="BO55" s="490">
        <v>31</v>
      </c>
      <c r="BP55" s="490">
        <v>17</v>
      </c>
      <c r="BQ55" s="490">
        <v>27</v>
      </c>
      <c r="BR55" s="490">
        <v>29</v>
      </c>
      <c r="BS55" s="490">
        <v>28</v>
      </c>
      <c r="BT55" s="490">
        <v>28</v>
      </c>
      <c r="BU55" s="490">
        <v>28</v>
      </c>
      <c r="BV55" s="490">
        <v>51</v>
      </c>
      <c r="BW55" s="490">
        <v>32</v>
      </c>
      <c r="BX55" s="490">
        <v>26</v>
      </c>
      <c r="BY55" s="490">
        <v>29</v>
      </c>
      <c r="BZ55" s="490">
        <v>18</v>
      </c>
      <c r="CA55" s="490">
        <v>32</v>
      </c>
      <c r="CB55" s="490">
        <v>34</v>
      </c>
      <c r="CC55" s="490">
        <v>19</v>
      </c>
      <c r="CD55" s="490">
        <v>37</v>
      </c>
      <c r="CE55" s="490">
        <v>29</v>
      </c>
      <c r="CF55" s="490">
        <v>28</v>
      </c>
      <c r="CG55" s="490">
        <v>21</v>
      </c>
      <c r="CH55" s="490">
        <v>23</v>
      </c>
      <c r="CI55" s="490">
        <v>25</v>
      </c>
      <c r="CJ55" s="490">
        <v>30</v>
      </c>
      <c r="CK55" s="490">
        <v>45</v>
      </c>
      <c r="CL55" s="490">
        <v>29</v>
      </c>
      <c r="CM55" s="490">
        <v>25</v>
      </c>
      <c r="CN55" s="490">
        <v>23</v>
      </c>
      <c r="CO55" s="490">
        <v>25</v>
      </c>
      <c r="CP55" s="490">
        <v>23</v>
      </c>
      <c r="CQ55" s="490">
        <v>23</v>
      </c>
      <c r="CR55" s="490">
        <v>37</v>
      </c>
      <c r="CS55" s="490">
        <v>30</v>
      </c>
      <c r="CT55" s="490">
        <v>24</v>
      </c>
      <c r="CU55" s="490">
        <v>40</v>
      </c>
      <c r="CV55" s="490">
        <v>32</v>
      </c>
      <c r="CW55" s="490">
        <v>43</v>
      </c>
      <c r="CX55" s="490">
        <v>22</v>
      </c>
      <c r="CY55" s="490">
        <v>34</v>
      </c>
      <c r="CZ55" s="490">
        <v>31</v>
      </c>
      <c r="DA55" s="490">
        <v>37</v>
      </c>
      <c r="DB55" s="490">
        <v>35</v>
      </c>
      <c r="DC55" s="490">
        <v>27</v>
      </c>
      <c r="DD55" s="490">
        <v>22</v>
      </c>
      <c r="DE55" s="490">
        <v>26</v>
      </c>
      <c r="DF55" s="490">
        <v>24</v>
      </c>
      <c r="DG55" s="490">
        <v>24</v>
      </c>
      <c r="DH55" s="490">
        <v>36</v>
      </c>
      <c r="DI55" s="490">
        <v>35</v>
      </c>
      <c r="DJ55" s="490">
        <v>27</v>
      </c>
      <c r="DK55" s="490">
        <v>33</v>
      </c>
      <c r="DL55" s="490">
        <v>20</v>
      </c>
      <c r="DM55" s="490">
        <v>36</v>
      </c>
      <c r="DN55" s="490">
        <v>29</v>
      </c>
      <c r="DO55" s="490">
        <v>38</v>
      </c>
      <c r="DP55" s="490">
        <v>26</v>
      </c>
      <c r="DQ55" s="490">
        <v>39</v>
      </c>
      <c r="DR55" s="490">
        <v>33</v>
      </c>
      <c r="DS55" s="490">
        <v>34</v>
      </c>
      <c r="DT55" s="490">
        <v>37</v>
      </c>
      <c r="DU55" s="490">
        <v>37</v>
      </c>
      <c r="DV55" s="490">
        <v>31</v>
      </c>
      <c r="DW55" s="490">
        <v>34</v>
      </c>
      <c r="DX55" s="490">
        <v>40</v>
      </c>
      <c r="DY55" s="490">
        <v>45</v>
      </c>
      <c r="DZ55" s="490">
        <v>37</v>
      </c>
      <c r="EA55" s="490">
        <v>30</v>
      </c>
      <c r="EB55" s="490">
        <v>42</v>
      </c>
      <c r="EC55" s="490">
        <v>50</v>
      </c>
      <c r="ED55" s="490">
        <v>29</v>
      </c>
      <c r="EE55" s="490">
        <v>42</v>
      </c>
      <c r="EF55" s="490">
        <v>26</v>
      </c>
      <c r="EG55" s="490">
        <v>35</v>
      </c>
      <c r="EH55" s="490">
        <v>26</v>
      </c>
      <c r="EI55" s="490">
        <v>32</v>
      </c>
      <c r="EJ55" s="490">
        <v>26</v>
      </c>
      <c r="EK55" s="490">
        <v>29</v>
      </c>
      <c r="EL55" s="490">
        <v>18</v>
      </c>
      <c r="EM55" s="490">
        <v>46</v>
      </c>
      <c r="EN55" s="490">
        <v>21</v>
      </c>
      <c r="EO55" s="490">
        <v>36</v>
      </c>
      <c r="EP55" s="490">
        <v>27</v>
      </c>
      <c r="EQ55" s="490">
        <v>42</v>
      </c>
      <c r="ER55" s="490">
        <v>28</v>
      </c>
      <c r="ES55" s="490">
        <v>34</v>
      </c>
      <c r="ET55" s="490">
        <v>21</v>
      </c>
      <c r="EU55" s="490">
        <v>28</v>
      </c>
      <c r="EV55" s="490">
        <v>20</v>
      </c>
      <c r="EW55" s="490">
        <v>32</v>
      </c>
      <c r="EX55" s="490">
        <v>18</v>
      </c>
      <c r="EY55" s="490">
        <v>26</v>
      </c>
      <c r="EZ55" s="490">
        <v>16</v>
      </c>
      <c r="FA55" s="490">
        <v>29</v>
      </c>
      <c r="FB55" s="490">
        <v>19</v>
      </c>
      <c r="FC55" s="490">
        <v>25</v>
      </c>
      <c r="FD55" s="490">
        <v>12</v>
      </c>
      <c r="FE55" s="490">
        <v>21</v>
      </c>
      <c r="FF55" s="490">
        <v>10</v>
      </c>
      <c r="FG55" s="490">
        <v>20</v>
      </c>
      <c r="FH55" s="490">
        <v>9</v>
      </c>
      <c r="FI55" s="490">
        <v>19</v>
      </c>
      <c r="FJ55" s="490">
        <v>12</v>
      </c>
      <c r="FK55" s="490">
        <v>17</v>
      </c>
      <c r="FL55" s="490">
        <v>12</v>
      </c>
      <c r="FM55" s="490">
        <v>13</v>
      </c>
      <c r="FN55" s="490">
        <v>12</v>
      </c>
      <c r="FO55" s="490">
        <v>15</v>
      </c>
      <c r="FP55" s="490">
        <v>9</v>
      </c>
      <c r="FQ55" s="490">
        <v>7</v>
      </c>
      <c r="FR55" s="490">
        <v>8</v>
      </c>
      <c r="FS55" s="490">
        <v>19</v>
      </c>
      <c r="FT55" s="490">
        <v>15</v>
      </c>
      <c r="FU55" s="490">
        <v>17</v>
      </c>
      <c r="FV55" s="490">
        <v>7</v>
      </c>
      <c r="FW55" s="490">
        <v>12</v>
      </c>
      <c r="FX55" s="490">
        <v>5</v>
      </c>
      <c r="FY55" s="490">
        <v>7</v>
      </c>
      <c r="FZ55" s="490">
        <v>10</v>
      </c>
      <c r="GA55" s="490">
        <v>16</v>
      </c>
      <c r="GB55" s="490">
        <v>3</v>
      </c>
      <c r="GC55" s="490">
        <v>2</v>
      </c>
      <c r="GD55" s="490">
        <v>3</v>
      </c>
      <c r="GE55" s="490">
        <v>3</v>
      </c>
      <c r="GF55" s="490">
        <v>5</v>
      </c>
      <c r="GG55" s="490">
        <v>4</v>
      </c>
      <c r="GH55" s="490">
        <v>0</v>
      </c>
      <c r="GI55" s="490">
        <v>5</v>
      </c>
      <c r="GJ55" s="490">
        <v>2</v>
      </c>
      <c r="GK55" s="490">
        <v>1</v>
      </c>
      <c r="GL55" s="490">
        <v>0</v>
      </c>
      <c r="GM55" s="490">
        <v>0</v>
      </c>
      <c r="GN55" s="490">
        <v>0</v>
      </c>
      <c r="GO55" s="490">
        <v>3</v>
      </c>
      <c r="GP55" s="490">
        <v>0</v>
      </c>
      <c r="GQ55" s="490">
        <v>2</v>
      </c>
      <c r="GR55" s="490">
        <v>1</v>
      </c>
      <c r="GS55" s="490">
        <v>1</v>
      </c>
      <c r="GT55" s="490">
        <v>0</v>
      </c>
      <c r="GU55" s="490">
        <v>0</v>
      </c>
      <c r="GV55" s="490">
        <v>0</v>
      </c>
      <c r="GW55" s="490">
        <v>0</v>
      </c>
      <c r="GX55" s="490">
        <v>1</v>
      </c>
      <c r="GY55" s="490">
        <v>0</v>
      </c>
      <c r="GZ55" s="490">
        <v>0</v>
      </c>
      <c r="HA55" s="490">
        <v>0</v>
      </c>
      <c r="HB55" s="352">
        <f t="shared" si="8"/>
        <v>4298</v>
      </c>
      <c r="HC55" s="330"/>
      <c r="HD55" s="329"/>
      <c r="HE55" s="323">
        <f t="shared" si="9"/>
        <v>1994</v>
      </c>
      <c r="HF55" s="329"/>
      <c r="HG55" s="323">
        <f t="shared" si="0"/>
        <v>2304</v>
      </c>
      <c r="HH55" s="324">
        <f t="shared" si="1"/>
        <v>0</v>
      </c>
      <c r="HI55" s="325">
        <f t="shared" si="2"/>
        <v>4298</v>
      </c>
      <c r="HJ55" s="326"/>
      <c r="HK55" s="326"/>
      <c r="HL55" s="557">
        <f t="shared" si="10"/>
        <v>1315</v>
      </c>
      <c r="HM55" s="557">
        <f t="shared" si="11"/>
        <v>30.595625872498836</v>
      </c>
      <c r="HN55" s="326"/>
      <c r="HO55" s="326"/>
      <c r="HP55" s="326"/>
      <c r="HQ55" s="326"/>
      <c r="HR55" s="326"/>
      <c r="HS55" s="326"/>
      <c r="HT55" s="326"/>
      <c r="HU55" s="326"/>
      <c r="HV55" s="326"/>
      <c r="HW55" s="326"/>
      <c r="HX55" s="326"/>
      <c r="HY55" s="326"/>
      <c r="HZ55" s="326"/>
      <c r="IA55" s="326"/>
      <c r="IB55" s="326"/>
      <c r="IC55" s="326"/>
      <c r="ID55" s="326"/>
      <c r="IE55" s="326"/>
      <c r="IF55" s="326"/>
      <c r="IG55" s="326"/>
      <c r="IH55" s="326"/>
      <c r="II55" s="326"/>
      <c r="IJ55" s="326"/>
      <c r="IK55" s="326"/>
      <c r="IL55" s="326"/>
      <c r="IM55" s="326"/>
      <c r="IN55" s="326"/>
      <c r="IO55" s="326"/>
      <c r="IP55" s="326"/>
      <c r="IQ55" s="326"/>
      <c r="IR55" s="326"/>
      <c r="IS55" s="326"/>
      <c r="IT55" s="326"/>
      <c r="IU55" s="326"/>
      <c r="IV55" s="326"/>
    </row>
    <row r="56" spans="1:256" s="331" customFormat="1" x14ac:dyDescent="0.6">
      <c r="A56" s="351">
        <v>51</v>
      </c>
      <c r="B56" s="489" t="s">
        <v>140</v>
      </c>
      <c r="C56" s="251">
        <v>1961</v>
      </c>
      <c r="D56" s="251">
        <v>3492</v>
      </c>
      <c r="E56" s="327">
        <f t="shared" si="5"/>
        <v>3346</v>
      </c>
      <c r="F56" s="327">
        <f t="shared" si="6"/>
        <v>3657</v>
      </c>
      <c r="G56" s="327">
        <f t="shared" si="7"/>
        <v>7003</v>
      </c>
      <c r="H56" s="336">
        <v>21</v>
      </c>
      <c r="I56" s="336">
        <v>17</v>
      </c>
      <c r="J56" s="336">
        <v>28</v>
      </c>
      <c r="K56" s="336">
        <v>22</v>
      </c>
      <c r="L56" s="336">
        <v>36</v>
      </c>
      <c r="M56" s="336">
        <v>25</v>
      </c>
      <c r="N56" s="336">
        <v>29</v>
      </c>
      <c r="O56" s="336">
        <v>30</v>
      </c>
      <c r="P56" s="336">
        <v>40</v>
      </c>
      <c r="Q56" s="336">
        <v>36</v>
      </c>
      <c r="R56" s="336">
        <v>41</v>
      </c>
      <c r="S56" s="336">
        <v>28</v>
      </c>
      <c r="T56" s="336">
        <v>39</v>
      </c>
      <c r="U56" s="336">
        <v>30</v>
      </c>
      <c r="V56" s="336">
        <v>39</v>
      </c>
      <c r="W56" s="336">
        <v>39</v>
      </c>
      <c r="X56" s="336">
        <v>40</v>
      </c>
      <c r="Y56" s="336">
        <v>34</v>
      </c>
      <c r="Z56" s="336">
        <v>45</v>
      </c>
      <c r="AA56" s="336">
        <v>39</v>
      </c>
      <c r="AB56" s="336">
        <v>61</v>
      </c>
      <c r="AC56" s="336">
        <v>48</v>
      </c>
      <c r="AD56" s="336">
        <v>39</v>
      </c>
      <c r="AE56" s="336">
        <v>39</v>
      </c>
      <c r="AF56" s="336">
        <v>46</v>
      </c>
      <c r="AG56" s="336">
        <v>37</v>
      </c>
      <c r="AH56" s="336">
        <v>35</v>
      </c>
      <c r="AI56" s="336">
        <v>47</v>
      </c>
      <c r="AJ56" s="336">
        <v>54</v>
      </c>
      <c r="AK56" s="336">
        <v>41</v>
      </c>
      <c r="AL56" s="336">
        <v>41</v>
      </c>
      <c r="AM56" s="336">
        <v>54</v>
      </c>
      <c r="AN56" s="336">
        <v>35</v>
      </c>
      <c r="AO56" s="336">
        <v>40</v>
      </c>
      <c r="AP56" s="336">
        <v>40</v>
      </c>
      <c r="AQ56" s="336">
        <v>43</v>
      </c>
      <c r="AR56" s="336">
        <v>43</v>
      </c>
      <c r="AS56" s="336">
        <v>40</v>
      </c>
      <c r="AT56" s="336">
        <v>48</v>
      </c>
      <c r="AU56" s="336">
        <v>44</v>
      </c>
      <c r="AV56" s="336">
        <v>41</v>
      </c>
      <c r="AW56" s="336">
        <v>61</v>
      </c>
      <c r="AX56" s="336">
        <v>46</v>
      </c>
      <c r="AY56" s="336">
        <v>42</v>
      </c>
      <c r="AZ56" s="336">
        <v>36</v>
      </c>
      <c r="BA56" s="336">
        <v>39</v>
      </c>
      <c r="BB56" s="336">
        <v>42</v>
      </c>
      <c r="BC56" s="336">
        <v>41</v>
      </c>
      <c r="BD56" s="336">
        <v>56</v>
      </c>
      <c r="BE56" s="336">
        <v>54</v>
      </c>
      <c r="BF56" s="336">
        <v>52</v>
      </c>
      <c r="BG56" s="336">
        <v>50</v>
      </c>
      <c r="BH56" s="336">
        <v>44</v>
      </c>
      <c r="BI56" s="336">
        <v>50</v>
      </c>
      <c r="BJ56" s="336">
        <v>60</v>
      </c>
      <c r="BK56" s="336">
        <v>42</v>
      </c>
      <c r="BL56" s="336">
        <v>52</v>
      </c>
      <c r="BM56" s="336">
        <v>55</v>
      </c>
      <c r="BN56" s="336">
        <v>6</v>
      </c>
      <c r="BO56" s="336">
        <v>45</v>
      </c>
      <c r="BP56" s="336">
        <v>55</v>
      </c>
      <c r="BQ56" s="336">
        <v>58</v>
      </c>
      <c r="BR56" s="336">
        <v>44</v>
      </c>
      <c r="BS56" s="336">
        <v>45</v>
      </c>
      <c r="BT56" s="336">
        <v>48</v>
      </c>
      <c r="BU56" s="336">
        <v>59</v>
      </c>
      <c r="BV56" s="336">
        <v>48</v>
      </c>
      <c r="BW56" s="336">
        <v>35</v>
      </c>
      <c r="BX56" s="336">
        <v>41</v>
      </c>
      <c r="BY56" s="336">
        <v>48</v>
      </c>
      <c r="BZ56" s="336">
        <v>47</v>
      </c>
      <c r="CA56" s="336">
        <v>36</v>
      </c>
      <c r="CB56" s="336">
        <v>51</v>
      </c>
      <c r="CC56" s="336">
        <v>55</v>
      </c>
      <c r="CD56" s="336">
        <v>46</v>
      </c>
      <c r="CE56" s="336">
        <v>60</v>
      </c>
      <c r="CF56" s="336">
        <v>50</v>
      </c>
      <c r="CG56" s="336">
        <v>57</v>
      </c>
      <c r="CH56" s="336">
        <v>47</v>
      </c>
      <c r="CI56" s="336">
        <v>41</v>
      </c>
      <c r="CJ56" s="336">
        <v>48</v>
      </c>
      <c r="CK56" s="336">
        <v>52</v>
      </c>
      <c r="CL56" s="336">
        <v>49</v>
      </c>
      <c r="CM56" s="336">
        <v>43</v>
      </c>
      <c r="CN56" s="336">
        <v>59</v>
      </c>
      <c r="CO56" s="336">
        <v>49</v>
      </c>
      <c r="CP56" s="336">
        <v>43</v>
      </c>
      <c r="CQ56" s="336">
        <v>46</v>
      </c>
      <c r="CR56" s="336">
        <v>47</v>
      </c>
      <c r="CS56" s="336">
        <v>59</v>
      </c>
      <c r="CT56" s="336">
        <v>62</v>
      </c>
      <c r="CU56" s="336">
        <v>59</v>
      </c>
      <c r="CV56" s="336">
        <v>57</v>
      </c>
      <c r="CW56" s="336">
        <v>62</v>
      </c>
      <c r="CX56" s="336">
        <v>62</v>
      </c>
      <c r="CY56" s="336">
        <v>53</v>
      </c>
      <c r="CZ56" s="336">
        <v>54</v>
      </c>
      <c r="DA56" s="336">
        <v>53</v>
      </c>
      <c r="DB56" s="336">
        <v>51</v>
      </c>
      <c r="DC56" s="336">
        <v>48</v>
      </c>
      <c r="DD56" s="336">
        <v>49</v>
      </c>
      <c r="DE56" s="336">
        <v>53</v>
      </c>
      <c r="DF56" s="336">
        <v>53</v>
      </c>
      <c r="DG56" s="336">
        <v>58</v>
      </c>
      <c r="DH56" s="336">
        <v>49</v>
      </c>
      <c r="DI56" s="336">
        <v>56</v>
      </c>
      <c r="DJ56" s="336">
        <v>54</v>
      </c>
      <c r="DK56" s="336">
        <v>57</v>
      </c>
      <c r="DL56" s="336">
        <v>58</v>
      </c>
      <c r="DM56" s="336">
        <v>62</v>
      </c>
      <c r="DN56" s="336">
        <v>41</v>
      </c>
      <c r="DO56" s="336">
        <v>60</v>
      </c>
      <c r="DP56" s="336">
        <v>51</v>
      </c>
      <c r="DQ56" s="336">
        <v>72</v>
      </c>
      <c r="DR56" s="336">
        <v>66</v>
      </c>
      <c r="DS56" s="336">
        <v>66</v>
      </c>
      <c r="DT56" s="336">
        <v>56</v>
      </c>
      <c r="DU56" s="336">
        <v>52</v>
      </c>
      <c r="DV56" s="336">
        <v>50</v>
      </c>
      <c r="DW56" s="336">
        <v>50</v>
      </c>
      <c r="DX56" s="336">
        <v>49</v>
      </c>
      <c r="DY56" s="336">
        <v>54</v>
      </c>
      <c r="DZ56" s="336">
        <v>44</v>
      </c>
      <c r="EA56" s="336">
        <v>51</v>
      </c>
      <c r="EB56" s="336">
        <v>44</v>
      </c>
      <c r="EC56" s="336">
        <v>55</v>
      </c>
      <c r="ED56" s="336">
        <v>36</v>
      </c>
      <c r="EE56" s="336">
        <v>43</v>
      </c>
      <c r="EF56" s="336">
        <v>30</v>
      </c>
      <c r="EG56" s="336">
        <v>41</v>
      </c>
      <c r="EH56" s="336">
        <v>21</v>
      </c>
      <c r="EI56" s="336">
        <v>48</v>
      </c>
      <c r="EJ56" s="336">
        <v>26</v>
      </c>
      <c r="EK56" s="336">
        <v>47</v>
      </c>
      <c r="EL56" s="336">
        <v>30</v>
      </c>
      <c r="EM56" s="336">
        <v>28</v>
      </c>
      <c r="EN56" s="336">
        <v>32</v>
      </c>
      <c r="EO56" s="336">
        <v>39</v>
      </c>
      <c r="EP56" s="336">
        <v>12</v>
      </c>
      <c r="EQ56" s="336">
        <v>35</v>
      </c>
      <c r="ER56" s="336">
        <v>27</v>
      </c>
      <c r="ES56" s="336">
        <v>33</v>
      </c>
      <c r="ET56" s="336">
        <v>30</v>
      </c>
      <c r="EU56" s="336">
        <v>46</v>
      </c>
      <c r="EV56" s="336">
        <v>28</v>
      </c>
      <c r="EW56" s="336">
        <v>41</v>
      </c>
      <c r="EX56" s="336">
        <v>30</v>
      </c>
      <c r="EY56" s="336">
        <v>37</v>
      </c>
      <c r="EZ56" s="336">
        <v>24</v>
      </c>
      <c r="FA56" s="336">
        <v>29</v>
      </c>
      <c r="FB56" s="336">
        <v>14</v>
      </c>
      <c r="FC56" s="336">
        <v>13</v>
      </c>
      <c r="FD56" s="336">
        <v>8</v>
      </c>
      <c r="FE56" s="336">
        <v>20</v>
      </c>
      <c r="FF56" s="336">
        <v>10</v>
      </c>
      <c r="FG56" s="336">
        <v>18</v>
      </c>
      <c r="FH56" s="336">
        <v>9</v>
      </c>
      <c r="FI56" s="336">
        <v>11</v>
      </c>
      <c r="FJ56" s="336">
        <v>8</v>
      </c>
      <c r="FK56" s="336">
        <v>12</v>
      </c>
      <c r="FL56" s="336">
        <v>6</v>
      </c>
      <c r="FM56" s="336">
        <v>12</v>
      </c>
      <c r="FN56" s="336">
        <v>5</v>
      </c>
      <c r="FO56" s="336">
        <v>18</v>
      </c>
      <c r="FP56" s="336">
        <v>3</v>
      </c>
      <c r="FQ56" s="336">
        <v>14</v>
      </c>
      <c r="FR56" s="336">
        <v>8</v>
      </c>
      <c r="FS56" s="336">
        <v>15</v>
      </c>
      <c r="FT56" s="336">
        <v>10</v>
      </c>
      <c r="FU56" s="336">
        <v>10</v>
      </c>
      <c r="FV56" s="336">
        <v>8</v>
      </c>
      <c r="FW56" s="336">
        <v>17</v>
      </c>
      <c r="FX56" s="336">
        <v>8</v>
      </c>
      <c r="FY56" s="336">
        <v>10</v>
      </c>
      <c r="FZ56" s="336">
        <v>5</v>
      </c>
      <c r="GA56" s="336">
        <v>9</v>
      </c>
      <c r="GB56" s="336">
        <v>1</v>
      </c>
      <c r="GC56" s="336">
        <v>6</v>
      </c>
      <c r="GD56" s="336">
        <v>0</v>
      </c>
      <c r="GE56" s="336">
        <v>5</v>
      </c>
      <c r="GF56" s="336">
        <v>2</v>
      </c>
      <c r="GG56" s="336">
        <v>6</v>
      </c>
      <c r="GH56" s="336">
        <v>2</v>
      </c>
      <c r="GI56" s="336">
        <v>4</v>
      </c>
      <c r="GJ56" s="336">
        <v>1</v>
      </c>
      <c r="GK56" s="336">
        <v>3</v>
      </c>
      <c r="GL56" s="336">
        <v>1</v>
      </c>
      <c r="GM56" s="336">
        <v>2</v>
      </c>
      <c r="GN56" s="336">
        <v>0</v>
      </c>
      <c r="GO56" s="336">
        <v>3</v>
      </c>
      <c r="GP56" s="336">
        <v>1</v>
      </c>
      <c r="GQ56" s="336">
        <v>1</v>
      </c>
      <c r="GR56" s="336">
        <v>1</v>
      </c>
      <c r="GS56" s="336">
        <v>3</v>
      </c>
      <c r="GT56" s="336">
        <v>0</v>
      </c>
      <c r="GU56" s="336">
        <v>0</v>
      </c>
      <c r="GV56" s="336">
        <v>0</v>
      </c>
      <c r="GW56" s="336">
        <v>1</v>
      </c>
      <c r="GX56" s="336">
        <v>0</v>
      </c>
      <c r="GY56" s="336">
        <v>0</v>
      </c>
      <c r="GZ56" s="336">
        <v>1</v>
      </c>
      <c r="HA56" s="336">
        <v>1</v>
      </c>
      <c r="HB56" s="352">
        <f t="shared" si="8"/>
        <v>7003</v>
      </c>
      <c r="HC56" s="330"/>
      <c r="HD56" s="249"/>
      <c r="HE56" s="323">
        <f t="shared" si="9"/>
        <v>3346</v>
      </c>
      <c r="HF56" s="249"/>
      <c r="HG56" s="323">
        <f t="shared" si="0"/>
        <v>3657</v>
      </c>
      <c r="HH56" s="324">
        <f t="shared" si="1"/>
        <v>0</v>
      </c>
      <c r="HI56" s="325">
        <f t="shared" si="2"/>
        <v>7003</v>
      </c>
      <c r="HJ56" s="326"/>
      <c r="HK56" s="326"/>
      <c r="HL56" s="557">
        <f t="shared" si="10"/>
        <v>1416</v>
      </c>
      <c r="HM56" s="557">
        <f t="shared" si="11"/>
        <v>20.219905754676567</v>
      </c>
      <c r="HN56" s="326"/>
      <c r="HO56" s="326"/>
      <c r="HP56" s="326"/>
      <c r="HQ56" s="326"/>
      <c r="HR56" s="326"/>
      <c r="HS56" s="326"/>
      <c r="HT56" s="326"/>
      <c r="HU56" s="326"/>
      <c r="HV56" s="326"/>
      <c r="HW56" s="326"/>
      <c r="HX56" s="326"/>
      <c r="HY56" s="326"/>
      <c r="HZ56" s="326"/>
      <c r="IA56" s="326"/>
      <c r="IB56" s="326"/>
      <c r="IC56" s="326"/>
      <c r="ID56" s="326"/>
      <c r="IE56" s="326"/>
      <c r="IF56" s="326"/>
      <c r="IG56" s="326"/>
      <c r="IH56" s="326"/>
      <c r="II56" s="326"/>
      <c r="IJ56" s="326"/>
      <c r="IK56" s="326"/>
      <c r="IL56" s="326"/>
      <c r="IM56" s="326"/>
      <c r="IN56" s="326"/>
      <c r="IO56" s="326"/>
      <c r="IP56" s="326"/>
      <c r="IQ56" s="326"/>
      <c r="IR56" s="326"/>
      <c r="IS56" s="326"/>
      <c r="IT56" s="326"/>
      <c r="IU56" s="326"/>
      <c r="IV56" s="326"/>
    </row>
    <row r="57" spans="1:256" s="331" customFormat="1" x14ac:dyDescent="0.6">
      <c r="A57" s="351">
        <v>52</v>
      </c>
      <c r="B57" s="489" t="s">
        <v>141</v>
      </c>
      <c r="C57" s="251">
        <v>2095</v>
      </c>
      <c r="D57" s="251">
        <v>2095</v>
      </c>
      <c r="E57" s="327">
        <f t="shared" si="5"/>
        <v>2773</v>
      </c>
      <c r="F57" s="327">
        <f t="shared" si="6"/>
        <v>3093</v>
      </c>
      <c r="G57" s="327">
        <f t="shared" si="7"/>
        <v>5866</v>
      </c>
      <c r="H57" s="336">
        <v>22</v>
      </c>
      <c r="I57" s="336">
        <v>11</v>
      </c>
      <c r="J57" s="336">
        <v>14</v>
      </c>
      <c r="K57" s="336">
        <v>19</v>
      </c>
      <c r="L57" s="336">
        <v>14</v>
      </c>
      <c r="M57" s="336">
        <v>11</v>
      </c>
      <c r="N57" s="336">
        <v>22</v>
      </c>
      <c r="O57" s="336">
        <v>20</v>
      </c>
      <c r="P57" s="336">
        <v>28</v>
      </c>
      <c r="Q57" s="336">
        <v>30</v>
      </c>
      <c r="R57" s="336">
        <v>21</v>
      </c>
      <c r="S57" s="336">
        <v>27</v>
      </c>
      <c r="T57" s="336">
        <v>27</v>
      </c>
      <c r="U57" s="336">
        <v>30</v>
      </c>
      <c r="V57" s="336">
        <v>24</v>
      </c>
      <c r="W57" s="336">
        <v>33</v>
      </c>
      <c r="X57" s="336">
        <v>31</v>
      </c>
      <c r="Y57" s="336">
        <v>23</v>
      </c>
      <c r="Z57" s="336">
        <v>29</v>
      </c>
      <c r="AA57" s="336">
        <v>21</v>
      </c>
      <c r="AB57" s="336">
        <v>37</v>
      </c>
      <c r="AC57" s="336">
        <v>28</v>
      </c>
      <c r="AD57" s="336">
        <v>25</v>
      </c>
      <c r="AE57" s="336">
        <v>30</v>
      </c>
      <c r="AF57" s="336">
        <v>34</v>
      </c>
      <c r="AG57" s="336">
        <v>23</v>
      </c>
      <c r="AH57" s="336">
        <v>38</v>
      </c>
      <c r="AI57" s="336">
        <v>28</v>
      </c>
      <c r="AJ57" s="336">
        <v>30</v>
      </c>
      <c r="AK57" s="336">
        <v>41</v>
      </c>
      <c r="AL57" s="336">
        <v>27</v>
      </c>
      <c r="AM57" s="336">
        <v>38</v>
      </c>
      <c r="AN57" s="336">
        <v>36</v>
      </c>
      <c r="AO57" s="336">
        <v>40</v>
      </c>
      <c r="AP57" s="336">
        <v>29</v>
      </c>
      <c r="AQ57" s="336">
        <v>30</v>
      </c>
      <c r="AR57" s="336">
        <v>30</v>
      </c>
      <c r="AS57" s="336">
        <v>28</v>
      </c>
      <c r="AT57" s="336">
        <v>39</v>
      </c>
      <c r="AU57" s="336">
        <v>36</v>
      </c>
      <c r="AV57" s="336">
        <v>34</v>
      </c>
      <c r="AW57" s="336">
        <v>31</v>
      </c>
      <c r="AX57" s="336">
        <v>33</v>
      </c>
      <c r="AY57" s="336">
        <v>23</v>
      </c>
      <c r="AZ57" s="336">
        <v>32</v>
      </c>
      <c r="BA57" s="336">
        <v>27</v>
      </c>
      <c r="BB57" s="336">
        <v>25</v>
      </c>
      <c r="BC57" s="336">
        <v>31</v>
      </c>
      <c r="BD57" s="336">
        <v>39</v>
      </c>
      <c r="BE57" s="336">
        <v>41</v>
      </c>
      <c r="BF57" s="336">
        <v>32</v>
      </c>
      <c r="BG57" s="336">
        <v>39</v>
      </c>
      <c r="BH57" s="336">
        <v>41</v>
      </c>
      <c r="BI57" s="336">
        <v>54</v>
      </c>
      <c r="BJ57" s="336">
        <v>47</v>
      </c>
      <c r="BK57" s="336">
        <v>44</v>
      </c>
      <c r="BL57" s="336">
        <v>39</v>
      </c>
      <c r="BM57" s="336">
        <v>37</v>
      </c>
      <c r="BN57" s="336">
        <v>41</v>
      </c>
      <c r="BO57" s="336">
        <v>39</v>
      </c>
      <c r="BP57" s="336">
        <v>47</v>
      </c>
      <c r="BQ57" s="336">
        <v>33</v>
      </c>
      <c r="BR57" s="336">
        <v>38</v>
      </c>
      <c r="BS57" s="336">
        <v>42</v>
      </c>
      <c r="BT57" s="336">
        <v>46</v>
      </c>
      <c r="BU57" s="336">
        <v>41</v>
      </c>
      <c r="BV57" s="336">
        <v>26</v>
      </c>
      <c r="BW57" s="336">
        <v>45</v>
      </c>
      <c r="BX57" s="336">
        <v>31</v>
      </c>
      <c r="BY57" s="336">
        <v>33</v>
      </c>
      <c r="BZ57" s="336">
        <v>38</v>
      </c>
      <c r="CA57" s="336">
        <v>45</v>
      </c>
      <c r="CB57" s="336">
        <v>42</v>
      </c>
      <c r="CC57" s="336">
        <v>30</v>
      </c>
      <c r="CD57" s="336">
        <v>47</v>
      </c>
      <c r="CE57" s="336">
        <v>47</v>
      </c>
      <c r="CF57" s="336">
        <v>31</v>
      </c>
      <c r="CG57" s="336">
        <v>50</v>
      </c>
      <c r="CH57" s="336">
        <v>42</v>
      </c>
      <c r="CI57" s="336">
        <v>36</v>
      </c>
      <c r="CJ57" s="336">
        <v>44</v>
      </c>
      <c r="CK57" s="336">
        <v>42</v>
      </c>
      <c r="CL57" s="336">
        <v>35</v>
      </c>
      <c r="CM57" s="336">
        <v>32</v>
      </c>
      <c r="CN57" s="336">
        <v>43</v>
      </c>
      <c r="CO57" s="336">
        <v>35</v>
      </c>
      <c r="CP57" s="336">
        <v>39</v>
      </c>
      <c r="CQ57" s="336">
        <v>29</v>
      </c>
      <c r="CR57" s="336">
        <v>45</v>
      </c>
      <c r="CS57" s="336">
        <v>36</v>
      </c>
      <c r="CT57" s="336">
        <v>41</v>
      </c>
      <c r="CU57" s="336">
        <v>48</v>
      </c>
      <c r="CV57" s="336">
        <v>39</v>
      </c>
      <c r="CW57" s="336">
        <v>40</v>
      </c>
      <c r="CX57" s="336">
        <v>55</v>
      </c>
      <c r="CY57" s="336">
        <v>57</v>
      </c>
      <c r="CZ57" s="336">
        <v>40</v>
      </c>
      <c r="DA57" s="336">
        <v>43</v>
      </c>
      <c r="DB57" s="336">
        <v>45</v>
      </c>
      <c r="DC57" s="336">
        <v>41</v>
      </c>
      <c r="DD57" s="336">
        <v>32</v>
      </c>
      <c r="DE57" s="336">
        <v>49</v>
      </c>
      <c r="DF57" s="336">
        <v>38</v>
      </c>
      <c r="DG57" s="336">
        <v>40</v>
      </c>
      <c r="DH57" s="336">
        <v>42</v>
      </c>
      <c r="DI57" s="336">
        <v>60</v>
      </c>
      <c r="DJ57" s="336">
        <v>50</v>
      </c>
      <c r="DK57" s="336">
        <v>44</v>
      </c>
      <c r="DL57" s="336">
        <v>40</v>
      </c>
      <c r="DM57" s="336">
        <v>55</v>
      </c>
      <c r="DN57" s="336">
        <v>39</v>
      </c>
      <c r="DO57" s="336">
        <v>48</v>
      </c>
      <c r="DP57" s="336">
        <v>28</v>
      </c>
      <c r="DQ57" s="336">
        <v>45</v>
      </c>
      <c r="DR57" s="336">
        <v>52</v>
      </c>
      <c r="DS57" s="336">
        <v>86</v>
      </c>
      <c r="DT57" s="336">
        <v>44</v>
      </c>
      <c r="DU57" s="336">
        <v>44</v>
      </c>
      <c r="DV57" s="336">
        <v>42</v>
      </c>
      <c r="DW57" s="336">
        <v>65</v>
      </c>
      <c r="DX57" s="336">
        <v>55</v>
      </c>
      <c r="DY57" s="336">
        <v>61</v>
      </c>
      <c r="DZ57" s="336">
        <v>46</v>
      </c>
      <c r="EA57" s="336">
        <v>60</v>
      </c>
      <c r="EB57" s="336">
        <v>53</v>
      </c>
      <c r="EC57" s="336">
        <v>45</v>
      </c>
      <c r="ED57" s="336">
        <v>45</v>
      </c>
      <c r="EE57" s="336">
        <v>49</v>
      </c>
      <c r="EF57" s="336">
        <v>37</v>
      </c>
      <c r="EG57" s="336">
        <v>47</v>
      </c>
      <c r="EH57" s="336">
        <v>31</v>
      </c>
      <c r="EI57" s="336">
        <v>40</v>
      </c>
      <c r="EJ57" s="336">
        <v>30</v>
      </c>
      <c r="EK57" s="336">
        <v>36</v>
      </c>
      <c r="EL57" s="336">
        <v>23</v>
      </c>
      <c r="EM57" s="336">
        <v>33</v>
      </c>
      <c r="EN57" s="336">
        <v>31</v>
      </c>
      <c r="EO57" s="336">
        <v>45</v>
      </c>
      <c r="EP57" s="336">
        <v>18</v>
      </c>
      <c r="EQ57" s="336">
        <v>24</v>
      </c>
      <c r="ER57" s="336">
        <v>19</v>
      </c>
      <c r="ES57" s="336">
        <v>30</v>
      </c>
      <c r="ET57" s="336">
        <v>19</v>
      </c>
      <c r="EU57" s="336">
        <v>26</v>
      </c>
      <c r="EV57" s="336">
        <v>24</v>
      </c>
      <c r="EW57" s="336">
        <v>32</v>
      </c>
      <c r="EX57" s="336">
        <v>22</v>
      </c>
      <c r="EY57" s="336">
        <v>28</v>
      </c>
      <c r="EZ57" s="336">
        <v>14</v>
      </c>
      <c r="FA57" s="336">
        <v>29</v>
      </c>
      <c r="FB57" s="336">
        <v>21</v>
      </c>
      <c r="FC57" s="336">
        <v>30</v>
      </c>
      <c r="FD57" s="336">
        <v>18</v>
      </c>
      <c r="FE57" s="336">
        <v>19</v>
      </c>
      <c r="FF57" s="336">
        <v>12</v>
      </c>
      <c r="FG57" s="336">
        <v>20</v>
      </c>
      <c r="FH57" s="336">
        <v>10</v>
      </c>
      <c r="FI57" s="336">
        <v>12</v>
      </c>
      <c r="FJ57" s="336">
        <v>8</v>
      </c>
      <c r="FK57" s="336">
        <v>7</v>
      </c>
      <c r="FL57" s="336">
        <v>12</v>
      </c>
      <c r="FM57" s="336">
        <v>28</v>
      </c>
      <c r="FN57" s="336">
        <v>20</v>
      </c>
      <c r="FO57" s="336">
        <v>17</v>
      </c>
      <c r="FP57" s="336">
        <v>8</v>
      </c>
      <c r="FQ57" s="336">
        <v>17</v>
      </c>
      <c r="FR57" s="336">
        <v>4</v>
      </c>
      <c r="FS57" s="336">
        <v>11</v>
      </c>
      <c r="FT57" s="336">
        <v>9</v>
      </c>
      <c r="FU57" s="336">
        <v>21</v>
      </c>
      <c r="FV57" s="336">
        <v>10</v>
      </c>
      <c r="FW57" s="336">
        <v>14</v>
      </c>
      <c r="FX57" s="336">
        <v>8</v>
      </c>
      <c r="FY57" s="336">
        <v>13</v>
      </c>
      <c r="FZ57" s="336">
        <v>9</v>
      </c>
      <c r="GA57" s="336">
        <v>13</v>
      </c>
      <c r="GB57" s="336">
        <v>3</v>
      </c>
      <c r="GC57" s="336">
        <v>7</v>
      </c>
      <c r="GD57" s="336">
        <v>4</v>
      </c>
      <c r="GE57" s="336">
        <v>5</v>
      </c>
      <c r="GF57" s="336">
        <v>0</v>
      </c>
      <c r="GG57" s="336">
        <v>3</v>
      </c>
      <c r="GH57" s="336">
        <v>4</v>
      </c>
      <c r="GI57" s="336">
        <v>4</v>
      </c>
      <c r="GJ57" s="336">
        <v>1</v>
      </c>
      <c r="GK57" s="336">
        <v>5</v>
      </c>
      <c r="GL57" s="336">
        <v>0</v>
      </c>
      <c r="GM57" s="336">
        <v>1</v>
      </c>
      <c r="GN57" s="336">
        <v>1</v>
      </c>
      <c r="GO57" s="336">
        <v>2</v>
      </c>
      <c r="GP57" s="336">
        <v>0</v>
      </c>
      <c r="GQ57" s="336">
        <v>2</v>
      </c>
      <c r="GR57" s="336">
        <v>0</v>
      </c>
      <c r="GS57" s="336">
        <v>2</v>
      </c>
      <c r="GT57" s="336">
        <v>1</v>
      </c>
      <c r="GU57" s="336">
        <v>1</v>
      </c>
      <c r="GV57" s="336">
        <v>1</v>
      </c>
      <c r="GW57" s="336">
        <v>0</v>
      </c>
      <c r="GX57" s="336">
        <v>1</v>
      </c>
      <c r="GY57" s="336">
        <v>0</v>
      </c>
      <c r="GZ57" s="336">
        <v>0</v>
      </c>
      <c r="HA57" s="336">
        <v>0</v>
      </c>
      <c r="HB57" s="352">
        <f t="shared" si="8"/>
        <v>5866</v>
      </c>
      <c r="HC57" s="330"/>
      <c r="HD57" s="249"/>
      <c r="HE57" s="323">
        <f t="shared" si="9"/>
        <v>2773</v>
      </c>
      <c r="HF57" s="249"/>
      <c r="HG57" s="323">
        <f t="shared" si="0"/>
        <v>3093</v>
      </c>
      <c r="HH57" s="324">
        <f t="shared" si="1"/>
        <v>0</v>
      </c>
      <c r="HI57" s="325">
        <f t="shared" si="2"/>
        <v>5866</v>
      </c>
      <c r="HJ57" s="326"/>
      <c r="HK57" s="326"/>
      <c r="HL57" s="557">
        <f t="shared" si="10"/>
        <v>1471</v>
      </c>
      <c r="HM57" s="557">
        <f t="shared" si="11"/>
        <v>25.076713262870779</v>
      </c>
      <c r="HN57" s="326"/>
      <c r="HO57" s="326"/>
      <c r="HP57" s="326"/>
      <c r="HQ57" s="326"/>
      <c r="HR57" s="326"/>
      <c r="HS57" s="326"/>
      <c r="HT57" s="326"/>
      <c r="HU57" s="326"/>
      <c r="HV57" s="326"/>
      <c r="HW57" s="326"/>
      <c r="HX57" s="326"/>
      <c r="HY57" s="326"/>
      <c r="HZ57" s="326"/>
      <c r="IA57" s="326"/>
      <c r="IB57" s="326"/>
      <c r="IC57" s="326"/>
      <c r="ID57" s="326"/>
      <c r="IE57" s="326"/>
      <c r="IF57" s="326"/>
      <c r="IG57" s="326"/>
      <c r="IH57" s="326"/>
      <c r="II57" s="326"/>
      <c r="IJ57" s="326"/>
      <c r="IK57" s="326"/>
      <c r="IL57" s="326"/>
      <c r="IM57" s="326"/>
      <c r="IN57" s="326"/>
      <c r="IO57" s="326"/>
      <c r="IP57" s="326"/>
      <c r="IQ57" s="326"/>
      <c r="IR57" s="326"/>
      <c r="IS57" s="326"/>
      <c r="IT57" s="326"/>
      <c r="IU57" s="326"/>
      <c r="IV57" s="326"/>
    </row>
    <row r="58" spans="1:256" s="331" customFormat="1" x14ac:dyDescent="0.6">
      <c r="A58" s="351">
        <v>53</v>
      </c>
      <c r="B58" s="489" t="s">
        <v>142</v>
      </c>
      <c r="C58" s="251">
        <v>866</v>
      </c>
      <c r="D58" s="251">
        <v>1191</v>
      </c>
      <c r="E58" s="327">
        <f t="shared" si="5"/>
        <v>1859</v>
      </c>
      <c r="F58" s="327">
        <f t="shared" si="6"/>
        <v>2017</v>
      </c>
      <c r="G58" s="327">
        <f t="shared" si="7"/>
        <v>3876</v>
      </c>
      <c r="H58" s="336">
        <v>6</v>
      </c>
      <c r="I58" s="336">
        <v>6</v>
      </c>
      <c r="J58" s="336">
        <v>2</v>
      </c>
      <c r="K58" s="336">
        <v>2</v>
      </c>
      <c r="L58" s="336">
        <v>6</v>
      </c>
      <c r="M58" s="336">
        <v>9</v>
      </c>
      <c r="N58" s="336">
        <v>13</v>
      </c>
      <c r="O58" s="336">
        <v>14</v>
      </c>
      <c r="P58" s="336">
        <v>12</v>
      </c>
      <c r="Q58" s="336">
        <v>10</v>
      </c>
      <c r="R58" s="336">
        <v>4</v>
      </c>
      <c r="S58" s="336">
        <v>9</v>
      </c>
      <c r="T58" s="336">
        <v>15</v>
      </c>
      <c r="U58" s="336">
        <v>13</v>
      </c>
      <c r="V58" s="336">
        <v>21</v>
      </c>
      <c r="W58" s="336">
        <v>15</v>
      </c>
      <c r="X58" s="336">
        <v>19</v>
      </c>
      <c r="Y58" s="336">
        <v>12</v>
      </c>
      <c r="Z58" s="336">
        <v>17</v>
      </c>
      <c r="AA58" s="336">
        <v>17</v>
      </c>
      <c r="AB58" s="336">
        <v>21</v>
      </c>
      <c r="AC58" s="336">
        <v>11</v>
      </c>
      <c r="AD58" s="336">
        <v>15</v>
      </c>
      <c r="AE58" s="336">
        <v>11</v>
      </c>
      <c r="AF58" s="336">
        <v>16</v>
      </c>
      <c r="AG58" s="336">
        <v>17</v>
      </c>
      <c r="AH58" s="336">
        <v>24</v>
      </c>
      <c r="AI58" s="336">
        <v>18</v>
      </c>
      <c r="AJ58" s="336">
        <v>20</v>
      </c>
      <c r="AK58" s="336">
        <v>21</v>
      </c>
      <c r="AL58" s="336">
        <v>14</v>
      </c>
      <c r="AM58" s="336">
        <v>22</v>
      </c>
      <c r="AN58" s="336">
        <v>15</v>
      </c>
      <c r="AO58" s="336">
        <v>23</v>
      </c>
      <c r="AP58" s="336">
        <v>21</v>
      </c>
      <c r="AQ58" s="336">
        <v>18</v>
      </c>
      <c r="AR58" s="336">
        <v>16</v>
      </c>
      <c r="AS58" s="336">
        <v>18</v>
      </c>
      <c r="AT58" s="336">
        <v>26</v>
      </c>
      <c r="AU58" s="336">
        <v>23</v>
      </c>
      <c r="AV58" s="336">
        <v>17</v>
      </c>
      <c r="AW58" s="336">
        <v>23</v>
      </c>
      <c r="AX58" s="336">
        <v>20</v>
      </c>
      <c r="AY58" s="336">
        <v>30</v>
      </c>
      <c r="AZ58" s="336">
        <v>20</v>
      </c>
      <c r="BA58" s="336">
        <v>20</v>
      </c>
      <c r="BB58" s="336">
        <v>22</v>
      </c>
      <c r="BC58" s="336">
        <v>18</v>
      </c>
      <c r="BD58" s="336">
        <v>30</v>
      </c>
      <c r="BE58" s="336">
        <v>24</v>
      </c>
      <c r="BF58" s="336">
        <v>14</v>
      </c>
      <c r="BG58" s="336">
        <v>26</v>
      </c>
      <c r="BH58" s="336">
        <v>16</v>
      </c>
      <c r="BI58" s="336">
        <v>19</v>
      </c>
      <c r="BJ58" s="336">
        <v>21</v>
      </c>
      <c r="BK58" s="336">
        <v>26</v>
      </c>
      <c r="BL58" s="336">
        <v>24</v>
      </c>
      <c r="BM58" s="336">
        <v>25</v>
      </c>
      <c r="BN58" s="336">
        <v>24</v>
      </c>
      <c r="BO58" s="336">
        <v>26</v>
      </c>
      <c r="BP58" s="336">
        <v>21</v>
      </c>
      <c r="BQ58" s="336">
        <v>22</v>
      </c>
      <c r="BR58" s="336">
        <v>22</v>
      </c>
      <c r="BS58" s="336">
        <v>19</v>
      </c>
      <c r="BT58" s="336">
        <v>18</v>
      </c>
      <c r="BU58" s="336">
        <v>28</v>
      </c>
      <c r="BV58" s="336">
        <v>18</v>
      </c>
      <c r="BW58" s="336">
        <v>11</v>
      </c>
      <c r="BX58" s="336">
        <v>22</v>
      </c>
      <c r="BY58" s="336">
        <v>23</v>
      </c>
      <c r="BZ58" s="336">
        <v>25</v>
      </c>
      <c r="CA58" s="336">
        <v>26</v>
      </c>
      <c r="CB58" s="336">
        <v>15</v>
      </c>
      <c r="CC58" s="336">
        <v>19</v>
      </c>
      <c r="CD58" s="336">
        <v>28</v>
      </c>
      <c r="CE58" s="336">
        <v>25</v>
      </c>
      <c r="CF58" s="336">
        <v>18</v>
      </c>
      <c r="CG58" s="336">
        <v>24</v>
      </c>
      <c r="CH58" s="336">
        <v>16</v>
      </c>
      <c r="CI58" s="336">
        <v>19</v>
      </c>
      <c r="CJ58" s="336">
        <v>25</v>
      </c>
      <c r="CK58" s="336">
        <v>24</v>
      </c>
      <c r="CL58" s="336">
        <v>22</v>
      </c>
      <c r="CM58" s="336">
        <v>27</v>
      </c>
      <c r="CN58" s="336">
        <v>18</v>
      </c>
      <c r="CO58" s="336">
        <v>23</v>
      </c>
      <c r="CP58" s="336">
        <v>24</v>
      </c>
      <c r="CQ58" s="336">
        <v>21</v>
      </c>
      <c r="CR58" s="336">
        <v>22</v>
      </c>
      <c r="CS58" s="336">
        <v>22</v>
      </c>
      <c r="CT58" s="336">
        <v>24</v>
      </c>
      <c r="CU58" s="336">
        <v>19</v>
      </c>
      <c r="CV58" s="336">
        <v>33</v>
      </c>
      <c r="CW58" s="336">
        <v>26</v>
      </c>
      <c r="CX58" s="336">
        <v>26</v>
      </c>
      <c r="CY58" s="336">
        <v>22</v>
      </c>
      <c r="CZ58" s="336">
        <v>22</v>
      </c>
      <c r="DA58" s="336">
        <v>23</v>
      </c>
      <c r="DB58" s="336">
        <v>15</v>
      </c>
      <c r="DC58" s="336">
        <v>20</v>
      </c>
      <c r="DD58" s="336">
        <v>23</v>
      </c>
      <c r="DE58" s="336">
        <v>24</v>
      </c>
      <c r="DF58" s="336">
        <v>28</v>
      </c>
      <c r="DG58" s="336">
        <v>21</v>
      </c>
      <c r="DH58" s="336">
        <v>26</v>
      </c>
      <c r="DI58" s="336">
        <v>29</v>
      </c>
      <c r="DJ58" s="336">
        <v>25</v>
      </c>
      <c r="DK58" s="336">
        <v>31</v>
      </c>
      <c r="DL58" s="336">
        <v>31</v>
      </c>
      <c r="DM58" s="336">
        <v>24</v>
      </c>
      <c r="DN58" s="336">
        <v>25</v>
      </c>
      <c r="DO58" s="336">
        <v>33</v>
      </c>
      <c r="DP58" s="336">
        <v>32</v>
      </c>
      <c r="DQ58" s="336">
        <v>35</v>
      </c>
      <c r="DR58" s="336">
        <v>26</v>
      </c>
      <c r="DS58" s="336">
        <v>31</v>
      </c>
      <c r="DT58" s="336">
        <v>32</v>
      </c>
      <c r="DU58" s="336">
        <v>35</v>
      </c>
      <c r="DV58" s="336">
        <v>36</v>
      </c>
      <c r="DW58" s="336">
        <v>41</v>
      </c>
      <c r="DX58" s="336">
        <v>33</v>
      </c>
      <c r="DY58" s="336">
        <v>40</v>
      </c>
      <c r="DZ58" s="336">
        <v>28</v>
      </c>
      <c r="EA58" s="336">
        <v>34</v>
      </c>
      <c r="EB58" s="336">
        <v>29</v>
      </c>
      <c r="EC58" s="336">
        <v>34</v>
      </c>
      <c r="ED58" s="336">
        <v>30</v>
      </c>
      <c r="EE58" s="336">
        <v>24</v>
      </c>
      <c r="EF58" s="336">
        <v>21</v>
      </c>
      <c r="EG58" s="336">
        <v>33</v>
      </c>
      <c r="EH58" s="336">
        <v>35</v>
      </c>
      <c r="EI58" s="336">
        <v>33</v>
      </c>
      <c r="EJ58" s="336">
        <v>19</v>
      </c>
      <c r="EK58" s="336">
        <v>27</v>
      </c>
      <c r="EL58" s="336">
        <v>22</v>
      </c>
      <c r="EM58" s="336">
        <v>28</v>
      </c>
      <c r="EN58" s="336">
        <v>21</v>
      </c>
      <c r="EO58" s="336">
        <v>22</v>
      </c>
      <c r="EP58" s="336">
        <v>31</v>
      </c>
      <c r="EQ58" s="336">
        <v>31</v>
      </c>
      <c r="ER58" s="336">
        <v>24</v>
      </c>
      <c r="ES58" s="336">
        <v>23</v>
      </c>
      <c r="ET58" s="336">
        <v>23</v>
      </c>
      <c r="EU58" s="336">
        <v>26</v>
      </c>
      <c r="EV58" s="336">
        <v>18</v>
      </c>
      <c r="EW58" s="336">
        <v>25</v>
      </c>
      <c r="EX58" s="336">
        <v>17</v>
      </c>
      <c r="EY58" s="336">
        <v>23</v>
      </c>
      <c r="EZ58" s="336">
        <v>19</v>
      </c>
      <c r="FA58" s="336">
        <v>18</v>
      </c>
      <c r="FB58" s="336">
        <v>13</v>
      </c>
      <c r="FC58" s="336">
        <v>20</v>
      </c>
      <c r="FD58" s="336">
        <v>17</v>
      </c>
      <c r="FE58" s="336">
        <v>21</v>
      </c>
      <c r="FF58" s="336">
        <v>11</v>
      </c>
      <c r="FG58" s="336">
        <v>14</v>
      </c>
      <c r="FH58" s="336">
        <v>11</v>
      </c>
      <c r="FI58" s="336">
        <v>11</v>
      </c>
      <c r="FJ58" s="336">
        <v>18</v>
      </c>
      <c r="FK58" s="336">
        <v>15</v>
      </c>
      <c r="FL58" s="336">
        <v>14</v>
      </c>
      <c r="FM58" s="336">
        <v>16</v>
      </c>
      <c r="FN58" s="336">
        <v>18</v>
      </c>
      <c r="FO58" s="336">
        <v>20</v>
      </c>
      <c r="FP58" s="336">
        <v>11</v>
      </c>
      <c r="FQ58" s="336">
        <v>20</v>
      </c>
      <c r="FR58" s="336">
        <v>8</v>
      </c>
      <c r="FS58" s="336">
        <v>20</v>
      </c>
      <c r="FT58" s="336">
        <v>21</v>
      </c>
      <c r="FU58" s="336">
        <v>22</v>
      </c>
      <c r="FV58" s="336">
        <v>12</v>
      </c>
      <c r="FW58" s="336">
        <v>26</v>
      </c>
      <c r="FX58" s="336">
        <v>27</v>
      </c>
      <c r="FY58" s="336">
        <v>15</v>
      </c>
      <c r="FZ58" s="336">
        <v>9</v>
      </c>
      <c r="GA58" s="336">
        <v>13</v>
      </c>
      <c r="GB58" s="336">
        <v>8</v>
      </c>
      <c r="GC58" s="336">
        <v>10</v>
      </c>
      <c r="GD58" s="336">
        <v>10</v>
      </c>
      <c r="GE58" s="336">
        <v>12</v>
      </c>
      <c r="GF58" s="336">
        <v>10</v>
      </c>
      <c r="GG58" s="336">
        <v>14</v>
      </c>
      <c r="GH58" s="336">
        <v>8</v>
      </c>
      <c r="GI58" s="336">
        <v>5</v>
      </c>
      <c r="GJ58" s="336">
        <v>6</v>
      </c>
      <c r="GK58" s="336">
        <v>9</v>
      </c>
      <c r="GL58" s="336">
        <v>5</v>
      </c>
      <c r="GM58" s="336">
        <v>3</v>
      </c>
      <c r="GN58" s="336">
        <v>5</v>
      </c>
      <c r="GO58" s="336">
        <v>9</v>
      </c>
      <c r="GP58" s="336">
        <v>9</v>
      </c>
      <c r="GQ58" s="336">
        <v>9</v>
      </c>
      <c r="GR58" s="336">
        <v>3</v>
      </c>
      <c r="GS58" s="336">
        <v>7</v>
      </c>
      <c r="GT58" s="336">
        <v>3</v>
      </c>
      <c r="GU58" s="336">
        <v>2</v>
      </c>
      <c r="GV58" s="336">
        <v>2</v>
      </c>
      <c r="GW58" s="336">
        <v>3</v>
      </c>
      <c r="GX58" s="336">
        <v>1</v>
      </c>
      <c r="GY58" s="336">
        <v>7</v>
      </c>
      <c r="GZ58" s="336">
        <v>0</v>
      </c>
      <c r="HA58" s="336">
        <v>0</v>
      </c>
      <c r="HB58" s="352">
        <f t="shared" si="8"/>
        <v>3876</v>
      </c>
      <c r="HC58" s="330"/>
      <c r="HD58" s="249"/>
      <c r="HE58" s="323">
        <f t="shared" si="9"/>
        <v>1859</v>
      </c>
      <c r="HF58" s="249"/>
      <c r="HG58" s="323">
        <f t="shared" si="0"/>
        <v>2017</v>
      </c>
      <c r="HH58" s="324">
        <f t="shared" si="1"/>
        <v>0</v>
      </c>
      <c r="HI58" s="325">
        <f t="shared" si="2"/>
        <v>3876</v>
      </c>
      <c r="HJ58" s="326"/>
      <c r="HK58" s="326"/>
      <c r="HL58" s="557">
        <f t="shared" si="10"/>
        <v>1374</v>
      </c>
      <c r="HM58" s="557">
        <f t="shared" si="11"/>
        <v>35.44891640866873</v>
      </c>
      <c r="HN58" s="326"/>
      <c r="HO58" s="326"/>
      <c r="HP58" s="326"/>
      <c r="HQ58" s="326"/>
      <c r="HR58" s="326"/>
      <c r="HS58" s="326"/>
      <c r="HT58" s="326"/>
      <c r="HU58" s="326"/>
      <c r="HV58" s="326"/>
      <c r="HW58" s="326"/>
      <c r="HX58" s="326"/>
      <c r="HY58" s="326"/>
      <c r="HZ58" s="326"/>
      <c r="IA58" s="326"/>
      <c r="IB58" s="326"/>
      <c r="IC58" s="326"/>
      <c r="ID58" s="326"/>
      <c r="IE58" s="326"/>
      <c r="IF58" s="326"/>
      <c r="IG58" s="326"/>
      <c r="IH58" s="326"/>
      <c r="II58" s="326"/>
      <c r="IJ58" s="326"/>
      <c r="IK58" s="326"/>
      <c r="IL58" s="326"/>
      <c r="IM58" s="326"/>
      <c r="IN58" s="326"/>
      <c r="IO58" s="326"/>
      <c r="IP58" s="326"/>
      <c r="IQ58" s="326"/>
      <c r="IR58" s="326"/>
      <c r="IS58" s="326"/>
      <c r="IT58" s="326"/>
      <c r="IU58" s="326"/>
      <c r="IV58" s="326"/>
    </row>
    <row r="59" spans="1:256" s="331" customFormat="1" x14ac:dyDescent="0.6">
      <c r="A59" s="356"/>
      <c r="B59" s="354"/>
      <c r="C59" s="357"/>
      <c r="D59" s="357"/>
      <c r="E59" s="355"/>
      <c r="F59" s="355"/>
      <c r="G59" s="355"/>
      <c r="H59" s="353"/>
      <c r="I59" s="353"/>
      <c r="J59" s="350"/>
      <c r="K59" s="350"/>
      <c r="L59" s="350"/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350"/>
      <c r="AH59" s="350"/>
      <c r="AI59" s="350"/>
      <c r="AJ59" s="350"/>
      <c r="AK59" s="350"/>
      <c r="AL59" s="350"/>
      <c r="AM59" s="350"/>
      <c r="AN59" s="350"/>
      <c r="AO59" s="350"/>
      <c r="AP59" s="350"/>
      <c r="AQ59" s="350"/>
      <c r="AR59" s="350"/>
      <c r="AS59" s="350"/>
      <c r="AT59" s="350"/>
      <c r="AU59" s="350"/>
      <c r="AV59" s="350"/>
      <c r="AW59" s="350"/>
      <c r="AX59" s="350"/>
      <c r="AY59" s="350"/>
      <c r="AZ59" s="350"/>
      <c r="BA59" s="350"/>
      <c r="BB59" s="350"/>
      <c r="BC59" s="358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  <c r="BS59" s="356"/>
      <c r="BT59" s="356"/>
      <c r="BU59" s="356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6"/>
      <c r="DE59" s="356"/>
      <c r="DF59" s="356"/>
      <c r="DG59" s="356"/>
      <c r="DH59" s="356"/>
      <c r="DI59" s="356"/>
      <c r="DJ59" s="356"/>
      <c r="DK59" s="356"/>
      <c r="DL59" s="356"/>
      <c r="DM59" s="356"/>
      <c r="DN59" s="356"/>
      <c r="DO59" s="356"/>
      <c r="DP59" s="356"/>
      <c r="DQ59" s="356"/>
      <c r="DR59" s="356"/>
      <c r="DS59" s="356"/>
      <c r="DT59" s="356"/>
      <c r="DU59" s="356"/>
      <c r="DV59" s="356"/>
      <c r="DW59" s="356"/>
      <c r="DX59" s="356"/>
      <c r="DY59" s="356"/>
      <c r="DZ59" s="356"/>
      <c r="EA59" s="356"/>
      <c r="EB59" s="356"/>
      <c r="EC59" s="356"/>
      <c r="ED59" s="356"/>
      <c r="EE59" s="356"/>
      <c r="EF59" s="356"/>
      <c r="EG59" s="356"/>
      <c r="EH59" s="356"/>
      <c r="EI59" s="356"/>
      <c r="EJ59" s="356"/>
      <c r="EK59" s="356"/>
      <c r="EL59" s="356"/>
      <c r="EM59" s="356"/>
      <c r="EN59" s="356"/>
      <c r="EO59" s="356"/>
      <c r="EP59" s="356"/>
      <c r="EQ59" s="356"/>
      <c r="ER59" s="356"/>
      <c r="ES59" s="356"/>
      <c r="ET59" s="356"/>
      <c r="EU59" s="356"/>
      <c r="EV59" s="356"/>
      <c r="EW59" s="356"/>
      <c r="EX59" s="356"/>
      <c r="EY59" s="356"/>
      <c r="EZ59" s="356"/>
      <c r="FA59" s="356"/>
      <c r="FB59" s="356"/>
      <c r="FC59" s="356"/>
      <c r="FD59" s="356"/>
      <c r="FE59" s="356"/>
      <c r="FF59" s="356"/>
      <c r="FG59" s="356"/>
      <c r="FH59" s="356"/>
      <c r="FI59" s="356"/>
      <c r="FJ59" s="356"/>
      <c r="FK59" s="356"/>
      <c r="FL59" s="356"/>
      <c r="FM59" s="356"/>
      <c r="FN59" s="356"/>
      <c r="FO59" s="356"/>
      <c r="FP59" s="356"/>
      <c r="FQ59" s="356"/>
      <c r="FR59" s="356"/>
      <c r="FS59" s="356"/>
      <c r="FT59" s="356"/>
      <c r="FU59" s="356"/>
      <c r="FV59" s="356"/>
      <c r="FW59" s="356"/>
      <c r="FX59" s="356"/>
      <c r="FY59" s="356"/>
      <c r="FZ59" s="356"/>
      <c r="GA59" s="356"/>
      <c r="GB59" s="356"/>
      <c r="GC59" s="356"/>
      <c r="GD59" s="356"/>
      <c r="GE59" s="356"/>
      <c r="GF59" s="356"/>
      <c r="GG59" s="356"/>
      <c r="GH59" s="356"/>
      <c r="GI59" s="356"/>
      <c r="GJ59" s="356"/>
      <c r="GK59" s="356"/>
      <c r="GL59" s="356"/>
      <c r="GM59" s="356"/>
      <c r="GN59" s="356"/>
      <c r="GO59" s="356"/>
      <c r="GP59" s="356"/>
      <c r="GQ59" s="356"/>
      <c r="GR59" s="356"/>
      <c r="GS59" s="356"/>
      <c r="GT59" s="356"/>
      <c r="GU59" s="356"/>
      <c r="GV59" s="356"/>
      <c r="GW59" s="356"/>
      <c r="GX59" s="356"/>
      <c r="GY59" s="356"/>
      <c r="GZ59" s="356"/>
      <c r="HA59" s="356"/>
      <c r="HB59" s="330"/>
      <c r="HC59" s="330">
        <f>SUM(HB6:HB58)</f>
        <v>183519</v>
      </c>
      <c r="HD59" s="326"/>
      <c r="HE59" s="326"/>
      <c r="HF59" s="326"/>
      <c r="HG59" s="326"/>
      <c r="HH59" s="326"/>
      <c r="HI59" s="326"/>
      <c r="HJ59" s="326"/>
      <c r="HK59" s="326"/>
      <c r="HL59" s="326"/>
      <c r="HM59" s="326"/>
      <c r="HN59" s="326"/>
      <c r="HO59" s="326"/>
      <c r="HP59" s="326"/>
      <c r="HQ59" s="326"/>
      <c r="HR59" s="326"/>
      <c r="HS59" s="326"/>
      <c r="HT59" s="326"/>
      <c r="HU59" s="326"/>
      <c r="HV59" s="326"/>
      <c r="HW59" s="326"/>
      <c r="HX59" s="326"/>
      <c r="HY59" s="326"/>
      <c r="HZ59" s="326"/>
      <c r="IA59" s="326"/>
      <c r="IB59" s="326"/>
      <c r="IC59" s="326"/>
      <c r="ID59" s="326"/>
      <c r="IE59" s="326"/>
      <c r="IF59" s="326"/>
      <c r="IG59" s="326"/>
      <c r="IH59" s="326"/>
      <c r="II59" s="326"/>
      <c r="IJ59" s="326"/>
      <c r="IK59" s="326"/>
      <c r="IL59" s="326"/>
      <c r="IM59" s="326"/>
      <c r="IN59" s="326"/>
      <c r="IO59" s="326"/>
      <c r="IP59" s="326"/>
      <c r="IQ59" s="326"/>
      <c r="IR59" s="326"/>
      <c r="IS59" s="326"/>
      <c r="IT59" s="326"/>
      <c r="IU59" s="326"/>
      <c r="IV59" s="326"/>
    </row>
    <row r="60" spans="1:256" s="337" customFormat="1" x14ac:dyDescent="0.6">
      <c r="A60" s="359"/>
      <c r="B60" s="359" t="s">
        <v>5</v>
      </c>
      <c r="C60" s="360">
        <f t="shared" ref="C60:BN60" si="12">SUM(C6:C58)</f>
        <v>75289</v>
      </c>
      <c r="D60" s="360">
        <f t="shared" si="12"/>
        <v>75961</v>
      </c>
      <c r="E60" s="360">
        <f t="shared" si="12"/>
        <v>95076</v>
      </c>
      <c r="F60" s="360">
        <f t="shared" si="12"/>
        <v>105069</v>
      </c>
      <c r="G60" s="486">
        <f t="shared" si="12"/>
        <v>200145</v>
      </c>
      <c r="H60" s="360">
        <f t="shared" si="12"/>
        <v>453</v>
      </c>
      <c r="I60" s="360">
        <f t="shared" si="12"/>
        <v>404</v>
      </c>
      <c r="J60" s="360">
        <f t="shared" si="12"/>
        <v>547</v>
      </c>
      <c r="K60" s="360">
        <f t="shared" si="12"/>
        <v>527</v>
      </c>
      <c r="L60" s="360">
        <f t="shared" si="12"/>
        <v>619</v>
      </c>
      <c r="M60" s="360">
        <f t="shared" si="12"/>
        <v>622</v>
      </c>
      <c r="N60" s="360">
        <f t="shared" si="12"/>
        <v>674</v>
      </c>
      <c r="O60" s="360">
        <f t="shared" si="12"/>
        <v>647</v>
      </c>
      <c r="P60" s="360">
        <f t="shared" si="12"/>
        <v>822</v>
      </c>
      <c r="Q60" s="360">
        <f t="shared" si="12"/>
        <v>698</v>
      </c>
      <c r="R60" s="360">
        <f t="shared" si="12"/>
        <v>783</v>
      </c>
      <c r="S60" s="360">
        <f t="shared" si="12"/>
        <v>751</v>
      </c>
      <c r="T60" s="360">
        <f t="shared" si="12"/>
        <v>869</v>
      </c>
      <c r="U60" s="360">
        <f t="shared" si="12"/>
        <v>777</v>
      </c>
      <c r="V60" s="360">
        <f t="shared" si="12"/>
        <v>875</v>
      </c>
      <c r="W60" s="360">
        <f t="shared" si="12"/>
        <v>823</v>
      </c>
      <c r="X60" s="360">
        <f t="shared" si="12"/>
        <v>999</v>
      </c>
      <c r="Y60" s="360">
        <f t="shared" si="12"/>
        <v>870</v>
      </c>
      <c r="Z60" s="360">
        <f t="shared" si="12"/>
        <v>986</v>
      </c>
      <c r="AA60" s="360">
        <f t="shared" si="12"/>
        <v>948</v>
      </c>
      <c r="AB60" s="360">
        <f t="shared" si="12"/>
        <v>1069</v>
      </c>
      <c r="AC60" s="360">
        <f t="shared" si="12"/>
        <v>977</v>
      </c>
      <c r="AD60" s="360">
        <f t="shared" si="12"/>
        <v>1077</v>
      </c>
      <c r="AE60" s="360">
        <f t="shared" si="12"/>
        <v>1029</v>
      </c>
      <c r="AF60" s="360">
        <f t="shared" si="12"/>
        <v>1090</v>
      </c>
      <c r="AG60" s="360">
        <f t="shared" si="12"/>
        <v>1015</v>
      </c>
      <c r="AH60" s="360">
        <f t="shared" si="12"/>
        <v>1134</v>
      </c>
      <c r="AI60" s="360">
        <f t="shared" si="12"/>
        <v>1038</v>
      </c>
      <c r="AJ60" s="360">
        <f t="shared" si="12"/>
        <v>1128</v>
      </c>
      <c r="AK60" s="360">
        <f t="shared" si="12"/>
        <v>1090</v>
      </c>
      <c r="AL60" s="360">
        <f t="shared" si="12"/>
        <v>1148</v>
      </c>
      <c r="AM60" s="360">
        <f t="shared" si="12"/>
        <v>1115</v>
      </c>
      <c r="AN60" s="360">
        <f t="shared" si="12"/>
        <v>1193</v>
      </c>
      <c r="AO60" s="360">
        <f t="shared" si="12"/>
        <v>1137</v>
      </c>
      <c r="AP60" s="360">
        <f t="shared" si="12"/>
        <v>1129</v>
      </c>
      <c r="AQ60" s="360">
        <f t="shared" si="12"/>
        <v>1108</v>
      </c>
      <c r="AR60" s="360">
        <f t="shared" si="12"/>
        <v>1093</v>
      </c>
      <c r="AS60" s="360">
        <f t="shared" si="12"/>
        <v>1058</v>
      </c>
      <c r="AT60" s="360">
        <f t="shared" si="12"/>
        <v>1191</v>
      </c>
      <c r="AU60" s="360">
        <f t="shared" si="12"/>
        <v>1089</v>
      </c>
      <c r="AV60" s="360">
        <f t="shared" si="12"/>
        <v>1156</v>
      </c>
      <c r="AW60" s="360">
        <f t="shared" si="12"/>
        <v>1096</v>
      </c>
      <c r="AX60" s="360">
        <f t="shared" si="12"/>
        <v>1066</v>
      </c>
      <c r="AY60" s="360">
        <f t="shared" si="12"/>
        <v>1101</v>
      </c>
      <c r="AZ60" s="360">
        <f t="shared" si="12"/>
        <v>1032</v>
      </c>
      <c r="BA60" s="360">
        <f t="shared" si="12"/>
        <v>1079</v>
      </c>
      <c r="BB60" s="360">
        <f t="shared" si="12"/>
        <v>1157</v>
      </c>
      <c r="BC60" s="360">
        <f t="shared" si="12"/>
        <v>1156</v>
      </c>
      <c r="BD60" s="360">
        <f t="shared" si="12"/>
        <v>1281</v>
      </c>
      <c r="BE60" s="360">
        <f t="shared" si="12"/>
        <v>1181</v>
      </c>
      <c r="BF60" s="360">
        <f t="shared" si="12"/>
        <v>1366</v>
      </c>
      <c r="BG60" s="360">
        <f t="shared" si="12"/>
        <v>1240</v>
      </c>
      <c r="BH60" s="360">
        <f t="shared" si="12"/>
        <v>1357</v>
      </c>
      <c r="BI60" s="360">
        <f t="shared" si="12"/>
        <v>1277</v>
      </c>
      <c r="BJ60" s="360">
        <f t="shared" si="12"/>
        <v>1359</v>
      </c>
      <c r="BK60" s="360">
        <f t="shared" si="12"/>
        <v>1302</v>
      </c>
      <c r="BL60" s="360">
        <f t="shared" si="12"/>
        <v>1364</v>
      </c>
      <c r="BM60" s="360">
        <f t="shared" si="12"/>
        <v>1256</v>
      </c>
      <c r="BN60" s="360">
        <f t="shared" si="12"/>
        <v>1261</v>
      </c>
      <c r="BO60" s="360">
        <f t="shared" ref="BO60:DZ60" si="13">SUM(BO6:BO58)</f>
        <v>1274</v>
      </c>
      <c r="BP60" s="360">
        <f t="shared" si="13"/>
        <v>1339</v>
      </c>
      <c r="BQ60" s="360">
        <f t="shared" si="13"/>
        <v>1268</v>
      </c>
      <c r="BR60" s="360">
        <f t="shared" si="13"/>
        <v>1316</v>
      </c>
      <c r="BS60" s="360">
        <f t="shared" si="13"/>
        <v>1384</v>
      </c>
      <c r="BT60" s="360">
        <f t="shared" si="13"/>
        <v>1323</v>
      </c>
      <c r="BU60" s="360">
        <f t="shared" si="13"/>
        <v>1310</v>
      </c>
      <c r="BV60" s="360">
        <f t="shared" si="13"/>
        <v>1350</v>
      </c>
      <c r="BW60" s="360">
        <f t="shared" si="13"/>
        <v>1264</v>
      </c>
      <c r="BX60" s="360">
        <f t="shared" si="13"/>
        <v>1241</v>
      </c>
      <c r="BY60" s="360">
        <f t="shared" si="13"/>
        <v>1231</v>
      </c>
      <c r="BZ60" s="360">
        <f t="shared" si="13"/>
        <v>1329</v>
      </c>
      <c r="CA60" s="360">
        <f t="shared" si="13"/>
        <v>1278</v>
      </c>
      <c r="CB60" s="360">
        <f t="shared" si="13"/>
        <v>1325</v>
      </c>
      <c r="CC60" s="360">
        <f t="shared" si="13"/>
        <v>1322</v>
      </c>
      <c r="CD60" s="360">
        <f t="shared" si="13"/>
        <v>1443</v>
      </c>
      <c r="CE60" s="360">
        <f t="shared" si="13"/>
        <v>1307</v>
      </c>
      <c r="CF60" s="360">
        <f t="shared" si="13"/>
        <v>1348</v>
      </c>
      <c r="CG60" s="360">
        <f t="shared" si="13"/>
        <v>1374</v>
      </c>
      <c r="CH60" s="360">
        <f t="shared" si="13"/>
        <v>1329</v>
      </c>
      <c r="CI60" s="360">
        <f t="shared" si="13"/>
        <v>1390</v>
      </c>
      <c r="CJ60" s="360">
        <f t="shared" si="13"/>
        <v>1417</v>
      </c>
      <c r="CK60" s="360">
        <f t="shared" si="13"/>
        <v>1431</v>
      </c>
      <c r="CL60" s="360">
        <f t="shared" si="13"/>
        <v>1367</v>
      </c>
      <c r="CM60" s="360">
        <f t="shared" si="13"/>
        <v>1372</v>
      </c>
      <c r="CN60" s="360">
        <f t="shared" si="13"/>
        <v>1449</v>
      </c>
      <c r="CO60" s="360">
        <f t="shared" si="13"/>
        <v>1478</v>
      </c>
      <c r="CP60" s="360">
        <f t="shared" si="13"/>
        <v>1398</v>
      </c>
      <c r="CQ60" s="360">
        <f t="shared" si="13"/>
        <v>1439</v>
      </c>
      <c r="CR60" s="360">
        <f t="shared" si="13"/>
        <v>1446</v>
      </c>
      <c r="CS60" s="360">
        <f t="shared" si="13"/>
        <v>1380</v>
      </c>
      <c r="CT60" s="360">
        <f t="shared" si="13"/>
        <v>1393</v>
      </c>
      <c r="CU60" s="360">
        <f t="shared" si="13"/>
        <v>1396</v>
      </c>
      <c r="CV60" s="360">
        <f t="shared" si="13"/>
        <v>1435</v>
      </c>
      <c r="CW60" s="360">
        <f t="shared" si="13"/>
        <v>1522</v>
      </c>
      <c r="CX60" s="360">
        <f t="shared" si="13"/>
        <v>1353</v>
      </c>
      <c r="CY60" s="360">
        <f t="shared" si="13"/>
        <v>1515</v>
      </c>
      <c r="CZ60" s="360">
        <f t="shared" si="13"/>
        <v>1369</v>
      </c>
      <c r="DA60" s="360">
        <f t="shared" si="13"/>
        <v>1406</v>
      </c>
      <c r="DB60" s="360">
        <f t="shared" si="13"/>
        <v>1336</v>
      </c>
      <c r="DC60" s="360">
        <f t="shared" si="13"/>
        <v>1456</v>
      </c>
      <c r="DD60" s="360">
        <f t="shared" si="13"/>
        <v>1329</v>
      </c>
      <c r="DE60" s="360">
        <f t="shared" si="13"/>
        <v>1438</v>
      </c>
      <c r="DF60" s="360">
        <f t="shared" si="13"/>
        <v>1334</v>
      </c>
      <c r="DG60" s="360">
        <f t="shared" si="13"/>
        <v>1521</v>
      </c>
      <c r="DH60" s="360">
        <f t="shared" si="13"/>
        <v>1472</v>
      </c>
      <c r="DI60" s="360">
        <f t="shared" si="13"/>
        <v>1643</v>
      </c>
      <c r="DJ60" s="360">
        <f t="shared" si="13"/>
        <v>1399</v>
      </c>
      <c r="DK60" s="360">
        <f t="shared" si="13"/>
        <v>1643</v>
      </c>
      <c r="DL60" s="360">
        <f t="shared" si="13"/>
        <v>1416</v>
      </c>
      <c r="DM60" s="360">
        <f t="shared" si="13"/>
        <v>1741</v>
      </c>
      <c r="DN60" s="360">
        <f t="shared" si="13"/>
        <v>1398</v>
      </c>
      <c r="DO60" s="360">
        <f t="shared" si="13"/>
        <v>1745</v>
      </c>
      <c r="DP60" s="360">
        <f t="shared" si="13"/>
        <v>1449</v>
      </c>
      <c r="DQ60" s="360">
        <f t="shared" si="13"/>
        <v>1648</v>
      </c>
      <c r="DR60" s="360">
        <f t="shared" si="13"/>
        <v>1540</v>
      </c>
      <c r="DS60" s="360">
        <f t="shared" si="13"/>
        <v>1932</v>
      </c>
      <c r="DT60" s="360">
        <f t="shared" si="13"/>
        <v>1571</v>
      </c>
      <c r="DU60" s="360">
        <f t="shared" si="13"/>
        <v>1932</v>
      </c>
      <c r="DV60" s="360">
        <f t="shared" si="13"/>
        <v>1437</v>
      </c>
      <c r="DW60" s="360">
        <f t="shared" si="13"/>
        <v>1803</v>
      </c>
      <c r="DX60" s="360">
        <f t="shared" si="13"/>
        <v>1458</v>
      </c>
      <c r="DY60" s="360">
        <f t="shared" si="13"/>
        <v>1823</v>
      </c>
      <c r="DZ60" s="360">
        <f t="shared" si="13"/>
        <v>1478</v>
      </c>
      <c r="EA60" s="360">
        <f t="shared" ref="EA60:GL60" si="14">SUM(EA6:EA58)</f>
        <v>1803</v>
      </c>
      <c r="EB60" s="360">
        <f t="shared" si="14"/>
        <v>1416</v>
      </c>
      <c r="EC60" s="360">
        <f t="shared" si="14"/>
        <v>1777</v>
      </c>
      <c r="ED60" s="360">
        <f t="shared" si="14"/>
        <v>1345</v>
      </c>
      <c r="EE60" s="360">
        <f t="shared" si="14"/>
        <v>1775</v>
      </c>
      <c r="EF60" s="360">
        <f t="shared" si="14"/>
        <v>1219</v>
      </c>
      <c r="EG60" s="360">
        <f t="shared" si="14"/>
        <v>1588</v>
      </c>
      <c r="EH60" s="360">
        <f t="shared" si="14"/>
        <v>1081</v>
      </c>
      <c r="EI60" s="360">
        <f t="shared" si="14"/>
        <v>1543</v>
      </c>
      <c r="EJ60" s="360">
        <f t="shared" si="14"/>
        <v>1088</v>
      </c>
      <c r="EK60" s="360">
        <f t="shared" si="14"/>
        <v>1471</v>
      </c>
      <c r="EL60" s="360">
        <f t="shared" si="14"/>
        <v>1088</v>
      </c>
      <c r="EM60" s="360">
        <f t="shared" si="14"/>
        <v>1436</v>
      </c>
      <c r="EN60" s="360">
        <f t="shared" si="14"/>
        <v>1041</v>
      </c>
      <c r="EO60" s="360">
        <f t="shared" si="14"/>
        <v>1440</v>
      </c>
      <c r="EP60" s="360">
        <f t="shared" si="14"/>
        <v>1020</v>
      </c>
      <c r="EQ60" s="360">
        <f t="shared" si="14"/>
        <v>1317</v>
      </c>
      <c r="ER60" s="360">
        <f t="shared" si="14"/>
        <v>911</v>
      </c>
      <c r="ES60" s="360">
        <f t="shared" si="14"/>
        <v>1226</v>
      </c>
      <c r="ET60" s="360">
        <f t="shared" si="14"/>
        <v>900</v>
      </c>
      <c r="EU60" s="360">
        <f t="shared" si="14"/>
        <v>1236</v>
      </c>
      <c r="EV60" s="360">
        <f t="shared" si="14"/>
        <v>836</v>
      </c>
      <c r="EW60" s="360">
        <f t="shared" si="14"/>
        <v>1219</v>
      </c>
      <c r="EX60" s="360">
        <f t="shared" si="14"/>
        <v>773</v>
      </c>
      <c r="EY60" s="360">
        <f t="shared" si="14"/>
        <v>1076</v>
      </c>
      <c r="EZ60" s="360">
        <f t="shared" si="14"/>
        <v>677</v>
      </c>
      <c r="FA60" s="360">
        <f t="shared" si="14"/>
        <v>991</v>
      </c>
      <c r="FB60" s="360">
        <f t="shared" si="14"/>
        <v>668</v>
      </c>
      <c r="FC60" s="360">
        <f t="shared" si="14"/>
        <v>894</v>
      </c>
      <c r="FD60" s="360">
        <f t="shared" si="14"/>
        <v>585</v>
      </c>
      <c r="FE60" s="360">
        <f t="shared" si="14"/>
        <v>779</v>
      </c>
      <c r="FF60" s="360">
        <f t="shared" si="14"/>
        <v>510</v>
      </c>
      <c r="FG60" s="360">
        <f t="shared" si="14"/>
        <v>712</v>
      </c>
      <c r="FH60" s="360">
        <f t="shared" si="14"/>
        <v>441</v>
      </c>
      <c r="FI60" s="360">
        <f t="shared" si="14"/>
        <v>640</v>
      </c>
      <c r="FJ60" s="360">
        <f t="shared" si="14"/>
        <v>413</v>
      </c>
      <c r="FK60" s="360">
        <f t="shared" si="14"/>
        <v>612</v>
      </c>
      <c r="FL60" s="360">
        <f t="shared" si="14"/>
        <v>362</v>
      </c>
      <c r="FM60" s="360">
        <f t="shared" si="14"/>
        <v>603</v>
      </c>
      <c r="FN60" s="360">
        <f t="shared" si="14"/>
        <v>382</v>
      </c>
      <c r="FO60" s="360">
        <f t="shared" si="14"/>
        <v>622</v>
      </c>
      <c r="FP60" s="360">
        <f t="shared" si="14"/>
        <v>358</v>
      </c>
      <c r="FQ60" s="360">
        <f t="shared" si="14"/>
        <v>546</v>
      </c>
      <c r="FR60" s="360">
        <f t="shared" si="14"/>
        <v>274</v>
      </c>
      <c r="FS60" s="360">
        <f t="shared" si="14"/>
        <v>479</v>
      </c>
      <c r="FT60" s="360">
        <f t="shared" si="14"/>
        <v>319</v>
      </c>
      <c r="FU60" s="360">
        <f t="shared" si="14"/>
        <v>522</v>
      </c>
      <c r="FV60" s="360">
        <f t="shared" si="14"/>
        <v>267</v>
      </c>
      <c r="FW60" s="360">
        <f t="shared" si="14"/>
        <v>450</v>
      </c>
      <c r="FX60" s="360">
        <f t="shared" si="14"/>
        <v>265</v>
      </c>
      <c r="FY60" s="360">
        <f t="shared" si="14"/>
        <v>380</v>
      </c>
      <c r="FZ60" s="360">
        <f t="shared" si="14"/>
        <v>235</v>
      </c>
      <c r="GA60" s="360">
        <f t="shared" si="14"/>
        <v>391</v>
      </c>
      <c r="GB60" s="360">
        <f t="shared" si="14"/>
        <v>161</v>
      </c>
      <c r="GC60" s="360">
        <f t="shared" si="14"/>
        <v>291</v>
      </c>
      <c r="GD60" s="360">
        <f t="shared" si="14"/>
        <v>138</v>
      </c>
      <c r="GE60" s="360">
        <f t="shared" si="14"/>
        <v>254</v>
      </c>
      <c r="GF60" s="360">
        <f t="shared" si="14"/>
        <v>95</v>
      </c>
      <c r="GG60" s="360">
        <f t="shared" si="14"/>
        <v>196</v>
      </c>
      <c r="GH60" s="360">
        <f t="shared" si="14"/>
        <v>84</v>
      </c>
      <c r="GI60" s="360">
        <f t="shared" si="14"/>
        <v>167</v>
      </c>
      <c r="GJ60" s="360">
        <f t="shared" si="14"/>
        <v>64</v>
      </c>
      <c r="GK60" s="360">
        <f t="shared" si="14"/>
        <v>139</v>
      </c>
      <c r="GL60" s="360">
        <f t="shared" si="14"/>
        <v>50</v>
      </c>
      <c r="GM60" s="360">
        <f t="shared" ref="GM60:HA60" si="15">SUM(GM6:GM58)</f>
        <v>108</v>
      </c>
      <c r="GN60" s="360">
        <f t="shared" si="15"/>
        <v>28</v>
      </c>
      <c r="GO60" s="360">
        <f t="shared" si="15"/>
        <v>81</v>
      </c>
      <c r="GP60" s="360">
        <f t="shared" si="15"/>
        <v>37</v>
      </c>
      <c r="GQ60" s="360">
        <f t="shared" si="15"/>
        <v>89</v>
      </c>
      <c r="GR60" s="360">
        <f t="shared" si="15"/>
        <v>28</v>
      </c>
      <c r="GS60" s="360">
        <f t="shared" si="15"/>
        <v>49</v>
      </c>
      <c r="GT60" s="360">
        <f t="shared" si="15"/>
        <v>17</v>
      </c>
      <c r="GU60" s="360">
        <f t="shared" si="15"/>
        <v>31</v>
      </c>
      <c r="GV60" s="360">
        <f t="shared" si="15"/>
        <v>14</v>
      </c>
      <c r="GW60" s="360">
        <f t="shared" si="15"/>
        <v>22</v>
      </c>
      <c r="GX60" s="360">
        <f t="shared" si="15"/>
        <v>8</v>
      </c>
      <c r="GY60" s="360">
        <f t="shared" si="15"/>
        <v>18</v>
      </c>
      <c r="GZ60" s="360">
        <f t="shared" si="15"/>
        <v>13</v>
      </c>
      <c r="HA60" s="360">
        <f t="shared" si="15"/>
        <v>19</v>
      </c>
      <c r="HB60" s="330">
        <f>SUM(H60:HA60)</f>
        <v>200145</v>
      </c>
      <c r="HC60" s="330"/>
      <c r="HD60" s="330"/>
      <c r="HE60" s="330">
        <f>SUM(HE6:HE59)</f>
        <v>95076</v>
      </c>
      <c r="HF60" s="326"/>
      <c r="HG60" s="330">
        <f>SUM(HG6:HG59)</f>
        <v>105069</v>
      </c>
      <c r="HH60" s="330">
        <f>SUM(HH6:HH59)</f>
        <v>0</v>
      </c>
      <c r="HI60" s="330">
        <f>HG60+HE60</f>
        <v>200145</v>
      </c>
      <c r="HJ60" s="326"/>
      <c r="HK60" s="326"/>
      <c r="HL60" s="326"/>
      <c r="HM60" s="326"/>
      <c r="HN60" s="326"/>
      <c r="HO60" s="326"/>
      <c r="HP60" s="326"/>
      <c r="HQ60" s="326"/>
      <c r="HR60" s="326"/>
      <c r="HS60" s="326"/>
      <c r="HT60" s="326"/>
      <c r="HU60" s="326"/>
      <c r="HV60" s="326"/>
      <c r="HW60" s="326"/>
      <c r="HX60" s="326"/>
      <c r="HY60" s="326"/>
      <c r="HZ60" s="326"/>
      <c r="IA60" s="326"/>
      <c r="IB60" s="326"/>
      <c r="IC60" s="326"/>
      <c r="ID60" s="326"/>
      <c r="IE60" s="326"/>
      <c r="IF60" s="326"/>
      <c r="IG60" s="326"/>
      <c r="IH60" s="326"/>
      <c r="II60" s="326"/>
      <c r="IJ60" s="326"/>
      <c r="IK60" s="326"/>
      <c r="IL60" s="326"/>
      <c r="IM60" s="326"/>
      <c r="IN60" s="326"/>
      <c r="IO60" s="326"/>
      <c r="IP60" s="326"/>
      <c r="IQ60" s="326"/>
      <c r="IR60" s="326"/>
      <c r="IS60" s="326"/>
      <c r="IT60" s="326"/>
      <c r="IU60" s="326"/>
      <c r="IV60" s="326"/>
    </row>
    <row r="61" spans="1:256" x14ac:dyDescent="0.6">
      <c r="A61" s="326"/>
      <c r="B61" s="326"/>
      <c r="F61" s="352"/>
      <c r="G61" s="352"/>
    </row>
    <row r="62" spans="1:256" customFormat="1" x14ac:dyDescent="0.6"/>
    <row r="63" spans="1:256" customFormat="1" x14ac:dyDescent="0.6"/>
    <row r="64" spans="1:256" customFormat="1" x14ac:dyDescent="0.6"/>
    <row r="65" spans="7:17" customFormat="1" x14ac:dyDescent="0.6">
      <c r="G65" t="s">
        <v>334</v>
      </c>
      <c r="H65" t="s">
        <v>4</v>
      </c>
      <c r="I65" t="s">
        <v>2</v>
      </c>
    </row>
    <row r="66" spans="7:17" customFormat="1" ht="24.6" x14ac:dyDescent="0.7">
      <c r="G66" s="592" t="s">
        <v>314</v>
      </c>
      <c r="H66" s="352">
        <f>H60+J60+L60+N60+P60</f>
        <v>3115</v>
      </c>
      <c r="I66" s="352">
        <f>I60+K60+M60+O60+Q60</f>
        <v>2898</v>
      </c>
      <c r="J66" s="6">
        <f>H66+I66</f>
        <v>6013</v>
      </c>
      <c r="P66" s="6">
        <f>J66+J67+J68+P65+J78+J79+J80+J81+J82+J83</f>
        <v>78303</v>
      </c>
      <c r="Q66">
        <f>P66*100/P67</f>
        <v>64.26601664450682</v>
      </c>
    </row>
    <row r="67" spans="7:17" customFormat="1" ht="24.6" x14ac:dyDescent="0.7">
      <c r="G67" s="593" t="s">
        <v>315</v>
      </c>
      <c r="H67" s="352">
        <f>R60+T60+V60+X60+Z60</f>
        <v>4512</v>
      </c>
      <c r="I67" s="352">
        <f>S60+U60+W60+Y60+AA60</f>
        <v>4169</v>
      </c>
      <c r="J67" s="6">
        <f t="shared" ref="J67:J83" si="16">H67+I67</f>
        <v>8681</v>
      </c>
      <c r="P67" s="6">
        <f>SUM(J69:J77)</f>
        <v>121842</v>
      </c>
      <c r="Q67">
        <f>P67/P66</f>
        <v>1.5560323359258266</v>
      </c>
    </row>
    <row r="68" spans="7:17" customFormat="1" ht="24.6" x14ac:dyDescent="0.7">
      <c r="G68" s="592" t="s">
        <v>316</v>
      </c>
      <c r="H68" s="352">
        <f>AB60+AD60+AF60+AH60+AJ60</f>
        <v>5498</v>
      </c>
      <c r="I68" s="352">
        <f>AC60+AE60+AG60+AI60+AK60</f>
        <v>5149</v>
      </c>
      <c r="J68" s="6">
        <f t="shared" si="16"/>
        <v>10647</v>
      </c>
    </row>
    <row r="69" spans="7:17" customFormat="1" ht="24.6" x14ac:dyDescent="0.7">
      <c r="G69" s="593" t="s">
        <v>317</v>
      </c>
      <c r="H69" s="352">
        <f>AL60+AN60+AP60+AR60+AT60</f>
        <v>5754</v>
      </c>
      <c r="I69" s="352">
        <f>AM60+AO60+AQ60+AS60+AU60</f>
        <v>5507</v>
      </c>
      <c r="J69" s="6">
        <f t="shared" si="16"/>
        <v>11261</v>
      </c>
      <c r="P69" s="6"/>
    </row>
    <row r="70" spans="7:17" customFormat="1" ht="24.6" x14ac:dyDescent="0.7">
      <c r="G70" s="592" t="s">
        <v>318</v>
      </c>
      <c r="H70" s="352">
        <f>AV60+AX60+AZ60+BB60+BD60</f>
        <v>5692</v>
      </c>
      <c r="I70" s="352">
        <f>AW60+AY60+BA60+BC60+BE60</f>
        <v>5613</v>
      </c>
      <c r="J70" s="6">
        <f t="shared" si="16"/>
        <v>11305</v>
      </c>
    </row>
    <row r="71" spans="7:17" customFormat="1" ht="24.6" x14ac:dyDescent="0.7">
      <c r="G71" s="593" t="s">
        <v>319</v>
      </c>
      <c r="H71" s="352">
        <f>BF60+BH60+BJ60+BL60+BN60</f>
        <v>6707</v>
      </c>
      <c r="I71" s="352">
        <f>BG60+BI60+BK60+BM60+BO60</f>
        <v>6349</v>
      </c>
      <c r="J71" s="6">
        <f t="shared" si="16"/>
        <v>13056</v>
      </c>
    </row>
    <row r="72" spans="7:17" customFormat="1" ht="24.6" x14ac:dyDescent="0.7">
      <c r="G72" s="592" t="s">
        <v>320</v>
      </c>
      <c r="H72" s="352">
        <f>BP60+BR60+BT60+BV60+BX60</f>
        <v>6569</v>
      </c>
      <c r="I72" s="352">
        <f>BQ60+BS60+BU60+BW60+BY60</f>
        <v>6457</v>
      </c>
      <c r="J72" s="6">
        <f t="shared" si="16"/>
        <v>13026</v>
      </c>
    </row>
    <row r="73" spans="7:17" customFormat="1" ht="24.6" x14ac:dyDescent="0.7">
      <c r="G73" s="593" t="s">
        <v>321</v>
      </c>
      <c r="H73" s="352">
        <f>BZ60+CB60+CD60+CF60+CH60</f>
        <v>6774</v>
      </c>
      <c r="I73" s="352">
        <f>CA60+CC60+CE60+CG60+CI60</f>
        <v>6671</v>
      </c>
      <c r="J73" s="6">
        <f t="shared" si="16"/>
        <v>13445</v>
      </c>
    </row>
    <row r="74" spans="7:17" customFormat="1" ht="24.6" x14ac:dyDescent="0.7">
      <c r="G74" s="592" t="s">
        <v>322</v>
      </c>
      <c r="H74" s="352">
        <f>CJ60+CL60+CN60+CP60+CR60</f>
        <v>7077</v>
      </c>
      <c r="I74" s="352">
        <f>CK60+CM60+CO60+CQ60+CS60</f>
        <v>7100</v>
      </c>
      <c r="J74" s="6">
        <f t="shared" si="16"/>
        <v>14177</v>
      </c>
    </row>
    <row r="75" spans="7:17" customFormat="1" ht="24.6" x14ac:dyDescent="0.7">
      <c r="G75" s="593" t="s">
        <v>323</v>
      </c>
      <c r="H75" s="352">
        <f>CT60+CV60+CX60+CZ60+DB60</f>
        <v>6886</v>
      </c>
      <c r="I75" s="352">
        <f>CU60+CW60+CY60+DA60+DC60</f>
        <v>7295</v>
      </c>
      <c r="J75" s="6">
        <f t="shared" si="16"/>
        <v>14181</v>
      </c>
    </row>
    <row r="76" spans="7:17" customFormat="1" ht="24.6" x14ac:dyDescent="0.7">
      <c r="G76" s="592" t="s">
        <v>324</v>
      </c>
      <c r="H76" s="352">
        <f>DD60+DF60+DH60+DJ60+DL60</f>
        <v>6950</v>
      </c>
      <c r="I76" s="352">
        <f>DE60+DG60+DI60+DK60+DM60</f>
        <v>7986</v>
      </c>
      <c r="J76" s="6">
        <f t="shared" si="16"/>
        <v>14936</v>
      </c>
    </row>
    <row r="77" spans="7:17" customFormat="1" ht="24.6" x14ac:dyDescent="0.7">
      <c r="G77" s="593" t="s">
        <v>325</v>
      </c>
      <c r="H77" s="352">
        <f>DN60+DP60+DR60+DT60+DV60</f>
        <v>7395</v>
      </c>
      <c r="I77" s="352">
        <f>DO60+DQ60+DS60+DU60+DW60</f>
        <v>9060</v>
      </c>
      <c r="J77" s="6">
        <f t="shared" si="16"/>
        <v>16455</v>
      </c>
    </row>
    <row r="78" spans="7:17" customFormat="1" ht="24.6" x14ac:dyDescent="0.7">
      <c r="G78" s="592" t="s">
        <v>326</v>
      </c>
      <c r="H78" s="352">
        <f>DX60+DZ60+EB60+ED60+EF60</f>
        <v>6916</v>
      </c>
      <c r="I78" s="352">
        <f>DY60+EA60+EC60+EE60+EG60</f>
        <v>8766</v>
      </c>
      <c r="J78" s="6">
        <f t="shared" si="16"/>
        <v>15682</v>
      </c>
    </row>
    <row r="79" spans="7:17" customFormat="1" ht="24.6" x14ac:dyDescent="0.7">
      <c r="G79" s="593" t="s">
        <v>327</v>
      </c>
      <c r="H79" s="352">
        <f>EH60+EJ60+EL60+EN60+EP60</f>
        <v>5318</v>
      </c>
      <c r="I79" s="352">
        <f>EI60+EK60+EM60+EO60+EQ60</f>
        <v>7207</v>
      </c>
      <c r="J79" s="6">
        <f t="shared" si="16"/>
        <v>12525</v>
      </c>
    </row>
    <row r="80" spans="7:17" customFormat="1" ht="24.6" x14ac:dyDescent="0.7">
      <c r="G80" s="592" t="s">
        <v>328</v>
      </c>
      <c r="H80" s="352">
        <f>ER60+ET60+EV60+EX60+EZ60</f>
        <v>4097</v>
      </c>
      <c r="I80" s="352">
        <f>ES60+EU60+EW60+EY60+FA60</f>
        <v>5748</v>
      </c>
      <c r="J80" s="6">
        <f t="shared" si="16"/>
        <v>9845</v>
      </c>
    </row>
    <row r="81" spans="7:10" customFormat="1" ht="24.6" x14ac:dyDescent="0.7">
      <c r="G81" s="593" t="s">
        <v>329</v>
      </c>
      <c r="H81" s="352">
        <f>FB60+FD60+FF60+FH60+FJ60</f>
        <v>2617</v>
      </c>
      <c r="I81" s="352">
        <f>FC60+FE60+FG60+FI60+FK60</f>
        <v>3637</v>
      </c>
      <c r="J81" s="6">
        <f t="shared" si="16"/>
        <v>6254</v>
      </c>
    </row>
    <row r="82" spans="7:10" customFormat="1" ht="24.6" x14ac:dyDescent="0.7">
      <c r="G82" s="592" t="s">
        <v>330</v>
      </c>
      <c r="H82" s="352">
        <f>FL60+FN60+FP60+FR60+FT60</f>
        <v>1695</v>
      </c>
      <c r="I82" s="352">
        <f>FM60+FO60+FQ60+FS60+FU60</f>
        <v>2772</v>
      </c>
      <c r="J82" s="6">
        <f t="shared" si="16"/>
        <v>4467</v>
      </c>
    </row>
    <row r="83" spans="7:10" customFormat="1" ht="24.6" x14ac:dyDescent="0.7">
      <c r="G83" s="593" t="s">
        <v>331</v>
      </c>
      <c r="H83" s="352">
        <f>FV60+FX60+FZ60+GB60+GD60+GF60+GH60+GJ60+GL60+GN60+GP60+GR60+GT60+GV60+GX60+GZ60</f>
        <v>1504</v>
      </c>
      <c r="I83" s="352">
        <f>FW60+FY60+GA60+GC60+GE60+GG60+GI60+GK60+GM60+GO60+GQ60+GS60+GU60+GW60+GY60+HA60</f>
        <v>2685</v>
      </c>
      <c r="J83" s="6">
        <f t="shared" si="16"/>
        <v>4189</v>
      </c>
    </row>
    <row r="84" spans="7:10" customFormat="1" x14ac:dyDescent="0.6">
      <c r="H84" s="6">
        <f>SUM('แยกกลุ่มอายุ พื้นที่'!B2:B19)</f>
        <v>95076</v>
      </c>
      <c r="I84" s="6">
        <f>SUM('แยกกลุ่มอายุ พื้นที่'!C2:C19)</f>
        <v>105069</v>
      </c>
      <c r="J84" s="6">
        <f>I84+H84</f>
        <v>200145</v>
      </c>
    </row>
    <row r="85" spans="7:10" customFormat="1" x14ac:dyDescent="0.6">
      <c r="H85">
        <f>H84*100/J84</f>
        <v>47.503559919058681</v>
      </c>
      <c r="I85">
        <f>I84*100/J84</f>
        <v>52.496440080941319</v>
      </c>
      <c r="J85" s="6">
        <f>H85+I85</f>
        <v>100</v>
      </c>
    </row>
    <row r="86" spans="7:10" customFormat="1" x14ac:dyDescent="0.6"/>
    <row r="87" spans="7:10" customFormat="1" x14ac:dyDescent="0.6"/>
    <row r="88" spans="7:10" customFormat="1" x14ac:dyDescent="0.6"/>
    <row r="89" spans="7:10" customFormat="1" x14ac:dyDescent="0.6"/>
    <row r="90" spans="7:10" customFormat="1" x14ac:dyDescent="0.6"/>
  </sheetData>
  <autoFilter ref="A5:IV60" xr:uid="{00000000-0001-0000-0E00-000000000000}"/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D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34"/>
  <sheetViews>
    <sheetView topLeftCell="A13" workbookViewId="0">
      <selection activeCell="K35" sqref="K35"/>
    </sheetView>
  </sheetViews>
  <sheetFormatPr defaultColWidth="8.875" defaultRowHeight="21" x14ac:dyDescent="0.6"/>
  <cols>
    <col min="1" max="1" width="8.875" style="297"/>
    <col min="2" max="2" width="17.625" style="297" customWidth="1"/>
    <col min="3" max="6" width="8.625" style="297" customWidth="1"/>
    <col min="7" max="7" width="8.625" style="297" bestFit="1" customWidth="1"/>
    <col min="8" max="8" width="6.625" style="297" bestFit="1" customWidth="1"/>
    <col min="9" max="209" width="5" style="297" customWidth="1"/>
    <col min="210" max="210" width="8.875" style="297"/>
    <col min="211" max="211" width="14.625" style="601" bestFit="1" customWidth="1"/>
    <col min="212" max="256" width="8.875" style="601"/>
    <col min="257" max="16384" width="8.875" style="297"/>
  </cols>
  <sheetData>
    <row r="1" spans="1:256" s="331" customFormat="1" x14ac:dyDescent="0.6">
      <c r="C1" s="332"/>
      <c r="I1" s="333" t="s">
        <v>378</v>
      </c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HB1" s="326"/>
      <c r="HC1" s="326"/>
      <c r="HD1" s="326"/>
      <c r="HE1" s="326"/>
      <c r="HF1" s="326"/>
      <c r="HG1" s="326"/>
      <c r="HH1" s="326"/>
      <c r="HI1" s="326"/>
      <c r="HJ1" s="326"/>
      <c r="HK1" s="326"/>
      <c r="HL1" s="326"/>
      <c r="HM1" s="326"/>
      <c r="HN1" s="326"/>
      <c r="HO1" s="326"/>
      <c r="HP1" s="326"/>
      <c r="HQ1" s="326"/>
      <c r="HR1" s="326"/>
      <c r="HS1" s="326"/>
      <c r="HT1" s="326"/>
      <c r="HU1" s="326"/>
      <c r="HV1" s="326"/>
      <c r="HW1" s="326"/>
      <c r="HX1" s="326"/>
      <c r="HY1" s="326"/>
      <c r="HZ1" s="326"/>
      <c r="IA1" s="326"/>
      <c r="IB1" s="326"/>
      <c r="IC1" s="326"/>
      <c r="ID1" s="326"/>
      <c r="IE1" s="326"/>
      <c r="IF1" s="326"/>
      <c r="IG1" s="326"/>
      <c r="IH1" s="326"/>
      <c r="II1" s="326"/>
      <c r="IJ1" s="326"/>
      <c r="IK1" s="326"/>
      <c r="IL1" s="326"/>
      <c r="IM1" s="326"/>
      <c r="IN1" s="326"/>
      <c r="IO1" s="326"/>
      <c r="IP1" s="326"/>
      <c r="IQ1" s="326"/>
      <c r="IR1" s="326"/>
      <c r="IS1" s="326"/>
      <c r="IT1" s="326"/>
      <c r="IU1" s="326"/>
      <c r="IV1" s="326"/>
    </row>
    <row r="2" spans="1:256" s="331" customFormat="1" x14ac:dyDescent="0.6">
      <c r="A2" s="335"/>
      <c r="C2" s="332"/>
      <c r="E2" s="336"/>
      <c r="I2" s="337" t="s">
        <v>144</v>
      </c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  <c r="IU2" s="326"/>
      <c r="IV2" s="326"/>
    </row>
    <row r="4" spans="1:256" s="225" customFormat="1" x14ac:dyDescent="0.6">
      <c r="A4" s="869" t="s">
        <v>6</v>
      </c>
      <c r="B4" s="872" t="s">
        <v>333</v>
      </c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  <c r="BB4" s="873"/>
      <c r="BC4" s="873"/>
      <c r="BD4" s="873"/>
      <c r="BE4" s="873"/>
      <c r="BF4" s="873"/>
      <c r="BG4" s="873"/>
      <c r="BH4" s="873"/>
      <c r="BI4" s="873"/>
      <c r="BJ4" s="873"/>
      <c r="BK4" s="873"/>
      <c r="BL4" s="873"/>
      <c r="BM4" s="873"/>
      <c r="BN4" s="873"/>
      <c r="BO4" s="873"/>
      <c r="BP4" s="873"/>
      <c r="BQ4" s="873"/>
      <c r="BR4" s="873"/>
      <c r="BS4" s="873"/>
      <c r="BT4" s="873"/>
      <c r="BU4" s="873"/>
      <c r="BV4" s="873"/>
      <c r="BW4" s="873"/>
      <c r="BX4" s="873"/>
      <c r="BY4" s="873"/>
      <c r="BZ4" s="873"/>
      <c r="CA4" s="873"/>
      <c r="CB4" s="873"/>
      <c r="CC4" s="873"/>
      <c r="CD4" s="873"/>
      <c r="CE4" s="873"/>
      <c r="CF4" s="873"/>
      <c r="CG4" s="873"/>
      <c r="CH4" s="873"/>
      <c r="CI4" s="873"/>
      <c r="CJ4" s="873"/>
      <c r="CK4" s="873"/>
      <c r="CL4" s="873"/>
      <c r="CM4" s="873"/>
      <c r="CN4" s="873"/>
      <c r="CO4" s="873"/>
      <c r="CP4" s="873"/>
      <c r="CQ4" s="873"/>
      <c r="CR4" s="873"/>
      <c r="CS4" s="873"/>
      <c r="CT4" s="873"/>
      <c r="CU4" s="873"/>
      <c r="CV4" s="873"/>
      <c r="CW4" s="873"/>
      <c r="CX4" s="873"/>
      <c r="CY4" s="873"/>
      <c r="CZ4" s="873"/>
      <c r="DA4" s="873"/>
      <c r="DB4" s="873"/>
      <c r="DC4" s="873"/>
      <c r="DD4" s="873"/>
      <c r="DE4" s="873"/>
      <c r="DF4" s="873"/>
      <c r="DG4" s="873"/>
      <c r="DH4" s="873"/>
      <c r="DI4" s="873"/>
      <c r="DJ4" s="873"/>
      <c r="DK4" s="873"/>
      <c r="DL4" s="873"/>
      <c r="DM4" s="873"/>
      <c r="DN4" s="873"/>
      <c r="DO4" s="873"/>
      <c r="DP4" s="873"/>
      <c r="DQ4" s="873"/>
      <c r="DR4" s="873"/>
      <c r="DS4" s="873"/>
      <c r="DT4" s="873"/>
      <c r="DU4" s="873"/>
      <c r="DV4" s="873"/>
      <c r="DW4" s="873"/>
      <c r="DX4" s="873"/>
      <c r="DY4" s="873"/>
      <c r="DZ4" s="873"/>
      <c r="EA4" s="873"/>
      <c r="EB4" s="873"/>
      <c r="EC4" s="873"/>
      <c r="ED4" s="873"/>
      <c r="EE4" s="873"/>
      <c r="EF4" s="873"/>
      <c r="EG4" s="873"/>
      <c r="EH4" s="873"/>
      <c r="EI4" s="873"/>
      <c r="EJ4" s="873"/>
      <c r="EK4" s="873"/>
      <c r="EL4" s="873"/>
      <c r="EM4" s="873"/>
      <c r="EN4" s="873"/>
      <c r="EO4" s="873"/>
      <c r="EP4" s="873"/>
      <c r="EQ4" s="873"/>
      <c r="ER4" s="873"/>
      <c r="ES4" s="873"/>
      <c r="ET4" s="873"/>
      <c r="EU4" s="873"/>
      <c r="EV4" s="873"/>
      <c r="EW4" s="873"/>
      <c r="EX4" s="873"/>
      <c r="EY4" s="873"/>
      <c r="EZ4" s="873"/>
      <c r="FA4" s="873"/>
      <c r="FB4" s="873"/>
      <c r="FC4" s="873"/>
      <c r="FD4" s="873"/>
      <c r="FE4" s="873"/>
      <c r="FF4" s="873"/>
      <c r="FG4" s="873"/>
      <c r="FH4" s="873"/>
      <c r="FI4" s="873"/>
      <c r="FJ4" s="873"/>
      <c r="FK4" s="873"/>
      <c r="FL4" s="873"/>
      <c r="FM4" s="873"/>
      <c r="FN4" s="873"/>
      <c r="FO4" s="873"/>
      <c r="FP4" s="873"/>
      <c r="FQ4" s="873"/>
      <c r="FR4" s="873"/>
      <c r="FS4" s="873"/>
      <c r="FT4" s="873"/>
      <c r="FU4" s="873"/>
      <c r="FV4" s="873"/>
      <c r="FW4" s="873"/>
      <c r="FX4" s="873"/>
      <c r="FY4" s="873"/>
      <c r="FZ4" s="873"/>
      <c r="GA4" s="873"/>
      <c r="GB4" s="873"/>
      <c r="GC4" s="873"/>
      <c r="GD4" s="873"/>
      <c r="GE4" s="873"/>
      <c r="GF4" s="873"/>
      <c r="GG4" s="873"/>
      <c r="GH4" s="873"/>
      <c r="GI4" s="873"/>
      <c r="GJ4" s="873"/>
      <c r="GK4" s="873"/>
      <c r="GL4" s="873"/>
      <c r="GM4" s="873"/>
      <c r="GN4" s="873"/>
      <c r="GO4" s="873"/>
      <c r="GP4" s="873"/>
      <c r="GQ4" s="873"/>
      <c r="GR4" s="873"/>
      <c r="GS4" s="873"/>
      <c r="GT4" s="873"/>
      <c r="GU4" s="873"/>
      <c r="GV4" s="873"/>
      <c r="GW4" s="873"/>
      <c r="GX4" s="873"/>
      <c r="GY4" s="873"/>
      <c r="GZ4" s="873"/>
      <c r="HA4" s="874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  <c r="IT4" s="220"/>
      <c r="IU4" s="220"/>
    </row>
    <row r="5" spans="1:256" s="225" customFormat="1" x14ac:dyDescent="0.6">
      <c r="A5" s="869"/>
      <c r="B5" s="870" t="s">
        <v>187</v>
      </c>
      <c r="C5" s="296" t="s">
        <v>111</v>
      </c>
      <c r="D5" s="296" t="s">
        <v>0</v>
      </c>
      <c r="E5" s="871" t="s">
        <v>1</v>
      </c>
      <c r="F5" s="871"/>
      <c r="G5" s="871"/>
      <c r="H5" s="685" t="s">
        <v>7</v>
      </c>
      <c r="I5" s="685"/>
      <c r="J5" s="685" t="s">
        <v>8</v>
      </c>
      <c r="K5" s="685"/>
      <c r="L5" s="685" t="s">
        <v>9</v>
      </c>
      <c r="M5" s="685"/>
      <c r="N5" s="685" t="s">
        <v>10</v>
      </c>
      <c r="O5" s="685"/>
      <c r="P5" s="685" t="s">
        <v>11</v>
      </c>
      <c r="Q5" s="685"/>
      <c r="R5" s="685" t="s">
        <v>14</v>
      </c>
      <c r="S5" s="685"/>
      <c r="T5" s="685" t="s">
        <v>15</v>
      </c>
      <c r="U5" s="685"/>
      <c r="V5" s="685" t="s">
        <v>16</v>
      </c>
      <c r="W5" s="685"/>
      <c r="X5" s="685" t="s">
        <v>17</v>
      </c>
      <c r="Y5" s="685"/>
      <c r="Z5" s="685" t="s">
        <v>18</v>
      </c>
      <c r="AA5" s="685"/>
      <c r="AB5" s="685" t="s">
        <v>19</v>
      </c>
      <c r="AC5" s="685"/>
      <c r="AD5" s="685" t="s">
        <v>20</v>
      </c>
      <c r="AE5" s="685"/>
      <c r="AF5" s="685" t="s">
        <v>21</v>
      </c>
      <c r="AG5" s="685"/>
      <c r="AH5" s="685" t="s">
        <v>22</v>
      </c>
      <c r="AI5" s="685"/>
      <c r="AJ5" s="685" t="s">
        <v>23</v>
      </c>
      <c r="AK5" s="685"/>
      <c r="AL5" s="685" t="s">
        <v>24</v>
      </c>
      <c r="AM5" s="685"/>
      <c r="AN5" s="685" t="s">
        <v>25</v>
      </c>
      <c r="AO5" s="685"/>
      <c r="AP5" s="685" t="s">
        <v>26</v>
      </c>
      <c r="AQ5" s="685"/>
      <c r="AR5" s="685" t="s">
        <v>27</v>
      </c>
      <c r="AS5" s="685"/>
      <c r="AT5" s="685" t="s">
        <v>28</v>
      </c>
      <c r="AU5" s="685"/>
      <c r="AV5" s="685" t="s">
        <v>29</v>
      </c>
      <c r="AW5" s="685"/>
      <c r="AX5" s="685" t="s">
        <v>30</v>
      </c>
      <c r="AY5" s="685"/>
      <c r="AZ5" s="685" t="s">
        <v>31</v>
      </c>
      <c r="BA5" s="685"/>
      <c r="BB5" s="685" t="s">
        <v>32</v>
      </c>
      <c r="BC5" s="685"/>
      <c r="BD5" s="685" t="s">
        <v>33</v>
      </c>
      <c r="BE5" s="685"/>
      <c r="BF5" s="685" t="s">
        <v>34</v>
      </c>
      <c r="BG5" s="685"/>
      <c r="BH5" s="685" t="s">
        <v>35</v>
      </c>
      <c r="BI5" s="685"/>
      <c r="BJ5" s="685" t="s">
        <v>36</v>
      </c>
      <c r="BK5" s="685"/>
      <c r="BL5" s="685" t="s">
        <v>37</v>
      </c>
      <c r="BM5" s="685"/>
      <c r="BN5" s="685" t="s">
        <v>38</v>
      </c>
      <c r="BO5" s="685"/>
      <c r="BP5" s="685" t="s">
        <v>39</v>
      </c>
      <c r="BQ5" s="685"/>
      <c r="BR5" s="685" t="s">
        <v>40</v>
      </c>
      <c r="BS5" s="685"/>
      <c r="BT5" s="685" t="s">
        <v>41</v>
      </c>
      <c r="BU5" s="685"/>
      <c r="BV5" s="685" t="s">
        <v>42</v>
      </c>
      <c r="BW5" s="685"/>
      <c r="BX5" s="685" t="s">
        <v>43</v>
      </c>
      <c r="BY5" s="685"/>
      <c r="BZ5" s="685" t="s">
        <v>44</v>
      </c>
      <c r="CA5" s="685"/>
      <c r="CB5" s="685" t="s">
        <v>45</v>
      </c>
      <c r="CC5" s="685"/>
      <c r="CD5" s="685" t="s">
        <v>46</v>
      </c>
      <c r="CE5" s="685"/>
      <c r="CF5" s="685" t="s">
        <v>47</v>
      </c>
      <c r="CG5" s="685"/>
      <c r="CH5" s="685" t="s">
        <v>48</v>
      </c>
      <c r="CI5" s="685"/>
      <c r="CJ5" s="685" t="s">
        <v>49</v>
      </c>
      <c r="CK5" s="685"/>
      <c r="CL5" s="685" t="s">
        <v>50</v>
      </c>
      <c r="CM5" s="685"/>
      <c r="CN5" s="685" t="s">
        <v>51</v>
      </c>
      <c r="CO5" s="685"/>
      <c r="CP5" s="685" t="s">
        <v>52</v>
      </c>
      <c r="CQ5" s="685"/>
      <c r="CR5" s="685" t="s">
        <v>53</v>
      </c>
      <c r="CS5" s="685"/>
      <c r="CT5" s="685" t="s">
        <v>54</v>
      </c>
      <c r="CU5" s="685"/>
      <c r="CV5" s="685" t="s">
        <v>55</v>
      </c>
      <c r="CW5" s="685"/>
      <c r="CX5" s="685" t="s">
        <v>56</v>
      </c>
      <c r="CY5" s="685"/>
      <c r="CZ5" s="685" t="s">
        <v>57</v>
      </c>
      <c r="DA5" s="685"/>
      <c r="DB5" s="685" t="s">
        <v>58</v>
      </c>
      <c r="DC5" s="685"/>
      <c r="DD5" s="685" t="s">
        <v>59</v>
      </c>
      <c r="DE5" s="685"/>
      <c r="DF5" s="685" t="s">
        <v>60</v>
      </c>
      <c r="DG5" s="685"/>
      <c r="DH5" s="685" t="s">
        <v>61</v>
      </c>
      <c r="DI5" s="685"/>
      <c r="DJ5" s="685" t="s">
        <v>62</v>
      </c>
      <c r="DK5" s="685"/>
      <c r="DL5" s="685" t="s">
        <v>63</v>
      </c>
      <c r="DM5" s="685"/>
      <c r="DN5" s="685" t="s">
        <v>64</v>
      </c>
      <c r="DO5" s="685"/>
      <c r="DP5" s="685" t="s">
        <v>65</v>
      </c>
      <c r="DQ5" s="685"/>
      <c r="DR5" s="685" t="s">
        <v>66</v>
      </c>
      <c r="DS5" s="685"/>
      <c r="DT5" s="685" t="s">
        <v>67</v>
      </c>
      <c r="DU5" s="685"/>
      <c r="DV5" s="685" t="s">
        <v>68</v>
      </c>
      <c r="DW5" s="685"/>
      <c r="DX5" s="685" t="s">
        <v>69</v>
      </c>
      <c r="DY5" s="685"/>
      <c r="DZ5" s="685" t="s">
        <v>70</v>
      </c>
      <c r="EA5" s="685"/>
      <c r="EB5" s="685" t="s">
        <v>71</v>
      </c>
      <c r="EC5" s="685"/>
      <c r="ED5" s="685" t="s">
        <v>72</v>
      </c>
      <c r="EE5" s="685"/>
      <c r="EF5" s="685" t="s">
        <v>73</v>
      </c>
      <c r="EG5" s="685"/>
      <c r="EH5" s="685" t="s">
        <v>74</v>
      </c>
      <c r="EI5" s="685"/>
      <c r="EJ5" s="685" t="s">
        <v>75</v>
      </c>
      <c r="EK5" s="685"/>
      <c r="EL5" s="685" t="s">
        <v>76</v>
      </c>
      <c r="EM5" s="685"/>
      <c r="EN5" s="685" t="s">
        <v>77</v>
      </c>
      <c r="EO5" s="685"/>
      <c r="EP5" s="685" t="s">
        <v>78</v>
      </c>
      <c r="EQ5" s="685"/>
      <c r="ER5" s="685" t="s">
        <v>79</v>
      </c>
      <c r="ES5" s="685"/>
      <c r="ET5" s="685" t="s">
        <v>80</v>
      </c>
      <c r="EU5" s="685"/>
      <c r="EV5" s="685" t="s">
        <v>81</v>
      </c>
      <c r="EW5" s="685"/>
      <c r="EX5" s="685" t="s">
        <v>82</v>
      </c>
      <c r="EY5" s="685"/>
      <c r="EZ5" s="685" t="s">
        <v>83</v>
      </c>
      <c r="FA5" s="685"/>
      <c r="FB5" s="685" t="s">
        <v>84</v>
      </c>
      <c r="FC5" s="685"/>
      <c r="FD5" s="685" t="s">
        <v>85</v>
      </c>
      <c r="FE5" s="685"/>
      <c r="FF5" s="685" t="s">
        <v>86</v>
      </c>
      <c r="FG5" s="685"/>
      <c r="FH5" s="685" t="s">
        <v>87</v>
      </c>
      <c r="FI5" s="685"/>
      <c r="FJ5" s="685" t="s">
        <v>88</v>
      </c>
      <c r="FK5" s="685"/>
      <c r="FL5" s="685" t="s">
        <v>89</v>
      </c>
      <c r="FM5" s="685"/>
      <c r="FN5" s="685" t="s">
        <v>90</v>
      </c>
      <c r="FO5" s="685"/>
      <c r="FP5" s="685" t="s">
        <v>91</v>
      </c>
      <c r="FQ5" s="685"/>
      <c r="FR5" s="685" t="s">
        <v>92</v>
      </c>
      <c r="FS5" s="685"/>
      <c r="FT5" s="685" t="s">
        <v>93</v>
      </c>
      <c r="FU5" s="685"/>
      <c r="FV5" s="685" t="s">
        <v>94</v>
      </c>
      <c r="FW5" s="685"/>
      <c r="FX5" s="685" t="s">
        <v>95</v>
      </c>
      <c r="FY5" s="685"/>
      <c r="FZ5" s="685" t="s">
        <v>96</v>
      </c>
      <c r="GA5" s="685"/>
      <c r="GB5" s="685" t="s">
        <v>97</v>
      </c>
      <c r="GC5" s="685"/>
      <c r="GD5" s="685" t="s">
        <v>98</v>
      </c>
      <c r="GE5" s="685"/>
      <c r="GF5" s="685" t="s">
        <v>99</v>
      </c>
      <c r="GG5" s="685"/>
      <c r="GH5" s="685" t="s">
        <v>100</v>
      </c>
      <c r="GI5" s="685"/>
      <c r="GJ5" s="685" t="s">
        <v>101</v>
      </c>
      <c r="GK5" s="685"/>
      <c r="GL5" s="685" t="s">
        <v>102</v>
      </c>
      <c r="GM5" s="685"/>
      <c r="GN5" s="685" t="s">
        <v>103</v>
      </c>
      <c r="GO5" s="685"/>
      <c r="GP5" s="685" t="s">
        <v>104</v>
      </c>
      <c r="GQ5" s="685"/>
      <c r="GR5" s="685" t="s">
        <v>105</v>
      </c>
      <c r="GS5" s="685"/>
      <c r="GT5" s="685" t="s">
        <v>106</v>
      </c>
      <c r="GU5" s="685"/>
      <c r="GV5" s="685" t="s">
        <v>107</v>
      </c>
      <c r="GW5" s="685"/>
      <c r="GX5" s="685" t="s">
        <v>108</v>
      </c>
      <c r="GY5" s="685"/>
      <c r="GZ5" s="685" t="s">
        <v>109</v>
      </c>
      <c r="HA5" s="685"/>
      <c r="HB5" s="220"/>
      <c r="HC5" s="220"/>
      <c r="HD5" s="868" t="s">
        <v>335</v>
      </c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  <c r="IT5" s="220"/>
      <c r="IU5" s="220"/>
    </row>
    <row r="6" spans="1:256" s="225" customFormat="1" x14ac:dyDescent="0.6">
      <c r="A6" s="869"/>
      <c r="B6" s="870"/>
      <c r="C6" s="296" t="s">
        <v>112</v>
      </c>
      <c r="D6" s="296" t="s">
        <v>3</v>
      </c>
      <c r="E6" s="296" t="s">
        <v>4</v>
      </c>
      <c r="F6" s="296" t="s">
        <v>2</v>
      </c>
      <c r="G6" s="296" t="s">
        <v>5</v>
      </c>
      <c r="H6" s="261" t="s">
        <v>12</v>
      </c>
      <c r="I6" s="261" t="s">
        <v>13</v>
      </c>
      <c r="J6" s="261" t="s">
        <v>12</v>
      </c>
      <c r="K6" s="261" t="s">
        <v>13</v>
      </c>
      <c r="L6" s="261" t="s">
        <v>12</v>
      </c>
      <c r="M6" s="261" t="s">
        <v>13</v>
      </c>
      <c r="N6" s="261" t="s">
        <v>12</v>
      </c>
      <c r="O6" s="261" t="s">
        <v>13</v>
      </c>
      <c r="P6" s="261" t="s">
        <v>12</v>
      </c>
      <c r="Q6" s="261" t="s">
        <v>13</v>
      </c>
      <c r="R6" s="261" t="s">
        <v>12</v>
      </c>
      <c r="S6" s="261" t="s">
        <v>13</v>
      </c>
      <c r="T6" s="261" t="s">
        <v>12</v>
      </c>
      <c r="U6" s="261" t="s">
        <v>13</v>
      </c>
      <c r="V6" s="261" t="s">
        <v>12</v>
      </c>
      <c r="W6" s="261" t="s">
        <v>13</v>
      </c>
      <c r="X6" s="261" t="s">
        <v>12</v>
      </c>
      <c r="Y6" s="261" t="s">
        <v>13</v>
      </c>
      <c r="Z6" s="261" t="s">
        <v>12</v>
      </c>
      <c r="AA6" s="261" t="s">
        <v>13</v>
      </c>
      <c r="AB6" s="261" t="s">
        <v>12</v>
      </c>
      <c r="AC6" s="261" t="s">
        <v>13</v>
      </c>
      <c r="AD6" s="261" t="s">
        <v>12</v>
      </c>
      <c r="AE6" s="261" t="s">
        <v>13</v>
      </c>
      <c r="AF6" s="261" t="s">
        <v>12</v>
      </c>
      <c r="AG6" s="261" t="s">
        <v>13</v>
      </c>
      <c r="AH6" s="261" t="s">
        <v>12</v>
      </c>
      <c r="AI6" s="261" t="s">
        <v>13</v>
      </c>
      <c r="AJ6" s="261" t="s">
        <v>12</v>
      </c>
      <c r="AK6" s="261" t="s">
        <v>13</v>
      </c>
      <c r="AL6" s="261" t="s">
        <v>12</v>
      </c>
      <c r="AM6" s="261" t="s">
        <v>13</v>
      </c>
      <c r="AN6" s="261" t="s">
        <v>12</v>
      </c>
      <c r="AO6" s="261" t="s">
        <v>13</v>
      </c>
      <c r="AP6" s="261" t="s">
        <v>12</v>
      </c>
      <c r="AQ6" s="261" t="s">
        <v>13</v>
      </c>
      <c r="AR6" s="261" t="s">
        <v>12</v>
      </c>
      <c r="AS6" s="261" t="s">
        <v>13</v>
      </c>
      <c r="AT6" s="261" t="s">
        <v>12</v>
      </c>
      <c r="AU6" s="261" t="s">
        <v>13</v>
      </c>
      <c r="AV6" s="261" t="s">
        <v>12</v>
      </c>
      <c r="AW6" s="261" t="s">
        <v>13</v>
      </c>
      <c r="AX6" s="261" t="s">
        <v>12</v>
      </c>
      <c r="AY6" s="261" t="s">
        <v>13</v>
      </c>
      <c r="AZ6" s="261" t="s">
        <v>12</v>
      </c>
      <c r="BA6" s="261" t="s">
        <v>13</v>
      </c>
      <c r="BB6" s="261" t="s">
        <v>12</v>
      </c>
      <c r="BC6" s="261" t="s">
        <v>13</v>
      </c>
      <c r="BD6" s="261" t="s">
        <v>12</v>
      </c>
      <c r="BE6" s="261" t="s">
        <v>13</v>
      </c>
      <c r="BF6" s="261" t="s">
        <v>12</v>
      </c>
      <c r="BG6" s="261" t="s">
        <v>13</v>
      </c>
      <c r="BH6" s="261" t="s">
        <v>12</v>
      </c>
      <c r="BI6" s="261" t="s">
        <v>13</v>
      </c>
      <c r="BJ6" s="261" t="s">
        <v>12</v>
      </c>
      <c r="BK6" s="261" t="s">
        <v>13</v>
      </c>
      <c r="BL6" s="261" t="s">
        <v>12</v>
      </c>
      <c r="BM6" s="261" t="s">
        <v>13</v>
      </c>
      <c r="BN6" s="261" t="s">
        <v>12</v>
      </c>
      <c r="BO6" s="261" t="s">
        <v>13</v>
      </c>
      <c r="BP6" s="261" t="s">
        <v>12</v>
      </c>
      <c r="BQ6" s="261" t="s">
        <v>13</v>
      </c>
      <c r="BR6" s="261" t="s">
        <v>12</v>
      </c>
      <c r="BS6" s="261" t="s">
        <v>13</v>
      </c>
      <c r="BT6" s="261" t="s">
        <v>12</v>
      </c>
      <c r="BU6" s="261" t="s">
        <v>13</v>
      </c>
      <c r="BV6" s="261" t="s">
        <v>12</v>
      </c>
      <c r="BW6" s="261" t="s">
        <v>13</v>
      </c>
      <c r="BX6" s="261" t="s">
        <v>12</v>
      </c>
      <c r="BY6" s="261" t="s">
        <v>13</v>
      </c>
      <c r="BZ6" s="261" t="s">
        <v>12</v>
      </c>
      <c r="CA6" s="261" t="s">
        <v>13</v>
      </c>
      <c r="CB6" s="261" t="s">
        <v>12</v>
      </c>
      <c r="CC6" s="261" t="s">
        <v>13</v>
      </c>
      <c r="CD6" s="261" t="s">
        <v>12</v>
      </c>
      <c r="CE6" s="261" t="s">
        <v>13</v>
      </c>
      <c r="CF6" s="261" t="s">
        <v>12</v>
      </c>
      <c r="CG6" s="261" t="s">
        <v>13</v>
      </c>
      <c r="CH6" s="261" t="s">
        <v>12</v>
      </c>
      <c r="CI6" s="261" t="s">
        <v>13</v>
      </c>
      <c r="CJ6" s="261" t="s">
        <v>12</v>
      </c>
      <c r="CK6" s="261" t="s">
        <v>13</v>
      </c>
      <c r="CL6" s="261" t="s">
        <v>12</v>
      </c>
      <c r="CM6" s="261" t="s">
        <v>13</v>
      </c>
      <c r="CN6" s="261" t="s">
        <v>12</v>
      </c>
      <c r="CO6" s="261" t="s">
        <v>13</v>
      </c>
      <c r="CP6" s="261" t="s">
        <v>12</v>
      </c>
      <c r="CQ6" s="261" t="s">
        <v>13</v>
      </c>
      <c r="CR6" s="261" t="s">
        <v>12</v>
      </c>
      <c r="CS6" s="261" t="s">
        <v>13</v>
      </c>
      <c r="CT6" s="261" t="s">
        <v>12</v>
      </c>
      <c r="CU6" s="261" t="s">
        <v>13</v>
      </c>
      <c r="CV6" s="261" t="s">
        <v>12</v>
      </c>
      <c r="CW6" s="261" t="s">
        <v>13</v>
      </c>
      <c r="CX6" s="261" t="s">
        <v>12</v>
      </c>
      <c r="CY6" s="261" t="s">
        <v>13</v>
      </c>
      <c r="CZ6" s="261" t="s">
        <v>12</v>
      </c>
      <c r="DA6" s="261" t="s">
        <v>13</v>
      </c>
      <c r="DB6" s="261" t="s">
        <v>12</v>
      </c>
      <c r="DC6" s="261" t="s">
        <v>13</v>
      </c>
      <c r="DD6" s="261" t="s">
        <v>12</v>
      </c>
      <c r="DE6" s="261" t="s">
        <v>13</v>
      </c>
      <c r="DF6" s="261" t="s">
        <v>12</v>
      </c>
      <c r="DG6" s="261" t="s">
        <v>13</v>
      </c>
      <c r="DH6" s="261" t="s">
        <v>12</v>
      </c>
      <c r="DI6" s="261" t="s">
        <v>13</v>
      </c>
      <c r="DJ6" s="261" t="s">
        <v>12</v>
      </c>
      <c r="DK6" s="261" t="s">
        <v>13</v>
      </c>
      <c r="DL6" s="261" t="s">
        <v>12</v>
      </c>
      <c r="DM6" s="261" t="s">
        <v>13</v>
      </c>
      <c r="DN6" s="261" t="s">
        <v>12</v>
      </c>
      <c r="DO6" s="261" t="s">
        <v>13</v>
      </c>
      <c r="DP6" s="261" t="s">
        <v>12</v>
      </c>
      <c r="DQ6" s="261" t="s">
        <v>13</v>
      </c>
      <c r="DR6" s="261" t="s">
        <v>12</v>
      </c>
      <c r="DS6" s="261" t="s">
        <v>13</v>
      </c>
      <c r="DT6" s="261" t="s">
        <v>12</v>
      </c>
      <c r="DU6" s="261" t="s">
        <v>13</v>
      </c>
      <c r="DV6" s="261" t="s">
        <v>12</v>
      </c>
      <c r="DW6" s="261" t="s">
        <v>13</v>
      </c>
      <c r="DX6" s="261" t="s">
        <v>12</v>
      </c>
      <c r="DY6" s="261" t="s">
        <v>13</v>
      </c>
      <c r="DZ6" s="261" t="s">
        <v>12</v>
      </c>
      <c r="EA6" s="261" t="s">
        <v>13</v>
      </c>
      <c r="EB6" s="261" t="s">
        <v>12</v>
      </c>
      <c r="EC6" s="261" t="s">
        <v>13</v>
      </c>
      <c r="ED6" s="261" t="s">
        <v>12</v>
      </c>
      <c r="EE6" s="261" t="s">
        <v>13</v>
      </c>
      <c r="EF6" s="261" t="s">
        <v>12</v>
      </c>
      <c r="EG6" s="261" t="s">
        <v>13</v>
      </c>
      <c r="EH6" s="261" t="s">
        <v>12</v>
      </c>
      <c r="EI6" s="261" t="s">
        <v>13</v>
      </c>
      <c r="EJ6" s="261" t="s">
        <v>12</v>
      </c>
      <c r="EK6" s="261" t="s">
        <v>13</v>
      </c>
      <c r="EL6" s="261" t="s">
        <v>12</v>
      </c>
      <c r="EM6" s="261" t="s">
        <v>13</v>
      </c>
      <c r="EN6" s="261" t="s">
        <v>12</v>
      </c>
      <c r="EO6" s="261" t="s">
        <v>13</v>
      </c>
      <c r="EP6" s="261" t="s">
        <v>12</v>
      </c>
      <c r="EQ6" s="261" t="s">
        <v>13</v>
      </c>
      <c r="ER6" s="261" t="s">
        <v>12</v>
      </c>
      <c r="ES6" s="261" t="s">
        <v>13</v>
      </c>
      <c r="ET6" s="261" t="s">
        <v>12</v>
      </c>
      <c r="EU6" s="261" t="s">
        <v>13</v>
      </c>
      <c r="EV6" s="261" t="s">
        <v>12</v>
      </c>
      <c r="EW6" s="261" t="s">
        <v>13</v>
      </c>
      <c r="EX6" s="261" t="s">
        <v>12</v>
      </c>
      <c r="EY6" s="261" t="s">
        <v>13</v>
      </c>
      <c r="EZ6" s="261" t="s">
        <v>12</v>
      </c>
      <c r="FA6" s="261" t="s">
        <v>13</v>
      </c>
      <c r="FB6" s="261" t="s">
        <v>12</v>
      </c>
      <c r="FC6" s="261" t="s">
        <v>13</v>
      </c>
      <c r="FD6" s="261" t="s">
        <v>12</v>
      </c>
      <c r="FE6" s="261" t="s">
        <v>13</v>
      </c>
      <c r="FF6" s="261" t="s">
        <v>12</v>
      </c>
      <c r="FG6" s="261" t="s">
        <v>13</v>
      </c>
      <c r="FH6" s="261" t="s">
        <v>12</v>
      </c>
      <c r="FI6" s="261" t="s">
        <v>13</v>
      </c>
      <c r="FJ6" s="261" t="s">
        <v>12</v>
      </c>
      <c r="FK6" s="261" t="s">
        <v>13</v>
      </c>
      <c r="FL6" s="261" t="s">
        <v>12</v>
      </c>
      <c r="FM6" s="261" t="s">
        <v>13</v>
      </c>
      <c r="FN6" s="261" t="s">
        <v>12</v>
      </c>
      <c r="FO6" s="261" t="s">
        <v>13</v>
      </c>
      <c r="FP6" s="261" t="s">
        <v>12</v>
      </c>
      <c r="FQ6" s="261" t="s">
        <v>13</v>
      </c>
      <c r="FR6" s="261" t="s">
        <v>12</v>
      </c>
      <c r="FS6" s="261" t="s">
        <v>13</v>
      </c>
      <c r="FT6" s="261" t="s">
        <v>12</v>
      </c>
      <c r="FU6" s="261" t="s">
        <v>13</v>
      </c>
      <c r="FV6" s="261" t="s">
        <v>12</v>
      </c>
      <c r="FW6" s="261" t="s">
        <v>13</v>
      </c>
      <c r="FX6" s="261" t="s">
        <v>12</v>
      </c>
      <c r="FY6" s="261" t="s">
        <v>13</v>
      </c>
      <c r="FZ6" s="261" t="s">
        <v>12</v>
      </c>
      <c r="GA6" s="261" t="s">
        <v>13</v>
      </c>
      <c r="GB6" s="261" t="s">
        <v>12</v>
      </c>
      <c r="GC6" s="261" t="s">
        <v>13</v>
      </c>
      <c r="GD6" s="261" t="s">
        <v>12</v>
      </c>
      <c r="GE6" s="261" t="s">
        <v>13</v>
      </c>
      <c r="GF6" s="261" t="s">
        <v>12</v>
      </c>
      <c r="GG6" s="261" t="s">
        <v>13</v>
      </c>
      <c r="GH6" s="261" t="s">
        <v>12</v>
      </c>
      <c r="GI6" s="261" t="s">
        <v>13</v>
      </c>
      <c r="GJ6" s="261" t="s">
        <v>12</v>
      </c>
      <c r="GK6" s="261" t="s">
        <v>13</v>
      </c>
      <c r="GL6" s="261" t="s">
        <v>12</v>
      </c>
      <c r="GM6" s="261" t="s">
        <v>13</v>
      </c>
      <c r="GN6" s="261" t="s">
        <v>12</v>
      </c>
      <c r="GO6" s="261" t="s">
        <v>13</v>
      </c>
      <c r="GP6" s="261" t="s">
        <v>12</v>
      </c>
      <c r="GQ6" s="261" t="s">
        <v>13</v>
      </c>
      <c r="GR6" s="261" t="s">
        <v>12</v>
      </c>
      <c r="GS6" s="261" t="s">
        <v>13</v>
      </c>
      <c r="GT6" s="261" t="s">
        <v>12</v>
      </c>
      <c r="GU6" s="261" t="s">
        <v>13</v>
      </c>
      <c r="GV6" s="261" t="s">
        <v>12</v>
      </c>
      <c r="GW6" s="261" t="s">
        <v>13</v>
      </c>
      <c r="GX6" s="261" t="s">
        <v>12</v>
      </c>
      <c r="GY6" s="261" t="s">
        <v>13</v>
      </c>
      <c r="GZ6" s="261" t="s">
        <v>12</v>
      </c>
      <c r="HA6" s="261" t="s">
        <v>13</v>
      </c>
      <c r="HB6" s="220"/>
      <c r="HC6" s="220"/>
      <c r="HD6" s="868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  <c r="IT6" s="220"/>
      <c r="IU6" s="220"/>
    </row>
    <row r="7" spans="1:256" x14ac:dyDescent="0.6">
      <c r="A7" s="299"/>
      <c r="B7" s="300" t="s">
        <v>253</v>
      </c>
      <c r="C7" s="296">
        <f>'แยกรายอายุ พื้นที่'!C6+'แยกรายอายุ พื้นที่'!C7+'แยกรายอายุ พื้นที่'!C8</f>
        <v>4270</v>
      </c>
      <c r="D7" s="296">
        <f>'แยกรายอายุ พื้นที่'!D6+'แยกรายอายุ พื้นที่'!D7+'แยกรายอายุ พื้นที่'!D8</f>
        <v>3967</v>
      </c>
      <c r="E7" s="296">
        <f>'แยกรายอายุ พื้นที่'!E6+'แยกรายอายุ พื้นที่'!E7+'แยกรายอายุ พื้นที่'!E8</f>
        <v>5678</v>
      </c>
      <c r="F7" s="296">
        <f>'แยกรายอายุ พื้นที่'!F6+'แยกรายอายุ พื้นที่'!F7+'แยกรายอายุ พื้นที่'!F8</f>
        <v>6504</v>
      </c>
      <c r="G7" s="296">
        <f>'แยกรายอายุ พื้นที่'!G6+'แยกรายอายุ พื้นที่'!G7+'แยกรายอายุ พื้นที่'!G8</f>
        <v>12182</v>
      </c>
      <c r="H7" s="300">
        <f>'แยกรายอายุ พื้นที่'!H6+'แยกรายอายุ พื้นที่'!H7+'แยกรายอายุ พื้นที่'!H8</f>
        <v>16</v>
      </c>
      <c r="I7" s="300">
        <f>'แยกรายอายุ พื้นที่'!I6+'แยกรายอายุ พื้นที่'!I7+'แยกรายอายุ พื้นที่'!I8</f>
        <v>16</v>
      </c>
      <c r="J7" s="300">
        <f>'แยกรายอายุ พื้นที่'!J6+'แยกรายอายุ พื้นที่'!J7+'แยกรายอายุ พื้นที่'!J8</f>
        <v>46</v>
      </c>
      <c r="K7" s="300">
        <f>'แยกรายอายุ พื้นที่'!K6+'แยกรายอายุ พื้นที่'!K7+'แยกรายอายุ พื้นที่'!K8</f>
        <v>23</v>
      </c>
      <c r="L7" s="300">
        <f>'แยกรายอายุ พื้นที่'!L6+'แยกรายอายุ พื้นที่'!L7+'แยกรายอายุ พื้นที่'!L8</f>
        <v>30</v>
      </c>
      <c r="M7" s="300">
        <f>'แยกรายอายุ พื้นที่'!M6+'แยกรายอายุ พื้นที่'!M7+'แยกรายอายุ พื้นที่'!M8</f>
        <v>47</v>
      </c>
      <c r="N7" s="300">
        <f>'แยกรายอายุ พื้นที่'!N6+'แยกรายอายุ พื้นที่'!N7+'แยกรายอายุ พื้นที่'!N8</f>
        <v>59</v>
      </c>
      <c r="O7" s="300">
        <f>'แยกรายอายุ พื้นที่'!O6+'แยกรายอายุ พื้นที่'!O7+'แยกรายอายุ พื้นที่'!O8</f>
        <v>34</v>
      </c>
      <c r="P7" s="300">
        <f>'แยกรายอายุ พื้นที่'!P6+'แยกรายอายุ พื้นที่'!P7+'แยกรายอายุ พื้นที่'!P8</f>
        <v>54</v>
      </c>
      <c r="Q7" s="300">
        <f>'แยกรายอายุ พื้นที่'!Q6+'แยกรายอายุ พื้นที่'!Q7+'แยกรายอายุ พื้นที่'!Q8</f>
        <v>54</v>
      </c>
      <c r="R7" s="300">
        <f>'แยกรายอายุ พื้นที่'!R6+'แยกรายอายุ พื้นที่'!R7+'แยกรายอายุ พื้นที่'!R8</f>
        <v>38</v>
      </c>
      <c r="S7" s="300">
        <f>'แยกรายอายุ พื้นที่'!S6+'แยกรายอายุ พื้นที่'!S7+'แยกรายอายุ พื้นที่'!S8</f>
        <v>53</v>
      </c>
      <c r="T7" s="300">
        <f>'แยกรายอายุ พื้นที่'!T6+'แยกรายอายุ พื้นที่'!T7+'แยกรายอายุ พื้นที่'!T8</f>
        <v>61</v>
      </c>
      <c r="U7" s="300">
        <f>'แยกรายอายุ พื้นที่'!U6+'แยกรายอายุ พื้นที่'!U7+'แยกรายอายุ พื้นที่'!U8</f>
        <v>62</v>
      </c>
      <c r="V7" s="300">
        <f>'แยกรายอายุ พื้นที่'!V6+'แยกรายอายุ พื้นที่'!V7+'แยกรายอายุ พื้นที่'!V8</f>
        <v>63</v>
      </c>
      <c r="W7" s="300">
        <f>'แยกรายอายุ พื้นที่'!W6+'แยกรายอายุ พื้นที่'!W7+'แยกรายอายุ พื้นที่'!W8</f>
        <v>43</v>
      </c>
      <c r="X7" s="300">
        <f>'แยกรายอายุ พื้นที่'!X6+'แยกรายอายุ พื้นที่'!X7+'แยกรายอายุ พื้นที่'!X8</f>
        <v>49</v>
      </c>
      <c r="Y7" s="300">
        <f>'แยกรายอายุ พื้นที่'!Y6+'แยกรายอายุ พื้นที่'!Y7+'แยกรายอายุ พื้นที่'!Y8</f>
        <v>67</v>
      </c>
      <c r="Z7" s="300">
        <f>'แยกรายอายุ พื้นที่'!Z6+'แยกรายอายุ พื้นที่'!Z7+'แยกรายอายุ พื้นที่'!Z8</f>
        <v>67</v>
      </c>
      <c r="AA7" s="300">
        <f>'แยกรายอายุ พื้นที่'!AA6+'แยกรายอายุ พื้นที่'!AA7+'แยกรายอายุ พื้นที่'!AA8</f>
        <v>63</v>
      </c>
      <c r="AB7" s="300">
        <f>'แยกรายอายุ พื้นที่'!AB6+'แยกรายอายุ พื้นที่'!AB7+'แยกรายอายุ พื้นที่'!AB8</f>
        <v>61</v>
      </c>
      <c r="AC7" s="300">
        <f>'แยกรายอายุ พื้นที่'!AC6+'แยกรายอายุ พื้นที่'!AC7+'แยกรายอายุ พื้นที่'!AC8</f>
        <v>69</v>
      </c>
      <c r="AD7" s="300">
        <f>'แยกรายอายุ พื้นที่'!AD6+'แยกรายอายุ พื้นที่'!AD7+'แยกรายอายุ พื้นที่'!AD8</f>
        <v>59</v>
      </c>
      <c r="AE7" s="300">
        <f>'แยกรายอายุ พื้นที่'!AE6+'แยกรายอายุ พื้นที่'!AE7+'แยกรายอายุ พื้นที่'!AE8</f>
        <v>69</v>
      </c>
      <c r="AF7" s="300">
        <f>'แยกรายอายุ พื้นที่'!AF6+'แยกรายอายุ พื้นที่'!AF7+'แยกรายอายุ พื้นที่'!AF8</f>
        <v>59</v>
      </c>
      <c r="AG7" s="300">
        <f>'แยกรายอายุ พื้นที่'!AG6+'แยกรายอายุ พื้นที่'!AG7+'แยกรายอายุ พื้นที่'!AG8</f>
        <v>78</v>
      </c>
      <c r="AH7" s="300">
        <f>'แยกรายอายุ พื้นที่'!AH6+'แยกรายอายุ พื้นที่'!AH7+'แยกรายอายุ พื้นที่'!AH8</f>
        <v>79</v>
      </c>
      <c r="AI7" s="300">
        <f>'แยกรายอายุ พื้นที่'!AI6+'แยกรายอายุ พื้นที่'!AI7+'แยกรายอายุ พื้นที่'!AI8</f>
        <v>69</v>
      </c>
      <c r="AJ7" s="300">
        <f>'แยกรายอายุ พื้นที่'!AJ6+'แยกรายอายุ พื้นที่'!AJ7+'แยกรายอายุ พื้นที่'!AJ8</f>
        <v>68</v>
      </c>
      <c r="AK7" s="300">
        <f>'แยกรายอายุ พื้นที่'!AK6+'แยกรายอายุ พื้นที่'!AK7+'แยกรายอายุ พื้นที่'!AK8</f>
        <v>61</v>
      </c>
      <c r="AL7" s="300">
        <f>'แยกรายอายุ พื้นที่'!AL6+'แยกรายอายุ พื้นที่'!AL7+'แยกรายอายุ พื้นที่'!AL8</f>
        <v>59</v>
      </c>
      <c r="AM7" s="300">
        <f>'แยกรายอายุ พื้นที่'!AM6+'แยกรายอายุ พื้นที่'!AM7+'แยกรายอายุ พื้นที่'!AM8</f>
        <v>77</v>
      </c>
      <c r="AN7" s="300">
        <f>'แยกรายอายุ พื้นที่'!AN6+'แยกรายอายุ พื้นที่'!AN7+'แยกรายอายุ พื้นที่'!AN8</f>
        <v>70</v>
      </c>
      <c r="AO7" s="300">
        <f>'แยกรายอายุ พื้นที่'!AO6+'แยกรายอายุ พื้นที่'!AO7+'แยกรายอายุ พื้นที่'!AO8</f>
        <v>52</v>
      </c>
      <c r="AP7" s="300">
        <f>'แยกรายอายุ พื้นที่'!AP6+'แยกรายอายุ พื้นที่'!AP7+'แยกรายอายุ พื้นที่'!AP8</f>
        <v>77</v>
      </c>
      <c r="AQ7" s="300">
        <f>'แยกรายอายุ พื้นที่'!AQ6+'แยกรายอายุ พื้นที่'!AQ7+'แยกรายอายุ พื้นที่'!AQ8</f>
        <v>52</v>
      </c>
      <c r="AR7" s="300">
        <f>'แยกรายอายุ พื้นที่'!AR6+'แยกรายอายุ พื้นที่'!AR7+'แยกรายอายุ พื้นที่'!AR8</f>
        <v>82</v>
      </c>
      <c r="AS7" s="300">
        <f>'แยกรายอายุ พื้นที่'!AS6+'แยกรายอายุ พื้นที่'!AS7+'แยกรายอายุ พื้นที่'!AS8</f>
        <v>69</v>
      </c>
      <c r="AT7" s="300">
        <f>'แยกรายอายุ พื้นที่'!AT6+'แยกรายอายุ พื้นที่'!AT7+'แยกรายอายุ พื้นที่'!AT8</f>
        <v>84</v>
      </c>
      <c r="AU7" s="300">
        <f>'แยกรายอายุ พื้นที่'!AU6+'แยกรายอายุ พื้นที่'!AU7+'แยกรายอายุ พื้นที่'!AU8</f>
        <v>76</v>
      </c>
      <c r="AV7" s="300">
        <f>'แยกรายอายุ พื้นที่'!AV6+'แยกรายอายุ พื้นที่'!AV7+'แยกรายอายุ พื้นที่'!AV8</f>
        <v>73</v>
      </c>
      <c r="AW7" s="300">
        <f>'แยกรายอายุ พื้นที่'!AW6+'แยกรายอายุ พื้นที่'!AW7+'แยกรายอายุ พื้นที่'!AW8</f>
        <v>78</v>
      </c>
      <c r="AX7" s="300">
        <f>'แยกรายอายุ พื้นที่'!AX6+'แยกรายอายุ พื้นที่'!AX7+'แยกรายอายุ พื้นที่'!AX8</f>
        <v>56</v>
      </c>
      <c r="AY7" s="300">
        <f>'แยกรายอายุ พื้นที่'!AY6+'แยกรายอายุ พื้นที่'!AY7+'แยกรายอายุ พื้นที่'!AY8</f>
        <v>61</v>
      </c>
      <c r="AZ7" s="300">
        <f>'แยกรายอายุ พื้นที่'!AZ6+'แยกรายอายุ พื้นที่'!AZ7+'แยกรายอายุ พื้นที่'!AZ8</f>
        <v>64</v>
      </c>
      <c r="BA7" s="300">
        <f>'แยกรายอายุ พื้นที่'!BA6+'แยกรายอายุ พื้นที่'!BA7+'แยกรายอายุ พื้นที่'!BA8</f>
        <v>77</v>
      </c>
      <c r="BB7" s="300">
        <f>'แยกรายอายุ พื้นที่'!BB6+'แยกรายอายุ พื้นที่'!BB7+'แยกรายอายุ พื้นที่'!BB8</f>
        <v>76</v>
      </c>
      <c r="BC7" s="300">
        <f>'แยกรายอายุ พื้นที่'!BC6+'แยกรายอายุ พื้นที่'!BC7+'แยกรายอายุ พื้นที่'!BC8</f>
        <v>82</v>
      </c>
      <c r="BD7" s="300">
        <f>'แยกรายอายุ พื้นที่'!BD6+'แยกรายอายุ พื้นที่'!BD7+'แยกรายอายุ พื้นที่'!BD8</f>
        <v>65</v>
      </c>
      <c r="BE7" s="300">
        <f>'แยกรายอายุ พื้นที่'!BE6+'แยกรายอายุ พื้นที่'!BE7+'แยกรายอายุ พื้นที่'!BE8</f>
        <v>85</v>
      </c>
      <c r="BF7" s="300">
        <f>'แยกรายอายุ พื้นที่'!BF6+'แยกรายอายุ พื้นที่'!BF7+'แยกรายอายุ พื้นที่'!BF8</f>
        <v>79</v>
      </c>
      <c r="BG7" s="300">
        <f>'แยกรายอายุ พื้นที่'!BG6+'แยกรายอายุ พื้นที่'!BG7+'แยกรายอายุ พื้นที่'!BG8</f>
        <v>83</v>
      </c>
      <c r="BH7" s="300">
        <f>'แยกรายอายุ พื้นที่'!BH6+'แยกรายอายุ พื้นที่'!BH7+'แยกรายอายุ พื้นที่'!BH8</f>
        <v>84</v>
      </c>
      <c r="BI7" s="300">
        <f>'แยกรายอายุ พื้นที่'!BI6+'แยกรายอายุ พื้นที่'!BI7+'แยกรายอายุ พื้นที่'!BI8</f>
        <v>78</v>
      </c>
      <c r="BJ7" s="300">
        <f>'แยกรายอายุ พื้นที่'!BJ6+'แยกรายอายุ พื้นที่'!BJ7+'แยกรายอายุ พื้นที่'!BJ8</f>
        <v>65</v>
      </c>
      <c r="BK7" s="300">
        <f>'แยกรายอายุ พื้นที่'!BK6+'แยกรายอายุ พื้นที่'!BK7+'แยกรายอายุ พื้นที่'!BK8</f>
        <v>83</v>
      </c>
      <c r="BL7" s="300">
        <f>'แยกรายอายุ พื้นที่'!BL6+'แยกรายอายุ พื้นที่'!BL7+'แยกรายอายุ พื้นที่'!BL8</f>
        <v>77</v>
      </c>
      <c r="BM7" s="300">
        <f>'แยกรายอายุ พื้นที่'!BM6+'แยกรายอายุ พื้นที่'!BM7+'แยกรายอายุ พื้นที่'!BM8</f>
        <v>73</v>
      </c>
      <c r="BN7" s="300">
        <f>'แยกรายอายุ พื้นที่'!BN6+'แยกรายอายุ พื้นที่'!BN7+'แยกรายอายุ พื้นที่'!BN8</f>
        <v>60</v>
      </c>
      <c r="BO7" s="300">
        <f>'แยกรายอายุ พื้นที่'!BO6+'แยกรายอายุ พื้นที่'!BO7+'แยกรายอายุ พื้นที่'!BO8</f>
        <v>75</v>
      </c>
      <c r="BP7" s="300">
        <f>'แยกรายอายุ พื้นที่'!BP6+'แยกรายอายุ พื้นที่'!BP7+'แยกรายอายุ พื้นที่'!BP8</f>
        <v>68</v>
      </c>
      <c r="BQ7" s="300">
        <f>'แยกรายอายุ พื้นที่'!BQ6+'แยกรายอายุ พื้นที่'!BQ7+'แยกรายอายุ พื้นที่'!BQ8</f>
        <v>77</v>
      </c>
      <c r="BR7" s="300">
        <f>'แยกรายอายุ พื้นที่'!BR6+'แยกรายอายุ พื้นที่'!BR7+'แยกรายอายุ พื้นที่'!BR8</f>
        <v>72</v>
      </c>
      <c r="BS7" s="300">
        <f>'แยกรายอายุ พื้นที่'!BS6+'แยกรายอายุ พื้นที่'!BS7+'แยกรายอายุ พื้นที่'!BS8</f>
        <v>88</v>
      </c>
      <c r="BT7" s="300">
        <f>'แยกรายอายุ พื้นที่'!BT6+'แยกรายอายุ พื้นที่'!BT7+'แยกรายอายุ พื้นที่'!BT8</f>
        <v>83</v>
      </c>
      <c r="BU7" s="300">
        <f>'แยกรายอายุ พื้นที่'!BU6+'แยกรายอายุ พื้นที่'!BU7+'แยกรายอายุ พื้นที่'!BU8</f>
        <v>104</v>
      </c>
      <c r="BV7" s="300">
        <f>'แยกรายอายุ พื้นที่'!BV6+'แยกรายอายุ พื้นที่'!BV7+'แยกรายอายุ พื้นที่'!BV8</f>
        <v>68</v>
      </c>
      <c r="BW7" s="300">
        <f>'แยกรายอายุ พื้นที่'!BW6+'แยกรายอายุ พื้นที่'!BW7+'แยกรายอายุ พื้นที่'!BW8</f>
        <v>76</v>
      </c>
      <c r="BX7" s="300">
        <f>'แยกรายอายุ พื้นที่'!BX6+'แยกรายอายุ พื้นที่'!BX7+'แยกรายอายุ พื้นที่'!BX8</f>
        <v>78</v>
      </c>
      <c r="BY7" s="300">
        <f>'แยกรายอายุ พื้นที่'!BY6+'แยกรายอายุ พื้นที่'!BY7+'แยกรายอายุ พื้นที่'!BY8</f>
        <v>87</v>
      </c>
      <c r="BZ7" s="300">
        <f>'แยกรายอายุ พื้นที่'!BZ6+'แยกรายอายุ พื้นที่'!BZ7+'แยกรายอายุ พื้นที่'!BZ8</f>
        <v>101</v>
      </c>
      <c r="CA7" s="300">
        <f>'แยกรายอายุ พื้นที่'!CA6+'แยกรายอายุ พื้นที่'!CA7+'แยกรายอายุ พื้นที่'!CA8</f>
        <v>87</v>
      </c>
      <c r="CB7" s="300">
        <f>'แยกรายอายุ พื้นที่'!CB6+'แยกรายอายุ พื้นที่'!CB7+'แยกรายอายุ พื้นที่'!CB8</f>
        <v>93</v>
      </c>
      <c r="CC7" s="300">
        <f>'แยกรายอายุ พื้นที่'!CC6+'แยกรายอายุ พื้นที่'!CC7+'แยกรายอายุ พื้นที่'!CC8</f>
        <v>89</v>
      </c>
      <c r="CD7" s="300">
        <f>'แยกรายอายุ พื้นที่'!CD6+'แยกรายอายุ พื้นที่'!CD7+'แยกรายอายุ พื้นที่'!CD8</f>
        <v>81</v>
      </c>
      <c r="CE7" s="300">
        <f>'แยกรายอายุ พื้นที่'!CE6+'แยกรายอายุ พื้นที่'!CE7+'แยกรายอายุ พื้นที่'!CE8</f>
        <v>89</v>
      </c>
      <c r="CF7" s="300">
        <f>'แยกรายอายุ พื้นที่'!CF6+'แยกรายอายุ พื้นที่'!CF7+'แยกรายอายุ พื้นที่'!CF8</f>
        <v>88</v>
      </c>
      <c r="CG7" s="300">
        <f>'แยกรายอายุ พื้นที่'!CG6+'แยกรายอายุ พื้นที่'!CG7+'แยกรายอายุ พื้นที่'!CG8</f>
        <v>93</v>
      </c>
      <c r="CH7" s="300">
        <f>'แยกรายอายุ พื้นที่'!CH6+'แยกรายอายุ พื้นที่'!CH7+'แยกรายอายุ พื้นที่'!CH8</f>
        <v>75</v>
      </c>
      <c r="CI7" s="300">
        <f>'แยกรายอายุ พื้นที่'!CI6+'แยกรายอายุ พื้นที่'!CI7+'แยกรายอายุ พื้นที่'!CI8</f>
        <v>86</v>
      </c>
      <c r="CJ7" s="300">
        <f>'แยกรายอายุ พื้นที่'!CJ6+'แยกรายอายุ พื้นที่'!CJ7+'แยกรายอายุ พื้นที่'!CJ8</f>
        <v>98</v>
      </c>
      <c r="CK7" s="300">
        <f>'แยกรายอายุ พื้นที่'!CK6+'แยกรายอายุ พื้นที่'!CK7+'แยกรายอายุ พื้นที่'!CK8</f>
        <v>94</v>
      </c>
      <c r="CL7" s="300">
        <f>'แยกรายอายุ พื้นที่'!CL6+'แยกรายอายุ พื้นที่'!CL7+'แยกรายอายุ พื้นที่'!CL8</f>
        <v>94</v>
      </c>
      <c r="CM7" s="300">
        <f>'แยกรายอายุ พื้นที่'!CM6+'แยกรายอายุ พื้นที่'!CM7+'แยกรายอายุ พื้นที่'!CM8</f>
        <v>80</v>
      </c>
      <c r="CN7" s="300">
        <f>'แยกรายอายุ พื้นที่'!CN6+'แยกรายอายุ พื้นที่'!CN7+'แยกรายอายุ พื้นที่'!CN8</f>
        <v>99</v>
      </c>
      <c r="CO7" s="300">
        <f>'แยกรายอายุ พื้นที่'!CO6+'แยกรายอายุ พื้นที่'!CO7+'แยกรายอายุ พื้นที่'!CO8</f>
        <v>105</v>
      </c>
      <c r="CP7" s="300">
        <f>'แยกรายอายุ พื้นที่'!CP6+'แยกรายอายุ พื้นที่'!CP7+'แยกรายอายุ พื้นที่'!CP8</f>
        <v>78</v>
      </c>
      <c r="CQ7" s="300">
        <f>'แยกรายอายุ พื้นที่'!CQ6+'แยกรายอายุ พื้นที่'!CQ7+'แยกรายอายุ พื้นที่'!CQ8</f>
        <v>76</v>
      </c>
      <c r="CR7" s="300">
        <f>'แยกรายอายุ พื้นที่'!CR6+'แยกรายอายุ พื้นที่'!CR7+'แยกรายอายุ พื้นที่'!CR8</f>
        <v>96</v>
      </c>
      <c r="CS7" s="300">
        <f>'แยกรายอายุ พื้นที่'!CS6+'แยกรายอายุ พื้นที่'!CS7+'แยกรายอายุ พื้นที่'!CS8</f>
        <v>73</v>
      </c>
      <c r="CT7" s="300">
        <f>'แยกรายอายุ พื้นที่'!CT6+'แยกรายอายุ พื้นที่'!CT7+'แยกรายอายุ พื้นที่'!CT8</f>
        <v>66</v>
      </c>
      <c r="CU7" s="300">
        <f>'แยกรายอายุ พื้นที่'!CU6+'แยกรายอายุ พื้นที่'!CU7+'แยกรายอายุ พื้นที่'!CU8</f>
        <v>85</v>
      </c>
      <c r="CV7" s="300">
        <f>'แยกรายอายุ พื้นที่'!CV6+'แยกรายอายุ พื้นที่'!CV7+'แยกรายอายุ พื้นที่'!CV8</f>
        <v>97</v>
      </c>
      <c r="CW7" s="300">
        <f>'แยกรายอายุ พื้นที่'!CW6+'แยกรายอายุ พื้นที่'!CW7+'แยกรายอายุ พื้นที่'!CW8</f>
        <v>85</v>
      </c>
      <c r="CX7" s="300">
        <f>'แยกรายอายุ พื้นที่'!CX6+'แยกรายอายุ พื้นที่'!CX7+'แยกรายอายุ พื้นที่'!CX8</f>
        <v>70</v>
      </c>
      <c r="CY7" s="300">
        <f>'แยกรายอายุ พื้นที่'!CY6+'แยกรายอายุ พื้นที่'!CY7+'แยกรายอายุ พื้นที่'!CY8</f>
        <v>88</v>
      </c>
      <c r="CZ7" s="300">
        <f>'แยกรายอายุ พื้นที่'!CZ6+'แยกรายอายุ พื้นที่'!CZ7+'แยกรายอายุ พื้นที่'!CZ8</f>
        <v>80</v>
      </c>
      <c r="DA7" s="300">
        <f>'แยกรายอายุ พื้นที่'!DA6+'แยกรายอายุ พื้นที่'!DA7+'แยกรายอายุ พื้นที่'!DA8</f>
        <v>91</v>
      </c>
      <c r="DB7" s="300">
        <f>'แยกรายอายุ พื้นที่'!DB6+'แยกรายอายุ พื้นที่'!DB7+'แยกรายอายุ พื้นที่'!DB8</f>
        <v>119</v>
      </c>
      <c r="DC7" s="300">
        <f>'แยกรายอายุ พื้นที่'!DC6+'แยกรายอายุ พื้นที่'!DC7+'แยกรายอายุ พื้นที่'!DC8</f>
        <v>74</v>
      </c>
      <c r="DD7" s="300">
        <f>'แยกรายอายุ พื้นที่'!DD6+'แยกรายอายุ พื้นที่'!DD7+'แยกรายอายุ พื้นที่'!DD8</f>
        <v>75</v>
      </c>
      <c r="DE7" s="300">
        <f>'แยกรายอายุ พื้นที่'!DE6+'แยกรายอายุ พื้นที่'!DE7+'แยกรายอายุ พื้นที่'!DE8</f>
        <v>83</v>
      </c>
      <c r="DF7" s="300">
        <f>'แยกรายอายุ พื้นที่'!DF6+'แยกรายอายุ พื้นที่'!DF7+'แยกรายอายุ พื้นที่'!DF8</f>
        <v>81</v>
      </c>
      <c r="DG7" s="300">
        <f>'แยกรายอายุ พื้นที่'!DG6+'แยกรายอายุ พื้นที่'!DG7+'แยกรายอายุ พื้นที่'!DG8</f>
        <v>88</v>
      </c>
      <c r="DH7" s="300">
        <f>'แยกรายอายุ พื้นที่'!DH6+'แยกรายอายุ พื้นที่'!DH7+'แยกรายอายุ พื้นที่'!DH8</f>
        <v>94</v>
      </c>
      <c r="DI7" s="300">
        <f>'แยกรายอายุ พื้นที่'!DI6+'แยกรายอายุ พื้นที่'!DI7+'แยกรายอายุ พื้นที่'!DI8</f>
        <v>87</v>
      </c>
      <c r="DJ7" s="300">
        <f>'แยกรายอายุ พื้นที่'!DJ6+'แยกรายอายุ พื้นที่'!DJ7+'แยกรายอายุ พื้นที่'!DJ8</f>
        <v>79</v>
      </c>
      <c r="DK7" s="300">
        <f>'แยกรายอายุ พื้นที่'!DK6+'แยกรายอายุ พื้นที่'!DK7+'แยกรายอายุ พื้นที่'!DK8</f>
        <v>110</v>
      </c>
      <c r="DL7" s="300">
        <f>'แยกรายอายุ พื้นที่'!DL6+'แยกรายอายุ พื้นที่'!DL7+'แยกรายอายุ พื้นที่'!DL8</f>
        <v>92</v>
      </c>
      <c r="DM7" s="300">
        <f>'แยกรายอายุ พื้นที่'!DM6+'แยกรายอายุ พื้นที่'!DM7+'แยกรายอายุ พื้นที่'!DM8</f>
        <v>113</v>
      </c>
      <c r="DN7" s="300">
        <f>'แยกรายอายุ พื้นที่'!DN6+'แยกรายอายุ พื้นที่'!DN7+'แยกรายอายุ พื้นที่'!DN8</f>
        <v>75</v>
      </c>
      <c r="DO7" s="300">
        <f>'แยกรายอายุ พื้นที่'!DO6+'แยกรายอายุ พื้นที่'!DO7+'แยกรายอายุ พื้นที่'!DO8</f>
        <v>110</v>
      </c>
      <c r="DP7" s="300">
        <f>'แยกรายอายุ พื้นที่'!DP6+'แยกรายอายุ พื้นที่'!DP7+'แยกรายอายุ พื้นที่'!DP8</f>
        <v>94</v>
      </c>
      <c r="DQ7" s="300">
        <f>'แยกรายอายุ พื้นที่'!DQ6+'แยกรายอายุ พื้นที่'!DQ7+'แยกรายอายุ พื้นที่'!DQ8</f>
        <v>94</v>
      </c>
      <c r="DR7" s="300">
        <f>'แยกรายอายุ พื้นที่'!DR6+'แยกรายอายุ พื้นที่'!DR7+'แยกรายอายุ พื้นที่'!DR8</f>
        <v>80</v>
      </c>
      <c r="DS7" s="300">
        <f>'แยกรายอายุ พื้นที่'!DS6+'แยกรายอายุ พื้นที่'!DS7+'แยกรายอายุ พื้นที่'!DS8</f>
        <v>127</v>
      </c>
      <c r="DT7" s="300">
        <f>'แยกรายอายุ พื้นที่'!DT6+'แยกรายอายุ พื้นที่'!DT7+'แยกรายอายุ พื้นที่'!DT8</f>
        <v>90</v>
      </c>
      <c r="DU7" s="300">
        <f>'แยกรายอายุ พื้นที่'!DU6+'แยกรายอายุ พื้นที่'!DU7+'แยกรายอายุ พื้นที่'!DU8</f>
        <v>111</v>
      </c>
      <c r="DV7" s="300">
        <f>'แยกรายอายุ พื้นที่'!DV6+'แยกรายอายุ พื้นที่'!DV7+'แยกรายอายุ พื้นที่'!DV8</f>
        <v>69</v>
      </c>
      <c r="DW7" s="300">
        <f>'แยกรายอายุ พื้นที่'!DW6+'แยกรายอายุ พื้นที่'!DW7+'แยกรายอายุ พื้นที่'!DW8</f>
        <v>100</v>
      </c>
      <c r="DX7" s="300">
        <f>'แยกรายอายุ พื้นที่'!DX6+'แยกรายอายุ พื้นที่'!DX7+'แยกรายอายุ พื้นที่'!DX8</f>
        <v>67</v>
      </c>
      <c r="DY7" s="300">
        <f>'แยกรายอายุ พื้นที่'!DY6+'แยกรายอายุ พื้นที่'!DY7+'แยกรายอายุ พื้นที่'!DY8</f>
        <v>93</v>
      </c>
      <c r="DZ7" s="300">
        <f>'แยกรายอายุ พื้นที่'!DZ6+'แยกรายอายุ พื้นที่'!DZ7+'แยกรายอายุ พื้นที่'!DZ8</f>
        <v>75</v>
      </c>
      <c r="EA7" s="300">
        <f>'แยกรายอายุ พื้นที่'!EA6+'แยกรายอายุ พื้นที่'!EA7+'แยกรายอายุ พื้นที่'!EA8</f>
        <v>109</v>
      </c>
      <c r="EB7" s="300">
        <f>'แยกรายอายุ พื้นที่'!EB6+'แยกรายอายุ พื้นที่'!EB7+'แยกรายอายุ พื้นที่'!EB8</f>
        <v>66</v>
      </c>
      <c r="EC7" s="300">
        <f>'แยกรายอายุ พื้นที่'!EC6+'แยกรายอายุ พื้นที่'!EC7+'แยกรายอายุ พื้นที่'!EC8</f>
        <v>106</v>
      </c>
      <c r="ED7" s="300">
        <f>'แยกรายอายุ พื้นที่'!ED6+'แยกรายอายุ พื้นที่'!ED7+'แยกรายอายุ พื้นที่'!ED8</f>
        <v>70</v>
      </c>
      <c r="EE7" s="300">
        <f>'แยกรายอายุ พื้นที่'!EE6+'แยกรายอายุ พื้นที่'!EE7+'แยกรายอายุ พื้นที่'!EE8</f>
        <v>112</v>
      </c>
      <c r="EF7" s="300">
        <f>'แยกรายอายุ พื้นที่'!EF6+'แยกรายอายุ พื้นที่'!EF7+'แยกรายอายุ พื้นที่'!EF8</f>
        <v>72</v>
      </c>
      <c r="EG7" s="300">
        <f>'แยกรายอายุ พื้นที่'!EG6+'แยกรายอายุ พื้นที่'!EG7+'แยกรายอายุ พื้นที่'!EG8</f>
        <v>99</v>
      </c>
      <c r="EH7" s="300">
        <f>'แยกรายอายุ พื้นที่'!EH6+'แยกรายอายุ พื้นที่'!EH7+'แยกรายอายุ พื้นที่'!EH8</f>
        <v>60</v>
      </c>
      <c r="EI7" s="300">
        <f>'แยกรายอายุ พื้นที่'!EI6+'แยกรายอายุ พื้นที่'!EI7+'แยกรายอายุ พื้นที่'!EI8</f>
        <v>76</v>
      </c>
      <c r="EJ7" s="300">
        <f>'แยกรายอายุ พื้นที่'!EJ6+'แยกรายอายุ พื้นที่'!EJ7+'แยกรายอายุ พื้นที่'!EJ8</f>
        <v>73</v>
      </c>
      <c r="EK7" s="300">
        <f>'แยกรายอายุ พื้นที่'!EK6+'แยกรายอายุ พื้นที่'!EK7+'แยกรายอายุ พื้นที่'!EK8</f>
        <v>97</v>
      </c>
      <c r="EL7" s="300">
        <f>'แยกรายอายุ พื้นที่'!EL6+'แยกรายอายุ พื้นที่'!EL7+'แยกรายอายุ พื้นที่'!EL8</f>
        <v>60</v>
      </c>
      <c r="EM7" s="300">
        <f>'แยกรายอายุ พื้นที่'!EM6+'แยกรายอายุ พื้นที่'!EM7+'แยกรายอายุ พื้นที่'!EM8</f>
        <v>87</v>
      </c>
      <c r="EN7" s="300">
        <f>'แยกรายอายุ พื้นที่'!EN6+'แยกรายอายุ พื้นที่'!EN7+'แยกรายอายุ พื้นที่'!EN8</f>
        <v>61</v>
      </c>
      <c r="EO7" s="300">
        <f>'แยกรายอายุ พื้นที่'!EO6+'แยกรายอายุ พื้นที่'!EO7+'แยกรายอายุ พื้นที่'!EO8</f>
        <v>83</v>
      </c>
      <c r="EP7" s="300">
        <f>'แยกรายอายุ พื้นที่'!EP6+'แยกรายอายุ พื้นที่'!EP7+'แยกรายอายุ พื้นที่'!EP8</f>
        <v>75</v>
      </c>
      <c r="EQ7" s="300">
        <f>'แยกรายอายุ พื้นที่'!EQ6+'แยกรายอายุ พื้นที่'!EQ7+'แยกรายอายุ พื้นที่'!EQ8</f>
        <v>85</v>
      </c>
      <c r="ER7" s="300">
        <f>'แยกรายอายุ พื้นที่'!ER6+'แยกรายอายุ พื้นที่'!ER7+'แยกรายอายุ พื้นที่'!ER8</f>
        <v>57</v>
      </c>
      <c r="ES7" s="300">
        <f>'แยกรายอายุ พื้นที่'!ES6+'แยกรายอายุ พื้นที่'!ES7+'แยกรายอายุ พื้นที่'!ES8</f>
        <v>88</v>
      </c>
      <c r="ET7" s="300">
        <f>'แยกรายอายุ พื้นที่'!ET6+'แยกรายอายุ พื้นที่'!ET7+'แยกรายอายุ พื้นที่'!ET8</f>
        <v>65</v>
      </c>
      <c r="EU7" s="300">
        <f>'แยกรายอายุ พื้นที่'!EU6+'แยกรายอายุ พื้นที่'!EU7+'แยกรายอายุ พื้นที่'!EU8</f>
        <v>81</v>
      </c>
      <c r="EV7" s="300">
        <f>'แยกรายอายุ พื้นที่'!EV6+'แยกรายอายุ พื้นที่'!EV7+'แยกรายอายุ พื้นที่'!EV8</f>
        <v>52</v>
      </c>
      <c r="EW7" s="300">
        <f>'แยกรายอายุ พื้นที่'!EW6+'แยกรายอายุ พื้นที่'!EW7+'แยกรายอายุ พื้นที่'!EW8</f>
        <v>64</v>
      </c>
      <c r="EX7" s="300">
        <f>'แยกรายอายุ พื้นที่'!EX6+'แยกรายอายุ พื้นที่'!EX7+'แยกรายอายุ พื้นที่'!EX8</f>
        <v>36</v>
      </c>
      <c r="EY7" s="300">
        <f>'แยกรายอายุ พื้นที่'!EY6+'แยกรายอายุ พื้นที่'!EY7+'แยกรายอายุ พื้นที่'!EY8</f>
        <v>50</v>
      </c>
      <c r="EZ7" s="300">
        <f>'แยกรายอายุ พื้นที่'!EZ6+'แยกรายอายุ พื้นที่'!EZ7+'แยกรายอายุ พื้นที่'!EZ8</f>
        <v>46</v>
      </c>
      <c r="FA7" s="300">
        <f>'แยกรายอายุ พื้นที่'!FA6+'แยกรายอายุ พื้นที่'!FA7+'แยกรายอายุ พื้นที่'!FA8</f>
        <v>64</v>
      </c>
      <c r="FB7" s="300">
        <f>'แยกรายอายุ พื้นที่'!FB6+'แยกรายอายุ พื้นที่'!FB7+'แยกรายอายุ พื้นที่'!FB8</f>
        <v>41</v>
      </c>
      <c r="FC7" s="300">
        <f>'แยกรายอายุ พื้นที่'!FC6+'แยกรายอายุ พื้นที่'!FC7+'แยกรายอายุ พื้นที่'!FC8</f>
        <v>59</v>
      </c>
      <c r="FD7" s="300">
        <f>'แยกรายอายุ พื้นที่'!FD6+'แยกรายอายุ พื้นที่'!FD7+'แยกรายอายุ พื้นที่'!FD8</f>
        <v>38</v>
      </c>
      <c r="FE7" s="300">
        <f>'แยกรายอายุ พื้นที่'!FE6+'แยกรายอายุ พื้นที่'!FE7+'แยกรายอายุ พื้นที่'!FE8</f>
        <v>51</v>
      </c>
      <c r="FF7" s="300">
        <f>'แยกรายอายุ พื้นที่'!FF6+'แยกรายอายุ พื้นที่'!FF7+'แยกรายอายุ พื้นที่'!FF8</f>
        <v>29</v>
      </c>
      <c r="FG7" s="300">
        <f>'แยกรายอายุ พื้นที่'!FG6+'แยกรายอายุ พื้นที่'!FG7+'แยกรายอายุ พื้นที่'!FG8</f>
        <v>40</v>
      </c>
      <c r="FH7" s="300">
        <f>'แยกรายอายุ พื้นที่'!FH6+'แยกรายอายุ พื้นที่'!FH7+'แยกรายอายุ พื้นที่'!FH8</f>
        <v>25</v>
      </c>
      <c r="FI7" s="300">
        <f>'แยกรายอายุ พื้นที่'!FI6+'แยกรายอายุ พื้นที่'!FI7+'แยกรายอายุ พื้นที่'!FI8</f>
        <v>39</v>
      </c>
      <c r="FJ7" s="300">
        <f>'แยกรายอายุ พื้นที่'!FJ6+'แยกรายอายุ พื้นที่'!FJ7+'แยกรายอายุ พื้นที่'!FJ8</f>
        <v>26</v>
      </c>
      <c r="FK7" s="300">
        <f>'แยกรายอายุ พื้นที่'!FK6+'แยกรายอายุ พื้นที่'!FK7+'แยกรายอายุ พื้นที่'!FK8</f>
        <v>43</v>
      </c>
      <c r="FL7" s="300">
        <f>'แยกรายอายุ พื้นที่'!FL6+'แยกรายอายุ พื้นที่'!FL7+'แยกรายอายุ พื้นที่'!FL8</f>
        <v>17</v>
      </c>
      <c r="FM7" s="300">
        <f>'แยกรายอายุ พื้นที่'!FM6+'แยกรายอายุ พื้นที่'!FM7+'แยกรายอายุ พื้นที่'!FM8</f>
        <v>49</v>
      </c>
      <c r="FN7" s="300">
        <f>'แยกรายอายุ พื้นที่'!FN6+'แยกรายอายุ พื้นที่'!FN7+'แยกรายอายุ พื้นที่'!FN8</f>
        <v>22</v>
      </c>
      <c r="FO7" s="300">
        <f>'แยกรายอายุ พื้นที่'!FO6+'แยกรายอายุ พื้นที่'!FO7+'แยกรายอายุ พื้นที่'!FO8</f>
        <v>39</v>
      </c>
      <c r="FP7" s="300">
        <f>'แยกรายอายุ พื้นที่'!FP6+'แยกรายอายุ พื้นที่'!FP7+'แยกรายอายุ พื้นที่'!FP8</f>
        <v>18</v>
      </c>
      <c r="FQ7" s="300">
        <f>'แยกรายอายุ พื้นที่'!FQ6+'แยกรายอายุ พื้นที่'!FQ7+'แยกรายอายุ พื้นที่'!FQ8</f>
        <v>26</v>
      </c>
      <c r="FR7" s="300">
        <f>'แยกรายอายุ พื้นที่'!FR6+'แยกรายอายุ พื้นที่'!FR7+'แยกรายอายุ พื้นที่'!FR8</f>
        <v>13</v>
      </c>
      <c r="FS7" s="300">
        <f>'แยกรายอายุ พื้นที่'!FS6+'แยกรายอายุ พื้นที่'!FS7+'แยกรายอายุ พื้นที่'!FS8</f>
        <v>27</v>
      </c>
      <c r="FT7" s="300">
        <f>'แยกรายอายุ พื้นที่'!FT6+'แยกรายอายุ พื้นที่'!FT7+'แยกรายอายุ พื้นที่'!FT8</f>
        <v>21</v>
      </c>
      <c r="FU7" s="300">
        <f>'แยกรายอายุ พื้นที่'!FU6+'แยกรายอายุ พื้นที่'!FU7+'แยกรายอายุ พื้นที่'!FU8</f>
        <v>30</v>
      </c>
      <c r="FV7" s="300">
        <f>'แยกรายอายุ พื้นที่'!FV6+'แยกรายอายุ พื้นที่'!FV7+'แยกรายอายุ พื้นที่'!FV8</f>
        <v>21</v>
      </c>
      <c r="FW7" s="300">
        <f>'แยกรายอายุ พื้นที่'!FW6+'แยกรายอายุ พื้นที่'!FW7+'แยกรายอายุ พื้นที่'!FW8</f>
        <v>17</v>
      </c>
      <c r="FX7" s="300">
        <f>'แยกรายอายุ พื้นที่'!FX6+'แยกรายอายุ พื้นที่'!FX7+'แยกรายอายุ พื้นที่'!FX8</f>
        <v>12</v>
      </c>
      <c r="FY7" s="300">
        <f>'แยกรายอายุ พื้นที่'!FY6+'แยกรายอายุ พื้นที่'!FY7+'แยกรายอายุ พื้นที่'!FY8</f>
        <v>27</v>
      </c>
      <c r="FZ7" s="300">
        <f>'แยกรายอายุ พื้นที่'!FZ6+'แยกรายอายุ พื้นที่'!FZ7+'แยกรายอายุ พื้นที่'!FZ8</f>
        <v>10</v>
      </c>
      <c r="GA7" s="300">
        <f>'แยกรายอายุ พื้นที่'!GA6+'แยกรายอายุ พื้นที่'!GA7+'แยกรายอายุ พื้นที่'!GA8</f>
        <v>24</v>
      </c>
      <c r="GB7" s="300">
        <f>'แยกรายอายุ พื้นที่'!GB6+'แยกรายอายุ พื้นที่'!GB7+'แยกรายอายุ พื้นที่'!GB8</f>
        <v>11</v>
      </c>
      <c r="GC7" s="300">
        <f>'แยกรายอายุ พื้นที่'!GC6+'แยกรายอายุ พื้นที่'!GC7+'แยกรายอายุ พื้นที่'!GC8</f>
        <v>19</v>
      </c>
      <c r="GD7" s="300">
        <f>'แยกรายอายุ พื้นที่'!GD6+'แยกรายอายุ พื้นที่'!GD7+'แยกรายอายุ พื้นที่'!GD8</f>
        <v>9</v>
      </c>
      <c r="GE7" s="300">
        <f>'แยกรายอายุ พื้นที่'!GE6+'แยกรายอายุ พื้นที่'!GE7+'แยกรายอายุ พื้นที่'!GE8</f>
        <v>12</v>
      </c>
      <c r="GF7" s="300">
        <f>'แยกรายอายุ พื้นที่'!GF6+'แยกรายอายุ พื้นที่'!GF7+'แยกรายอายุ พื้นที่'!GF8</f>
        <v>5</v>
      </c>
      <c r="GG7" s="300">
        <f>'แยกรายอายุ พื้นที่'!GG6+'แยกรายอายุ พื้นที่'!GG7+'แยกรายอายุ พื้นที่'!GG8</f>
        <v>12</v>
      </c>
      <c r="GH7" s="300">
        <f>'แยกรายอายุ พื้นที่'!GH6+'แยกรายอายุ พื้นที่'!GH7+'แยกรายอายุ พื้นที่'!GH8</f>
        <v>3</v>
      </c>
      <c r="GI7" s="300">
        <f>'แยกรายอายุ พื้นที่'!GI6+'แยกรายอายุ พื้นที่'!GI7+'แยกรายอายุ พื้นที่'!GI8</f>
        <v>8</v>
      </c>
      <c r="GJ7" s="300">
        <f>'แยกรายอายุ พื้นที่'!GJ6+'แยกรายอายุ พื้นที่'!GJ7+'แยกรายอายุ พื้นที่'!GJ8</f>
        <v>0</v>
      </c>
      <c r="GK7" s="300">
        <f>'แยกรายอายุ พื้นที่'!GK6+'แยกรายอายุ พื้นที่'!GK7+'แยกรายอายุ พื้นที่'!GK8</f>
        <v>7</v>
      </c>
      <c r="GL7" s="300">
        <f>'แยกรายอายุ พื้นที่'!GL6+'แยกรายอายุ พื้นที่'!GL7+'แยกรายอายุ พื้นที่'!GL8</f>
        <v>3</v>
      </c>
      <c r="GM7" s="300">
        <f>'แยกรายอายุ พื้นที่'!GM6+'แยกรายอายุ พื้นที่'!GM7+'แยกรายอายุ พื้นที่'!GM8</f>
        <v>6</v>
      </c>
      <c r="GN7" s="300">
        <f>'แยกรายอายุ พื้นที่'!GN6+'แยกรายอายุ พื้นที่'!GN7+'แยกรายอายุ พื้นที่'!GN8</f>
        <v>1</v>
      </c>
      <c r="GO7" s="300">
        <f>'แยกรายอายุ พื้นที่'!GO6+'แยกรายอายุ พื้นที่'!GO7+'แยกรายอายุ พื้นที่'!GO8</f>
        <v>7</v>
      </c>
      <c r="GP7" s="300">
        <f>'แยกรายอายุ พื้นที่'!GP6+'แยกรายอายุ พื้นที่'!GP7+'แยกรายอายุ พื้นที่'!GP8</f>
        <v>3</v>
      </c>
      <c r="GQ7" s="300">
        <f>'แยกรายอายุ พื้นที่'!GQ6+'แยกรายอายุ พื้นที่'!GQ7+'แยกรายอายุ พื้นที่'!GQ8</f>
        <v>5</v>
      </c>
      <c r="GR7" s="300">
        <f>'แยกรายอายุ พื้นที่'!GR6+'แยกรายอายุ พื้นที่'!GR7+'แยกรายอายุ พื้นที่'!GR8</f>
        <v>0</v>
      </c>
      <c r="GS7" s="300">
        <f>'แยกรายอายุ พื้นที่'!GS6+'แยกรายอายุ พื้นที่'!GS7+'แยกรายอายุ พื้นที่'!GS8</f>
        <v>1</v>
      </c>
      <c r="GT7" s="300">
        <f>'แยกรายอายุ พื้นที่'!GT6+'แยกรายอายุ พื้นที่'!GT7+'แยกรายอายุ พื้นที่'!GT8</f>
        <v>0</v>
      </c>
      <c r="GU7" s="300">
        <f>'แยกรายอายุ พื้นที่'!GU6+'แยกรายอายุ พื้นที่'!GU7+'แยกรายอายุ พื้นที่'!GU8</f>
        <v>1</v>
      </c>
      <c r="GV7" s="300">
        <f>'แยกรายอายุ พื้นที่'!GV6+'แยกรายอายุ พื้นที่'!GV7+'แยกรายอายุ พื้นที่'!GV8</f>
        <v>1</v>
      </c>
      <c r="GW7" s="300">
        <f>'แยกรายอายุ พื้นที่'!GW6+'แยกรายอายุ พื้นที่'!GW7+'แยกรายอายุ พื้นที่'!GW8</f>
        <v>2</v>
      </c>
      <c r="GX7" s="300">
        <f>'แยกรายอายุ พื้นที่'!GX6+'แยกรายอายุ พื้นที่'!GX7+'แยกรายอายุ พื้นที่'!GX8</f>
        <v>0</v>
      </c>
      <c r="GY7" s="300">
        <f>'แยกรายอายุ พื้นที่'!GY6+'แยกรายอายุ พื้นที่'!GY7+'แยกรายอายุ พื้นที่'!GY8</f>
        <v>0</v>
      </c>
      <c r="GZ7" s="300">
        <f>'แยกรายอายุ พื้นที่'!GZ6+'แยกรายอายุ พื้นที่'!GZ7+'แยกรายอายุ พื้นที่'!GZ8</f>
        <v>1</v>
      </c>
      <c r="HA7" s="300">
        <f>'แยกรายอายุ พื้นที่'!HA6+'แยกรายอายุ พื้นที่'!HA7+'แยกรายอายุ พื้นที่'!HA8</f>
        <v>0</v>
      </c>
    </row>
    <row r="8" spans="1:256" x14ac:dyDescent="0.6">
      <c r="A8" s="299"/>
      <c r="B8" s="300" t="s">
        <v>254</v>
      </c>
      <c r="C8" s="296">
        <f>SUM('แยกรายอายุ พื้นที่'!C53)</f>
        <v>9353</v>
      </c>
      <c r="D8" s="296">
        <f>SUM('แยกรายอายุ พื้นที่'!D53)</f>
        <v>5023</v>
      </c>
      <c r="E8" s="296">
        <f>'แยกรายอายุ พื้นที่'!E53</f>
        <v>7725</v>
      </c>
      <c r="F8" s="296">
        <f>'แยกรายอายุ พื้นที่'!F53</f>
        <v>8905</v>
      </c>
      <c r="G8" s="296">
        <f>F8+E8</f>
        <v>16630</v>
      </c>
      <c r="H8" s="300">
        <f>'แยกรายอายุ พื้นที่'!H53</f>
        <v>55</v>
      </c>
      <c r="I8" s="300">
        <f>'แยกรายอายุ พื้นที่'!I53</f>
        <v>56</v>
      </c>
      <c r="J8" s="300">
        <f>'แยกรายอายุ พื้นที่'!J53</f>
        <v>46</v>
      </c>
      <c r="K8" s="300">
        <f>'แยกรายอายุ พื้นที่'!K53</f>
        <v>50</v>
      </c>
      <c r="L8" s="300">
        <f>'แยกรายอายุ พื้นที่'!L53</f>
        <v>72</v>
      </c>
      <c r="M8" s="300">
        <f>'แยกรายอายุ พื้นที่'!M53</f>
        <v>48</v>
      </c>
      <c r="N8" s="300">
        <f>'แยกรายอายุ พื้นที่'!N53</f>
        <v>67</v>
      </c>
      <c r="O8" s="300">
        <f>'แยกรายอายุ พื้นที่'!O53</f>
        <v>61</v>
      </c>
      <c r="P8" s="300">
        <f>'แยกรายอายุ พื้นที่'!P53</f>
        <v>83</v>
      </c>
      <c r="Q8" s="300">
        <f>'แยกรายอายุ พื้นที่'!Q53</f>
        <v>66</v>
      </c>
      <c r="R8" s="300">
        <f>'แยกรายอายุ พื้นที่'!R53</f>
        <v>84</v>
      </c>
      <c r="S8" s="300">
        <f>'แยกรายอายุ พื้นที่'!S53</f>
        <v>63</v>
      </c>
      <c r="T8" s="300">
        <f>'แยกรายอายุ พื้นที่'!T53</f>
        <v>96</v>
      </c>
      <c r="U8" s="300">
        <f>'แยกรายอายุ พื้นที่'!U53</f>
        <v>74</v>
      </c>
      <c r="V8" s="300">
        <f>'แยกรายอายุ พื้นที่'!V53</f>
        <v>90</v>
      </c>
      <c r="W8" s="300">
        <f>'แยกรายอายุ พื้นที่'!W53</f>
        <v>66</v>
      </c>
      <c r="X8" s="300">
        <f>'แยกรายอายุ พื้นที่'!X53</f>
        <v>90</v>
      </c>
      <c r="Y8" s="300">
        <f>'แยกรายอายุ พื้นที่'!Y53</f>
        <v>67</v>
      </c>
      <c r="Z8" s="300">
        <f>'แยกรายอายุ พื้นที่'!Z53</f>
        <v>76</v>
      </c>
      <c r="AA8" s="300">
        <f>'แยกรายอายุ พื้นที่'!AA53</f>
        <v>85</v>
      </c>
      <c r="AB8" s="300">
        <f>'แยกรายอายุ พื้นที่'!AB53</f>
        <v>99</v>
      </c>
      <c r="AC8" s="300">
        <f>'แยกรายอายุ พื้นที่'!AC53</f>
        <v>92</v>
      </c>
      <c r="AD8" s="300">
        <f>'แยกรายอายุ พื้นที่'!AD53</f>
        <v>90</v>
      </c>
      <c r="AE8" s="300">
        <f>'แยกรายอายุ พื้นที่'!AE53</f>
        <v>95</v>
      </c>
      <c r="AF8" s="300">
        <f>'แยกรายอายุ พื้นที่'!AF53</f>
        <v>99</v>
      </c>
      <c r="AG8" s="300">
        <f>'แยกรายอายุ พื้นที่'!AG53</f>
        <v>74</v>
      </c>
      <c r="AH8" s="300">
        <f>'แยกรายอายุ พื้นที่'!AH53</f>
        <v>94</v>
      </c>
      <c r="AI8" s="300">
        <f>'แยกรายอายุ พื้นที่'!AI53</f>
        <v>83</v>
      </c>
      <c r="AJ8" s="300">
        <f>'แยกรายอายุ พื้นที่'!AJ53</f>
        <v>95</v>
      </c>
      <c r="AK8" s="300">
        <f>'แยกรายอายุ พื้นที่'!AK53</f>
        <v>103</v>
      </c>
      <c r="AL8" s="300">
        <f>'แยกรายอายุ พื้นที่'!AL53</f>
        <v>96</v>
      </c>
      <c r="AM8" s="300">
        <f>'แยกรายอายุ พื้นที่'!AM53</f>
        <v>78</v>
      </c>
      <c r="AN8" s="300">
        <f>'แยกรายอายุ พื้นที่'!AN53</f>
        <v>91</v>
      </c>
      <c r="AO8" s="300">
        <f>'แยกรายอายุ พื้นที่'!AO53</f>
        <v>88</v>
      </c>
      <c r="AP8" s="300">
        <f>'แยกรายอายุ พื้นที่'!AP53</f>
        <v>93</v>
      </c>
      <c r="AQ8" s="300">
        <f>'แยกรายอายุ พื้นที่'!AQ53</f>
        <v>83</v>
      </c>
      <c r="AR8" s="300">
        <f>'แยกรายอายุ พื้นที่'!AR53</f>
        <v>84</v>
      </c>
      <c r="AS8" s="300">
        <f>'แยกรายอายุ พื้นที่'!AS53</f>
        <v>84</v>
      </c>
      <c r="AT8" s="300">
        <f>'แยกรายอายุ พื้นที่'!AT53</f>
        <v>90</v>
      </c>
      <c r="AU8" s="300">
        <f>'แยกรายอายุ พื้นที่'!AU53</f>
        <v>80</v>
      </c>
      <c r="AV8" s="300">
        <f>'แยกรายอายุ พื้นที่'!AV53</f>
        <v>86</v>
      </c>
      <c r="AW8" s="300">
        <f>'แยกรายอายุ พื้นที่'!AW53</f>
        <v>78</v>
      </c>
      <c r="AX8" s="300">
        <f>'แยกรายอายุ พื้นที่'!AX53</f>
        <v>65</v>
      </c>
      <c r="AY8" s="300">
        <f>'แยกรายอายุ พื้นที่'!AY53</f>
        <v>86</v>
      </c>
      <c r="AZ8" s="300">
        <f>'แยกรายอายุ พื้นที่'!AZ53</f>
        <v>74</v>
      </c>
      <c r="BA8" s="300">
        <f>'แยกรายอายุ พื้นที่'!BA53</f>
        <v>106</v>
      </c>
      <c r="BB8" s="300">
        <f>'แยกรายอายุ พื้นที่'!BB53</f>
        <v>95</v>
      </c>
      <c r="BC8" s="300">
        <f>'แยกรายอายุ พื้นที่'!BC53</f>
        <v>103</v>
      </c>
      <c r="BD8" s="300">
        <f>'แยกรายอายุ พื้นที่'!BD53</f>
        <v>96</v>
      </c>
      <c r="BE8" s="300">
        <f>'แยกรายอายุ พื้นที่'!BE53</f>
        <v>107</v>
      </c>
      <c r="BF8" s="300">
        <f>'แยกรายอายุ พื้นที่'!BF53</f>
        <v>110</v>
      </c>
      <c r="BG8" s="300">
        <f>'แยกรายอายุ พื้นที่'!BG53</f>
        <v>99</v>
      </c>
      <c r="BH8" s="300">
        <f>'แยกรายอายุ พื้นที่'!BH53</f>
        <v>103</v>
      </c>
      <c r="BI8" s="300">
        <f>'แยกรายอายุ พื้นที่'!BI53</f>
        <v>107</v>
      </c>
      <c r="BJ8" s="300">
        <f>'แยกรายอายุ พื้นที่'!BJ53</f>
        <v>115</v>
      </c>
      <c r="BK8" s="300">
        <f>'แยกรายอายุ พื้นที่'!BK53</f>
        <v>112</v>
      </c>
      <c r="BL8" s="300">
        <f>'แยกรายอายุ พื้นที่'!BL53</f>
        <v>114</v>
      </c>
      <c r="BM8" s="300">
        <f>'แยกรายอายุ พื้นที่'!BM53</f>
        <v>91</v>
      </c>
      <c r="BN8" s="300">
        <f>'แยกรายอายุ พื้นที่'!BN53</f>
        <v>98</v>
      </c>
      <c r="BO8" s="300">
        <f>'แยกรายอายุ พื้นที่'!BO53</f>
        <v>112</v>
      </c>
      <c r="BP8" s="300">
        <f>'แยกรายอายุ พื้นที่'!BP53</f>
        <v>115</v>
      </c>
      <c r="BQ8" s="300">
        <f>'แยกรายอายุ พื้นที่'!BQ53</f>
        <v>87</v>
      </c>
      <c r="BR8" s="300">
        <f>'แยกรายอายุ พื้นที่'!BR53</f>
        <v>92</v>
      </c>
      <c r="BS8" s="300">
        <f>'แยกรายอายุ พื้นที่'!BS53</f>
        <v>113</v>
      </c>
      <c r="BT8" s="300">
        <f>'แยกรายอายุ พื้นที่'!BT53</f>
        <v>110</v>
      </c>
      <c r="BU8" s="300">
        <f>'แยกรายอายุ พื้นที่'!BU53</f>
        <v>114</v>
      </c>
      <c r="BV8" s="300">
        <f>'แยกรายอายุ พื้นที่'!BV53</f>
        <v>111</v>
      </c>
      <c r="BW8" s="300">
        <f>'แยกรายอายุ พื้นที่'!BW53</f>
        <v>82</v>
      </c>
      <c r="BX8" s="300">
        <f>'แยกรายอายุ พื้นที่'!BX53</f>
        <v>97</v>
      </c>
      <c r="BY8" s="300">
        <f>'แยกรายอายุ พื้นที่'!BY53</f>
        <v>104</v>
      </c>
      <c r="BZ8" s="300">
        <f>'แยกรายอายุ พื้นที่'!BZ53</f>
        <v>95</v>
      </c>
      <c r="CA8" s="300">
        <f>'แยกรายอายุ พื้นที่'!CA53</f>
        <v>102</v>
      </c>
      <c r="CB8" s="300">
        <f>'แยกรายอายุ พื้นที่'!CB53</f>
        <v>115</v>
      </c>
      <c r="CC8" s="300">
        <f>'แยกรายอายุ พื้นที่'!CC53</f>
        <v>105</v>
      </c>
      <c r="CD8" s="300">
        <f>'แยกรายอายุ พื้นที่'!CD53</f>
        <v>99</v>
      </c>
      <c r="CE8" s="300">
        <f>'แยกรายอายุ พื้นที่'!CE53</f>
        <v>104</v>
      </c>
      <c r="CF8" s="300">
        <f>'แยกรายอายุ พื้นที่'!CF53</f>
        <v>106</v>
      </c>
      <c r="CG8" s="300">
        <f>'แยกรายอายุ พื้นที่'!CG53</f>
        <v>92</v>
      </c>
      <c r="CH8" s="300">
        <f>'แยกรายอายุ พื้นที่'!CH53</f>
        <v>94</v>
      </c>
      <c r="CI8" s="300">
        <f>'แยกรายอายุ พื้นที่'!CI53</f>
        <v>112</v>
      </c>
      <c r="CJ8" s="300">
        <f>'แยกรายอายุ พื้นที่'!CJ53</f>
        <v>106</v>
      </c>
      <c r="CK8" s="300">
        <f>'แยกรายอายุ พื้นที่'!CK53</f>
        <v>110</v>
      </c>
      <c r="CL8" s="300">
        <f>'แยกรายอายุ พื้นที่'!CL53</f>
        <v>126</v>
      </c>
      <c r="CM8" s="300">
        <f>'แยกรายอายุ พื้นที่'!CM53</f>
        <v>115</v>
      </c>
      <c r="CN8" s="300">
        <f>'แยกรายอายุ พื้นที่'!CN53</f>
        <v>121</v>
      </c>
      <c r="CO8" s="300">
        <f>'แยกรายอายุ พื้นที่'!CO53</f>
        <v>134</v>
      </c>
      <c r="CP8" s="300">
        <f>'แยกรายอายุ พื้นที่'!CP53</f>
        <v>124</v>
      </c>
      <c r="CQ8" s="300">
        <f>'แยกรายอายุ พื้นที่'!CQ53</f>
        <v>126</v>
      </c>
      <c r="CR8" s="300">
        <f>'แยกรายอายุ พื้นที่'!CR53</f>
        <v>141</v>
      </c>
      <c r="CS8" s="300">
        <f>'แยกรายอายุ พื้นที่'!CS53</f>
        <v>123</v>
      </c>
      <c r="CT8" s="300">
        <f>'แยกรายอายุ พื้นที่'!CT53</f>
        <v>104</v>
      </c>
      <c r="CU8" s="300">
        <f>'แยกรายอายุ พื้นที่'!CU53</f>
        <v>132</v>
      </c>
      <c r="CV8" s="300">
        <f>'แยกรายอายุ พื้นที่'!CV53</f>
        <v>104</v>
      </c>
      <c r="CW8" s="300">
        <f>'แยกรายอายุ พื้นที่'!CW53</f>
        <v>91</v>
      </c>
      <c r="CX8" s="300">
        <f>'แยกรายอายุ พื้นที่'!CX53</f>
        <v>95</v>
      </c>
      <c r="CY8" s="300">
        <f>'แยกรายอายุ พื้นที่'!CY53</f>
        <v>115</v>
      </c>
      <c r="CZ8" s="300">
        <f>'แยกรายอายุ พื้นที่'!CZ53</f>
        <v>106</v>
      </c>
      <c r="DA8" s="300">
        <f>'แยกรายอายุ พื้นที่'!DA53</f>
        <v>94</v>
      </c>
      <c r="DB8" s="300">
        <f>'แยกรายอายุ พื้นที่'!DB53</f>
        <v>79</v>
      </c>
      <c r="DC8" s="300">
        <f>'แยกรายอายุ พื้นที่'!DC53</f>
        <v>129</v>
      </c>
      <c r="DD8" s="300">
        <f>'แยกรายอายุ พื้นที่'!DD53</f>
        <v>105</v>
      </c>
      <c r="DE8" s="300">
        <f>'แยกรายอายุ พื้นที่'!DE53</f>
        <v>94</v>
      </c>
      <c r="DF8" s="300">
        <f>'แยกรายอายุ พื้นที่'!DF53</f>
        <v>97</v>
      </c>
      <c r="DG8" s="300">
        <f>'แยกรายอายุ พื้นที่'!DG53</f>
        <v>109</v>
      </c>
      <c r="DH8" s="300">
        <f>'แยกรายอายุ พื้นที่'!DH53</f>
        <v>98</v>
      </c>
      <c r="DI8" s="300">
        <f>'แยกรายอายุ พื้นที่'!DI53</f>
        <v>125</v>
      </c>
      <c r="DJ8" s="300">
        <f>'แยกรายอายุ พื้นที่'!DJ53</f>
        <v>100</v>
      </c>
      <c r="DK8" s="300">
        <f>'แยกรายอายุ พื้นที่'!DK53</f>
        <v>110</v>
      </c>
      <c r="DL8" s="300">
        <f>'แยกรายอายุ พื้นที่'!DL53</f>
        <v>103</v>
      </c>
      <c r="DM8" s="300">
        <f>'แยกรายอายุ พื้นที่'!DM53</f>
        <v>137</v>
      </c>
      <c r="DN8" s="300">
        <f>'แยกรายอายุ พื้นที่'!DN53</f>
        <v>107</v>
      </c>
      <c r="DO8" s="300">
        <f>'แยกรายอายุ พื้นที่'!DO53</f>
        <v>149</v>
      </c>
      <c r="DP8" s="300">
        <f>'แยกรายอายุ พื้นที่'!DP53</f>
        <v>122</v>
      </c>
      <c r="DQ8" s="300">
        <f>'แยกรายอายุ พื้นที่'!DQ53</f>
        <v>150</v>
      </c>
      <c r="DR8" s="300">
        <f>'แยกรายอายุ พื้นที่'!DR53</f>
        <v>108</v>
      </c>
      <c r="DS8" s="300">
        <f>'แยกรายอายุ พื้นที่'!DS53</f>
        <v>138</v>
      </c>
      <c r="DT8" s="300">
        <f>'แยกรายอายุ พื้นที่'!DT53</f>
        <v>120</v>
      </c>
      <c r="DU8" s="300">
        <f>'แยกรายอายุ พื้นที่'!DU53</f>
        <v>171</v>
      </c>
      <c r="DV8" s="300">
        <f>'แยกรายอายุ พื้นที่'!DV53</f>
        <v>106</v>
      </c>
      <c r="DW8" s="300">
        <f>'แยกรายอายุ พื้นที่'!DW53</f>
        <v>163</v>
      </c>
      <c r="DX8" s="300">
        <f>'แยกรายอายุ พื้นที่'!DX53</f>
        <v>112</v>
      </c>
      <c r="DY8" s="300">
        <f>'แยกรายอายุ พื้นที่'!DY53</f>
        <v>152</v>
      </c>
      <c r="DZ8" s="300">
        <f>'แยกรายอายุ พื้นที่'!DZ53</f>
        <v>102</v>
      </c>
      <c r="EA8" s="300">
        <f>'แยกรายอายุ พื้นที่'!EA53</f>
        <v>148</v>
      </c>
      <c r="EB8" s="300">
        <f>'แยกรายอายุ พื้นที่'!EB53</f>
        <v>102</v>
      </c>
      <c r="EC8" s="300">
        <f>'แยกรายอายุ พื้นที่'!EC53</f>
        <v>149</v>
      </c>
      <c r="ED8" s="300">
        <f>'แยกรายอายุ พื้นที่'!ED53</f>
        <v>124</v>
      </c>
      <c r="EE8" s="300">
        <f>'แยกรายอายุ พื้นที่'!EE53</f>
        <v>158</v>
      </c>
      <c r="EF8" s="300">
        <f>'แยกรายอายุ พื้นที่'!EF53</f>
        <v>114</v>
      </c>
      <c r="EG8" s="300">
        <f>'แยกรายอายุ พื้นที่'!EG53</f>
        <v>146</v>
      </c>
      <c r="EH8" s="300">
        <f>'แยกรายอายุ พื้นที่'!EH53</f>
        <v>79</v>
      </c>
      <c r="EI8" s="300">
        <f>'แยกรายอายุ พื้นที่'!EI53</f>
        <v>149</v>
      </c>
      <c r="EJ8" s="300">
        <f>'แยกรายอายุ พื้นที่'!EJ53</f>
        <v>84</v>
      </c>
      <c r="EK8" s="300">
        <f>'แยกรายอายุ พื้นที่'!EK53</f>
        <v>148</v>
      </c>
      <c r="EL8" s="300">
        <f>'แยกรายอายุ พื้นที่'!EL53</f>
        <v>117</v>
      </c>
      <c r="EM8" s="300">
        <f>'แยกรายอายุ พื้นที่'!EM53</f>
        <v>146</v>
      </c>
      <c r="EN8" s="300">
        <f>'แยกรายอายุ พื้นที่'!EN53</f>
        <v>83</v>
      </c>
      <c r="EO8" s="300">
        <f>'แยกรายอายุ พื้นที่'!EO53</f>
        <v>126</v>
      </c>
      <c r="EP8" s="300">
        <f>'แยกรายอายุ พื้นที่'!EP53</f>
        <v>97</v>
      </c>
      <c r="EQ8" s="300">
        <f>'แยกรายอายุ พื้นที่'!EQ53</f>
        <v>139</v>
      </c>
      <c r="ER8" s="300">
        <f>'แยกรายอายุ พื้นที่'!ER53</f>
        <v>75</v>
      </c>
      <c r="ES8" s="300">
        <f>'แยกรายอายุ พื้นที่'!ES53</f>
        <v>119</v>
      </c>
      <c r="ET8" s="300">
        <f>'แยกรายอายุ พื้นที่'!ET53</f>
        <v>67</v>
      </c>
      <c r="EU8" s="300">
        <f>'แยกรายอายุ พื้นที่'!EU53</f>
        <v>117</v>
      </c>
      <c r="EV8" s="300">
        <f>'แยกรายอายุ พื้นที่'!EV53</f>
        <v>69</v>
      </c>
      <c r="EW8" s="300">
        <f>'แยกรายอายุ พื้นที่'!EW53</f>
        <v>115</v>
      </c>
      <c r="EX8" s="300">
        <f>'แยกรายอายุ พื้นที่'!EX53</f>
        <v>58</v>
      </c>
      <c r="EY8" s="300">
        <f>'แยกรายอายุ พื้นที่'!EY53</f>
        <v>109</v>
      </c>
      <c r="EZ8" s="300">
        <f>'แยกรายอายุ พื้นที่'!EZ53</f>
        <v>66</v>
      </c>
      <c r="FA8" s="300">
        <f>'แยกรายอายุ พื้นที่'!FA53</f>
        <v>83</v>
      </c>
      <c r="FB8" s="300">
        <f>'แยกรายอายุ พื้นที่'!FB53</f>
        <v>60</v>
      </c>
      <c r="FC8" s="300">
        <f>'แยกรายอายุ พื้นที่'!FC53</f>
        <v>82</v>
      </c>
      <c r="FD8" s="300">
        <f>'แยกรายอายุ พื้นที่'!FD53</f>
        <v>50</v>
      </c>
      <c r="FE8" s="300">
        <f>'แยกรายอายุ พื้นที่'!FE53</f>
        <v>83</v>
      </c>
      <c r="FF8" s="300">
        <f>'แยกรายอายุ พื้นที่'!FF53</f>
        <v>35</v>
      </c>
      <c r="FG8" s="300">
        <f>'แยกรายอายุ พื้นที่'!FG53</f>
        <v>71</v>
      </c>
      <c r="FH8" s="300">
        <f>'แยกรายอายุ พื้นที่'!FH53</f>
        <v>48</v>
      </c>
      <c r="FI8" s="300">
        <f>'แยกรายอายุ พื้นที่'!FI53</f>
        <v>65</v>
      </c>
      <c r="FJ8" s="300">
        <f>'แยกรายอายุ พื้นที่'!FJ53</f>
        <v>31</v>
      </c>
      <c r="FK8" s="300">
        <f>'แยกรายอายุ พื้นที่'!FK53</f>
        <v>66</v>
      </c>
      <c r="FL8" s="300">
        <f>'แยกรายอายุ พื้นที่'!FL53</f>
        <v>34</v>
      </c>
      <c r="FM8" s="300">
        <f>'แยกรายอายุ พื้นที่'!FM53</f>
        <v>53</v>
      </c>
      <c r="FN8" s="300">
        <f>'แยกรายอายุ พื้นที่'!FN53</f>
        <v>20</v>
      </c>
      <c r="FO8" s="300">
        <f>'แยกรายอายุ พื้นที่'!FO53</f>
        <v>65</v>
      </c>
      <c r="FP8" s="300">
        <f>'แยกรายอายุ พื้นที่'!FP53</f>
        <v>33</v>
      </c>
      <c r="FQ8" s="300">
        <f>'แยกรายอายุ พื้นที่'!FQ53</f>
        <v>52</v>
      </c>
      <c r="FR8" s="300">
        <f>'แยกรายอายุ พื้นที่'!FR53</f>
        <v>20</v>
      </c>
      <c r="FS8" s="300">
        <f>'แยกรายอายุ พื้นที่'!FS53</f>
        <v>41</v>
      </c>
      <c r="FT8" s="300">
        <f>'แยกรายอายุ พื้นที่'!FT53</f>
        <v>36</v>
      </c>
      <c r="FU8" s="300">
        <f>'แยกรายอายุ พื้นที่'!FU53</f>
        <v>53</v>
      </c>
      <c r="FV8" s="300">
        <f>'แยกรายอายุ พื้นที่'!FV53</f>
        <v>23</v>
      </c>
      <c r="FW8" s="300">
        <f>'แยกรายอายุ พื้นที่'!FW53</f>
        <v>34</v>
      </c>
      <c r="FX8" s="300">
        <f>'แยกรายอายุ พื้นที่'!FX53</f>
        <v>25</v>
      </c>
      <c r="FY8" s="300">
        <f>'แยกรายอายุ พื้นที่'!FY53</f>
        <v>31</v>
      </c>
      <c r="FZ8" s="300">
        <f>'แยกรายอายุ พื้นที่'!FZ53</f>
        <v>27</v>
      </c>
      <c r="GA8" s="300">
        <f>'แยกรายอายุ พื้นที่'!GA53</f>
        <v>38</v>
      </c>
      <c r="GB8" s="300">
        <f>'แยกรายอายุ พื้นที่'!GB53</f>
        <v>16</v>
      </c>
      <c r="GC8" s="300">
        <f>'แยกรายอายุ พื้นที่'!GC53</f>
        <v>29</v>
      </c>
      <c r="GD8" s="300">
        <f>'แยกรายอายุ พื้นที่'!GD53</f>
        <v>15</v>
      </c>
      <c r="GE8" s="300">
        <f>'แยกรายอายุ พื้นที่'!GE53</f>
        <v>27</v>
      </c>
      <c r="GF8" s="300">
        <f>'แยกรายอายุ พื้นที่'!GF53</f>
        <v>8</v>
      </c>
      <c r="GG8" s="300">
        <f>'แยกรายอายุ พื้นที่'!GG53</f>
        <v>18</v>
      </c>
      <c r="GH8" s="300">
        <f>'แยกรายอายุ พื้นที่'!GH53</f>
        <v>7</v>
      </c>
      <c r="GI8" s="300">
        <f>'แยกรายอายุ พื้นที่'!GI53</f>
        <v>12</v>
      </c>
      <c r="GJ8" s="300">
        <f>'แยกรายอายุ พื้นที่'!GJ53</f>
        <v>7</v>
      </c>
      <c r="GK8" s="300">
        <f>'แยกรายอายุ พื้นที่'!GK53</f>
        <v>16</v>
      </c>
      <c r="GL8" s="300">
        <f>'แยกรายอายุ พื้นที่'!GL53</f>
        <v>8</v>
      </c>
      <c r="GM8" s="300">
        <f>'แยกรายอายุ พื้นที่'!GM53</f>
        <v>9</v>
      </c>
      <c r="GN8" s="300">
        <f>'แยกรายอายุ พื้นที่'!GN53</f>
        <v>2</v>
      </c>
      <c r="GO8" s="300">
        <f>'แยกรายอายุ พื้นที่'!GO53</f>
        <v>8</v>
      </c>
      <c r="GP8" s="300">
        <f>'แยกรายอายุ พื้นที่'!GP53</f>
        <v>6</v>
      </c>
      <c r="GQ8" s="300">
        <f>'แยกรายอายุ พื้นที่'!GQ53</f>
        <v>9</v>
      </c>
      <c r="GR8" s="300">
        <f>'แยกรายอายุ พื้นที่'!GR53</f>
        <v>2</v>
      </c>
      <c r="GS8" s="300">
        <f>'แยกรายอายุ พื้นที่'!GS53</f>
        <v>3</v>
      </c>
      <c r="GT8" s="300">
        <f>'แยกรายอายุ พื้นที่'!GT53</f>
        <v>3</v>
      </c>
      <c r="GU8" s="300">
        <f>'แยกรายอายุ พื้นที่'!GU53</f>
        <v>2</v>
      </c>
      <c r="GV8" s="300">
        <f>'แยกรายอายุ พื้นที่'!GV53</f>
        <v>0</v>
      </c>
      <c r="GW8" s="300">
        <f>'แยกรายอายุ พื้นที่'!GW53</f>
        <v>1</v>
      </c>
      <c r="GX8" s="300">
        <f>'แยกรายอายุ พื้นที่'!GX53</f>
        <v>3</v>
      </c>
      <c r="GY8" s="300">
        <f>'แยกรายอายุ พื้นที่'!GY53</f>
        <v>1</v>
      </c>
      <c r="GZ8" s="300">
        <f>'แยกรายอายุ พื้นที่'!GZ53</f>
        <v>5</v>
      </c>
      <c r="HA8" s="300">
        <f>'แยกรายอายุ พื้นที่'!HA53</f>
        <v>5</v>
      </c>
    </row>
    <row r="9" spans="1:256" x14ac:dyDescent="0.6">
      <c r="A9" s="299"/>
      <c r="B9" s="300" t="s">
        <v>369</v>
      </c>
      <c r="C9" s="296">
        <f>'แยกรายอายุ พื้นที่'!C9+'แยกรายอายุ พื้นที่'!C10+'แยกรายอายุ พื้นที่'!C11+'แยกรายอายุ พื้นที่'!C12+'แยกรายอายุ พื้นที่'!C13+'แยกรายอายุ พื้นที่'!C14</f>
        <v>7804</v>
      </c>
      <c r="D9" s="296">
        <f>'แยกรายอายุ พื้นที่'!D9+'แยกรายอายุ พื้นที่'!D10+'แยกรายอายุ พื้นที่'!D11+'แยกรายอายุ พื้นที่'!D12+'แยกรายอายุ พื้นที่'!D13+'แยกรายอายุ พื้นที่'!D14</f>
        <v>8829</v>
      </c>
      <c r="E9" s="296">
        <f>'แยกรายอายุ พื้นที่'!E9+'แยกรายอายุ พื้นที่'!E10+'แยกรายอายุ พื้นที่'!E11+'แยกรายอายุ พื้นที่'!E12+'แยกรายอายุ พื้นที่'!E13+'แยกรายอายุ พื้นที่'!E14</f>
        <v>11623</v>
      </c>
      <c r="F9" s="296">
        <f>'แยกรายอายุ พื้นที่'!F9+'แยกรายอายุ พื้นที่'!F10+'แยกรายอายุ พื้นที่'!F11+'แยกรายอายุ พื้นที่'!F12+'แยกรายอายุ พื้นที่'!F13+'แยกรายอายุ พื้นที่'!F14</f>
        <v>13212</v>
      </c>
      <c r="G9" s="296">
        <f>'แยกรายอายุ พื้นที่'!G9+'แยกรายอายุ พื้นที่'!G10+'แยกรายอายุ พื้นที่'!G11+'แยกรายอายุ พื้นที่'!G12+'แยกรายอายุ พื้นที่'!G13+'แยกรายอายุ พื้นที่'!G14</f>
        <v>24835</v>
      </c>
      <c r="H9" s="300">
        <f>'แยกรายอายุ พื้นที่'!H9+'แยกรายอายุ พื้นที่'!H10+'แยกรายอายุ พื้นที่'!H11+'แยกรายอายุ พื้นที่'!H12+'แยกรายอายุ พื้นที่'!H13+'แยกรายอายุ พื้นที่'!H14</f>
        <v>46</v>
      </c>
      <c r="I9" s="300">
        <f>'แยกรายอายุ พื้นที่'!I9+'แยกรายอายุ พื้นที่'!I10+'แยกรายอายุ พื้นที่'!I11+'แยกรายอายุ พื้นที่'!I12+'แยกรายอายุ พื้นที่'!I13+'แยกรายอายุ พื้นที่'!I14</f>
        <v>40</v>
      </c>
      <c r="J9" s="300">
        <f>'แยกรายอายุ พื้นที่'!J9+'แยกรายอายุ พื้นที่'!J10+'แยกรายอายุ พื้นที่'!J11+'แยกรายอายุ พื้นที่'!J12+'แยกรายอายุ พื้นที่'!J13+'แยกรายอายุ พื้นที่'!J14</f>
        <v>73</v>
      </c>
      <c r="K9" s="300">
        <f>'แยกรายอายุ พื้นที่'!K9+'แยกรายอายุ พื้นที่'!K10+'แยกรายอายุ พื้นที่'!K11+'แยกรายอายุ พื้นที่'!K12+'แยกรายอายุ พื้นที่'!K13+'แยกรายอายุ พื้นที่'!K14</f>
        <v>73</v>
      </c>
      <c r="L9" s="300">
        <f>'แยกรายอายุ พื้นที่'!L9+'แยกรายอายุ พื้นที่'!L10+'แยกรายอายุ พื้นที่'!L11+'แยกรายอายุ พื้นที่'!L12+'แยกรายอายุ พื้นที่'!L13+'แยกรายอายุ พื้นที่'!L14</f>
        <v>58</v>
      </c>
      <c r="M9" s="300">
        <f>'แยกรายอายุ พื้นที่'!M9+'แยกรายอายุ พื้นที่'!M10+'แยกรายอายุ พื้นที่'!M11+'แยกรายอายุ พื้นที่'!M12+'แยกรายอายุ พื้นที่'!M13+'แยกรายอายุ พื้นที่'!M14</f>
        <v>75</v>
      </c>
      <c r="N9" s="300">
        <f>'แยกรายอายุ พื้นที่'!N9+'แยกรายอายุ พื้นที่'!N10+'แยกรายอายุ พื้นที่'!N11+'แยกรายอายุ พื้นที่'!N12+'แยกรายอายุ พื้นที่'!N13+'แยกรายอายุ พื้นที่'!N14</f>
        <v>74</v>
      </c>
      <c r="O9" s="300">
        <f>'แยกรายอายุ พื้นที่'!O9+'แยกรายอายุ พื้นที่'!O10+'แยกรายอายุ พื้นที่'!O11+'แยกรายอายุ พื้นที่'!O12+'แยกรายอายุ พื้นที่'!O13+'แยกรายอายุ พื้นที่'!O14</f>
        <v>82</v>
      </c>
      <c r="P9" s="300">
        <f>'แยกรายอายุ พื้นที่'!P9+'แยกรายอายุ พื้นที่'!P10+'แยกรายอายุ พื้นที่'!P11+'แยกรายอายุ พื้นที่'!P12+'แยกรายอายุ พื้นที่'!P13+'แยกรายอายุ พื้นที่'!P14</f>
        <v>101</v>
      </c>
      <c r="Q9" s="300">
        <f>'แยกรายอายุ พื้นที่'!Q9+'แยกรายอายุ พื้นที่'!Q10+'แยกรายอายุ พื้นที่'!Q11+'แยกรายอายุ พื้นที่'!Q12+'แยกรายอายุ พื้นที่'!Q13+'แยกรายอายุ พื้นที่'!Q14</f>
        <v>91</v>
      </c>
      <c r="R9" s="300">
        <f>'แยกรายอายุ พื้นที่'!R9+'แยกรายอายุ พื้นที่'!R10+'แยกรายอายุ พื้นที่'!R11+'แยกรายอายุ พื้นที่'!R12+'แยกรายอายุ พื้นที่'!R13+'แยกรายอายุ พื้นที่'!R14</f>
        <v>95</v>
      </c>
      <c r="S9" s="300">
        <f>'แยกรายอายุ พื้นที่'!S9+'แยกรายอายุ พื้นที่'!S10+'แยกรายอายุ พื้นที่'!S11+'แยกรายอายุ พื้นที่'!S12+'แยกรายอายุ พื้นที่'!S13+'แยกรายอายุ พื้นที่'!S14</f>
        <v>101</v>
      </c>
      <c r="T9" s="300">
        <f>'แยกรายอายุ พื้นที่'!T9+'แยกรายอายุ พื้นที่'!T10+'แยกรายอายุ พื้นที่'!T11+'แยกรายอายุ พื้นที่'!T12+'แยกรายอายุ พื้นที่'!T13+'แยกรายอายุ พื้นที่'!T14</f>
        <v>121</v>
      </c>
      <c r="U9" s="300">
        <f>'แยกรายอายุ พื้นที่'!U9+'แยกรายอายุ พื้นที่'!U10+'แยกรายอายุ พื้นที่'!U11+'แยกรายอายุ พื้นที่'!U12+'แยกรายอายุ พื้นที่'!U13+'แยกรายอายุ พื้นที่'!U14</f>
        <v>118</v>
      </c>
      <c r="V9" s="300">
        <f>'แยกรายอายุ พื้นที่'!V9+'แยกรายอายุ พื้นที่'!V10+'แยกรายอายุ พื้นที่'!V11+'แยกรายอายุ พื้นที่'!V12+'แยกรายอายุ พื้นที่'!V13+'แยกรายอายุ พื้นที่'!V14</f>
        <v>103</v>
      </c>
      <c r="W9" s="300">
        <f>'แยกรายอายุ พื้นที่'!W9+'แยกรายอายุ พื้นที่'!W10+'แยกรายอายุ พื้นที่'!W11+'แยกรายอายุ พื้นที่'!W12+'แยกรายอายุ พื้นที่'!W13+'แยกรายอายุ พื้นที่'!W14</f>
        <v>106</v>
      </c>
      <c r="X9" s="300">
        <f>'แยกรายอายุ พื้นที่'!X9+'แยกรายอายุ พื้นที่'!X10+'แยกรายอายุ พื้นที่'!X11+'แยกรายอายุ พื้นที่'!X12+'แยกรายอายุ พื้นที่'!X13+'แยกรายอายุ พื้นที่'!X14</f>
        <v>143</v>
      </c>
      <c r="Y9" s="300">
        <f>'แยกรายอายุ พื้นที่'!Y9+'แยกรายอายุ พื้นที่'!Y10+'แยกรายอายุ พื้นที่'!Y11+'แยกรายอายุ พื้นที่'!Y12+'แยกรายอายุ พื้นที่'!Y13+'แยกรายอายุ พื้นที่'!Y14</f>
        <v>121</v>
      </c>
      <c r="Z9" s="300">
        <f>'แยกรายอายุ พื้นที่'!Z9+'แยกรายอายุ พื้นที่'!Z10+'แยกรายอายุ พื้นที่'!Z11+'แยกรายอายุ พื้นที่'!Z12+'แยกรายอายุ พื้นที่'!Z13+'แยกรายอายุ พื้นที่'!Z14</f>
        <v>122</v>
      </c>
      <c r="AA9" s="300">
        <f>'แยกรายอายุ พื้นที่'!AA9+'แยกรายอายุ พื้นที่'!AA10+'แยกรายอายุ พื้นที่'!AA11+'แยกรายอายุ พื้นที่'!AA12+'แยกรายอายุ พื้นที่'!AA13+'แยกรายอายุ พื้นที่'!AA14</f>
        <v>123</v>
      </c>
      <c r="AB9" s="300">
        <f>'แยกรายอายุ พื้นที่'!AB9+'แยกรายอายุ พื้นที่'!AB10+'แยกรายอายุ พื้นที่'!AB11+'แยกรายอายุ พื้นที่'!AB12+'แยกรายอายุ พื้นที่'!AB13+'แยกรายอายุ พื้นที่'!AB14</f>
        <v>130</v>
      </c>
      <c r="AC9" s="300">
        <f>'แยกรายอายุ พื้นที่'!AC9+'แยกรายอายุ พื้นที่'!AC10+'แยกรายอายุ พื้นที่'!AC11+'แยกรายอายุ พื้นที่'!AC12+'แยกรายอายุ พื้นที่'!AC13+'แยกรายอายุ พื้นที่'!AC14</f>
        <v>137</v>
      </c>
      <c r="AD9" s="300">
        <f>'แยกรายอายุ พื้นที่'!AD9+'แยกรายอายุ พื้นที่'!AD10+'แยกรายอายุ พื้นที่'!AD11+'แยกรายอายุ พื้นที่'!AD12+'แยกรายอายุ พื้นที่'!AD13+'แยกรายอายุ พื้นที่'!AD14</f>
        <v>151</v>
      </c>
      <c r="AE9" s="300">
        <f>'แยกรายอายุ พื้นที่'!AE9+'แยกรายอายุ พื้นที่'!AE10+'แยกรายอายุ พื้นที่'!AE11+'แยกรายอายุ พื้นที่'!AE12+'แยกรายอายุ พื้นที่'!AE13+'แยกรายอายุ พื้นที่'!AE14</f>
        <v>132</v>
      </c>
      <c r="AF9" s="300">
        <f>'แยกรายอายุ พื้นที่'!AF9+'แยกรายอายุ พื้นที่'!AF10+'แยกรายอายุ พื้นที่'!AF11+'แยกรายอายุ พื้นที่'!AF12+'แยกรายอายุ พื้นที่'!AF13+'แยกรายอายุ พื้นที่'!AF14</f>
        <v>150</v>
      </c>
      <c r="AG9" s="300">
        <f>'แยกรายอายุ พื้นที่'!AG9+'แยกรายอายุ พื้นที่'!AG10+'แยกรายอายุ พื้นที่'!AG11+'แยกรายอายุ พื้นที่'!AG12+'แยกรายอายุ พื้นที่'!AG13+'แยกรายอายุ พื้นที่'!AG14</f>
        <v>142</v>
      </c>
      <c r="AH9" s="300">
        <f>'แยกรายอายุ พื้นที่'!AH9+'แยกรายอายุ พื้นที่'!AH10+'แยกรายอายุ พื้นที่'!AH11+'แยกรายอายุ พื้นที่'!AH12+'แยกรายอายุ พื้นที่'!AH13+'แยกรายอายุ พื้นที่'!AH14</f>
        <v>143</v>
      </c>
      <c r="AI9" s="300">
        <f>'แยกรายอายุ พื้นที่'!AI9+'แยกรายอายุ พื้นที่'!AI10+'แยกรายอายุ พื้นที่'!AI11+'แยกรายอายุ พื้นที่'!AI12+'แยกรายอายุ พื้นที่'!AI13+'แยกรายอายุ พื้นที่'!AI14</f>
        <v>133</v>
      </c>
      <c r="AJ9" s="300">
        <f>'แยกรายอายุ พื้นที่'!AJ9+'แยกรายอายุ พื้นที่'!AJ10+'แยกรายอายุ พื้นที่'!AJ11+'แยกรายอายุ พื้นที่'!AJ12+'แยกรายอายุ พื้นที่'!AJ13+'แยกรายอายุ พื้นที่'!AJ14</f>
        <v>116</v>
      </c>
      <c r="AK9" s="300">
        <f>'แยกรายอายุ พื้นที่'!AK9+'แยกรายอายุ พื้นที่'!AK10+'แยกรายอายุ พื้นที่'!AK11+'แยกรายอายุ พื้นที่'!AK12+'แยกรายอายุ พื้นที่'!AK13+'แยกรายอายุ พื้นที่'!AK14</f>
        <v>154</v>
      </c>
      <c r="AL9" s="300">
        <f>'แยกรายอายุ พื้นที่'!AL9+'แยกรายอายุ พื้นที่'!AL10+'แยกรายอายุ พื้นที่'!AL11+'แยกรายอายุ พื้นที่'!AL12+'แยกรายอายุ พื้นที่'!AL13+'แยกรายอายุ พื้นที่'!AL14</f>
        <v>148</v>
      </c>
      <c r="AM9" s="300">
        <f>'แยกรายอายุ พื้นที่'!AM9+'แยกรายอายุ พื้นที่'!AM10+'แยกรายอายุ พื้นที่'!AM11+'แยกรายอายุ พื้นที่'!AM12+'แยกรายอายุ พื้นที่'!AM13+'แยกรายอายุ พื้นที่'!AM14</f>
        <v>133</v>
      </c>
      <c r="AN9" s="300">
        <f>'แยกรายอายุ พื้นที่'!AN9+'แยกรายอายุ พื้นที่'!AN10+'แยกรายอายุ พื้นที่'!AN11+'แยกรายอายุ พื้นที่'!AN12+'แยกรายอายุ พื้นที่'!AN13+'แยกรายอายุ พื้นที่'!AN14</f>
        <v>154</v>
      </c>
      <c r="AO9" s="300">
        <f>'แยกรายอายุ พื้นที่'!AO9+'แยกรายอายุ พื้นที่'!AO10+'แยกรายอายุ พื้นที่'!AO11+'แยกรายอายุ พื้นที่'!AO12+'แยกรายอายุ พื้นที่'!AO13+'แยกรายอายุ พื้นที่'!AO14</f>
        <v>147</v>
      </c>
      <c r="AP9" s="300">
        <f>'แยกรายอายุ พื้นที่'!AP9+'แยกรายอายุ พื้นที่'!AP10+'แยกรายอายุ พื้นที่'!AP11+'แยกรายอายุ พื้นที่'!AP12+'แยกรายอายุ พื้นที่'!AP13+'แยกรายอายุ พื้นที่'!AP14</f>
        <v>140</v>
      </c>
      <c r="AQ9" s="300">
        <f>'แยกรายอายุ พื้นที่'!AQ9+'แยกรายอายุ พื้นที่'!AQ10+'แยกรายอายุ พื้นที่'!AQ11+'แยกรายอายุ พื้นที่'!AQ12+'แยกรายอายุ พื้นที่'!AQ13+'แยกรายอายุ พื้นที่'!AQ14</f>
        <v>175</v>
      </c>
      <c r="AR9" s="300">
        <f>'แยกรายอายุ พื้นที่'!AR9+'แยกรายอายุ พื้นที่'!AR10+'แยกรายอายุ พื้นที่'!AR11+'แยกรายอายุ พื้นที่'!AR12+'แยกรายอายุ พื้นที่'!AR13+'แยกรายอายุ พื้นที่'!AR14</f>
        <v>131</v>
      </c>
      <c r="AS9" s="300">
        <f>'แยกรายอายุ พื้นที่'!AS9+'แยกรายอายุ พื้นที่'!AS10+'แยกรายอายุ พื้นที่'!AS11+'แยกรายอายุ พื้นที่'!AS12+'แยกรายอายุ พื้นที่'!AS13+'แยกรายอายุ พื้นที่'!AS14</f>
        <v>129</v>
      </c>
      <c r="AT9" s="300">
        <f>'แยกรายอายุ พื้นที่'!AT9+'แยกรายอายุ พื้นที่'!AT10+'แยกรายอายุ พื้นที่'!AT11+'แยกรายอายุ พื้นที่'!AT12+'แยกรายอายุ พื้นที่'!AT13+'แยกรายอายุ พื้นที่'!AT14</f>
        <v>154</v>
      </c>
      <c r="AU9" s="300">
        <f>'แยกรายอายุ พื้นที่'!AU9+'แยกรายอายุ พื้นที่'!AU10+'แยกรายอายุ พื้นที่'!AU11+'แยกรายอายุ พื้นที่'!AU12+'แยกรายอายุ พื้นที่'!AU13+'แยกรายอายุ พื้นที่'!AU14</f>
        <v>143</v>
      </c>
      <c r="AV9" s="300">
        <f>'แยกรายอายุ พื้นที่'!AV9+'แยกรายอายุ พื้นที่'!AV10+'แยกรายอายุ พื้นที่'!AV11+'แยกรายอายุ พื้นที่'!AV12+'แยกรายอายุ พื้นที่'!AV13+'แยกรายอายุ พื้นที่'!AV14</f>
        <v>151</v>
      </c>
      <c r="AW9" s="300">
        <f>'แยกรายอายุ พื้นที่'!AW9+'แยกรายอายุ พื้นที่'!AW10+'แยกรายอายุ พื้นที่'!AW11+'แยกรายอายุ พื้นที่'!AW12+'แยกรายอายุ พื้นที่'!AW13+'แยกรายอายุ พื้นที่'!AW14</f>
        <v>164</v>
      </c>
      <c r="AX9" s="300">
        <f>'แยกรายอายุ พื้นที่'!AX9+'แยกรายอายุ พื้นที่'!AX10+'แยกรายอายุ พื้นที่'!AX11+'แยกรายอายุ พื้นที่'!AX12+'แยกรายอายุ พื้นที่'!AX13+'แยกรายอายุ พื้นที่'!AX14</f>
        <v>162</v>
      </c>
      <c r="AY9" s="300">
        <f>'แยกรายอายุ พื้นที่'!AY9+'แยกรายอายุ พื้นที่'!AY10+'แยกรายอายุ พื้นที่'!AY11+'แยกรายอายุ พื้นที่'!AY12+'แยกรายอายุ พื้นที่'!AY13+'แยกรายอายุ พื้นที่'!AY14</f>
        <v>155</v>
      </c>
      <c r="AZ9" s="300">
        <f>'แยกรายอายุ พื้นที่'!AZ9+'แยกรายอายุ พื้นที่'!AZ10+'แยกรายอายุ พื้นที่'!AZ11+'แยกรายอายุ พื้นที่'!AZ12+'แยกรายอายุ พื้นที่'!AZ13+'แยกรายอายุ พื้นที่'!AZ14</f>
        <v>133</v>
      </c>
      <c r="BA9" s="300">
        <f>'แยกรายอายุ พื้นที่'!BA9+'แยกรายอายุ พื้นที่'!BA10+'แยกรายอายุ พื้นที่'!BA11+'แยกรายอายุ พื้นที่'!BA12+'แยกรายอายุ พื้นที่'!BA13+'แยกรายอายุ พื้นที่'!BA14</f>
        <v>141</v>
      </c>
      <c r="BB9" s="300">
        <f>'แยกรายอายุ พื้นที่'!BB9+'แยกรายอายุ พื้นที่'!BB10+'แยกรายอายุ พื้นที่'!BB11+'แยกรายอายุ พื้นที่'!BB12+'แยกรายอายุ พื้นที่'!BB13+'แยกรายอายุ พื้นที่'!BB14</f>
        <v>140</v>
      </c>
      <c r="BC9" s="300">
        <f>'แยกรายอายุ พื้นที่'!BC9+'แยกรายอายุ พื้นที่'!BC10+'แยกรายอายุ พื้นที่'!BC11+'แยกรายอายุ พื้นที่'!BC12+'แยกรายอายุ พื้นที่'!BC13+'แยกรายอายุ พื้นที่'!BC14</f>
        <v>156</v>
      </c>
      <c r="BD9" s="300">
        <f>'แยกรายอายุ พื้นที่'!BD9+'แยกรายอายุ พื้นที่'!BD10+'แยกรายอายุ พื้นที่'!BD11+'แยกรายอายุ พื้นที่'!BD12+'แยกรายอายุ พื้นที่'!BD13+'แยกรายอายุ พื้นที่'!BD14</f>
        <v>183</v>
      </c>
      <c r="BE9" s="300">
        <f>'แยกรายอายุ พื้นที่'!BE9+'แยกรายอายุ พื้นที่'!BE10+'แยกรายอายุ พื้นที่'!BE11+'แยกรายอายุ พื้นที่'!BE12+'แยกรายอายุ พื้นที่'!BE13+'แยกรายอายุ พื้นที่'!BE14</f>
        <v>178</v>
      </c>
      <c r="BF9" s="300">
        <f>'แยกรายอายุ พื้นที่'!BF9+'แยกรายอายุ พื้นที่'!BF10+'แยกรายอายุ พื้นที่'!BF11+'แยกรายอายุ พื้นที่'!BF12+'แยกรายอายุ พื้นที่'!BF13+'แยกรายอายุ พื้นที่'!BF14</f>
        <v>169</v>
      </c>
      <c r="BG9" s="300">
        <f>'แยกรายอายุ พื้นที่'!BG9+'แยกรายอายุ พื้นที่'!BG10+'แยกรายอายุ พื้นที่'!BG11+'แยกรายอายุ พื้นที่'!BG12+'แยกรายอายุ พื้นที่'!BG13+'แยกรายอายุ พื้นที่'!BG14</f>
        <v>154</v>
      </c>
      <c r="BH9" s="300">
        <f>'แยกรายอายุ พื้นที่'!BH9+'แยกรายอายุ พื้นที่'!BH10+'แยกรายอายุ พื้นที่'!BH11+'แยกรายอายุ พื้นที่'!BH12+'แยกรายอายุ พื้นที่'!BH13+'แยกรายอายุ พื้นที่'!BH14</f>
        <v>183</v>
      </c>
      <c r="BI9" s="300">
        <f>'แยกรายอายุ พื้นที่'!BI9+'แยกรายอายุ พื้นที่'!BI10+'แยกรายอายุ พื้นที่'!BI11+'แยกรายอายุ พื้นที่'!BI12+'แยกรายอายุ พื้นที่'!BI13+'แยกรายอายุ พื้นที่'!BI14</f>
        <v>137</v>
      </c>
      <c r="BJ9" s="300">
        <f>'แยกรายอายุ พื้นที่'!BJ9+'แยกรายอายุ พื้นที่'!BJ10+'แยกรายอายุ พื้นที่'!BJ11+'แยกรายอายุ พื้นที่'!BJ12+'แยกรายอายุ พื้นที่'!BJ13+'แยกรายอายุ พื้นที่'!BJ14</f>
        <v>169</v>
      </c>
      <c r="BK9" s="300">
        <f>'แยกรายอายุ พื้นที่'!BK9+'แยกรายอายุ พื้นที่'!BK10+'แยกรายอายุ พื้นที่'!BK11+'แยกรายอายุ พื้นที่'!BK12+'แยกรายอายุ พื้นที่'!BK13+'แยกรายอายุ พื้นที่'!BK14</f>
        <v>171</v>
      </c>
      <c r="BL9" s="300">
        <f>'แยกรายอายุ พื้นที่'!BL9+'แยกรายอายุ พื้นที่'!BL10+'แยกรายอายุ พื้นที่'!BL11+'แยกรายอายุ พื้นที่'!BL12+'แยกรายอายุ พื้นที่'!BL13+'แยกรายอายุ พื้นที่'!BL14</f>
        <v>190</v>
      </c>
      <c r="BM9" s="300">
        <f>'แยกรายอายุ พื้นที่'!BM9+'แยกรายอายุ พื้นที่'!BM10+'แยกรายอายุ พื้นที่'!BM11+'แยกรายอายุ พื้นที่'!BM12+'แยกรายอายุ พื้นที่'!BM13+'แยกรายอายุ พื้นที่'!BM14</f>
        <v>157</v>
      </c>
      <c r="BN9" s="300">
        <f>'แยกรายอายุ พื้นที่'!BN9+'แยกรายอายุ พื้นที่'!BN10+'แยกรายอายุ พื้นที่'!BN11+'แยกรายอายุ พื้นที่'!BN12+'แยกรายอายุ พื้นที่'!BN13+'แยกรายอายุ พื้นที่'!BN14</f>
        <v>179</v>
      </c>
      <c r="BO9" s="300">
        <f>'แยกรายอายุ พื้นที่'!BO9+'แยกรายอายุ พื้นที่'!BO10+'แยกรายอายุ พื้นที่'!BO11+'แยกรายอายุ พื้นที่'!BO12+'แยกรายอายุ พื้นที่'!BO13+'แยกรายอายุ พื้นที่'!BO14</f>
        <v>206</v>
      </c>
      <c r="BP9" s="300">
        <f>'แยกรายอายุ พื้นที่'!BP9+'แยกรายอายุ พื้นที่'!BP10+'แยกรายอายุ พื้นที่'!BP11+'แยกรายอายุ พื้นที่'!BP12+'แยกรายอายุ พื้นที่'!BP13+'แยกรายอายุ พื้นที่'!BP14</f>
        <v>176</v>
      </c>
      <c r="BQ9" s="300">
        <f>'แยกรายอายุ พื้นที่'!BQ9+'แยกรายอายุ พื้นที่'!BQ10+'แยกรายอายุ พื้นที่'!BQ11+'แยกรายอายุ พื้นที่'!BQ12+'แยกรายอายุ พื้นที่'!BQ13+'แยกรายอายุ พื้นที่'!BQ14</f>
        <v>164</v>
      </c>
      <c r="BR9" s="300">
        <f>'แยกรายอายุ พื้นที่'!BR9+'แยกรายอายุ พื้นที่'!BR10+'แยกรายอายุ พื้นที่'!BR11+'แยกรายอายุ พื้นที่'!BR12+'แยกรายอายุ พื้นที่'!BR13+'แยกรายอายุ พื้นที่'!BR14</f>
        <v>164</v>
      </c>
      <c r="BS9" s="300">
        <f>'แยกรายอายุ พื้นที่'!BS9+'แยกรายอายุ พื้นที่'!BS10+'แยกรายอายุ พื้นที่'!BS11+'แยกรายอายุ พื้นที่'!BS12+'แยกรายอายุ พื้นที่'!BS13+'แยกรายอายุ พื้นที่'!BS14</f>
        <v>205</v>
      </c>
      <c r="BT9" s="300">
        <f>'แยกรายอายุ พื้นที่'!BT9+'แยกรายอายุ พื้นที่'!BT10+'แยกรายอายุ พื้นที่'!BT11+'แยกรายอายุ พื้นที่'!BT12+'แยกรายอายุ พื้นที่'!BT13+'แยกรายอายุ พื้นที่'!BT14</f>
        <v>179</v>
      </c>
      <c r="BU9" s="300">
        <f>'แยกรายอายุ พื้นที่'!BU9+'แยกรายอายุ พื้นที่'!BU10+'แยกรายอายุ พื้นที่'!BU11+'แยกรายอายุ พื้นที่'!BU12+'แยกรายอายุ พื้นที่'!BU13+'แยกรายอายุ พื้นที่'!BU14</f>
        <v>148</v>
      </c>
      <c r="BV9" s="300">
        <f>'แยกรายอายุ พื้นที่'!BV9+'แยกรายอายุ พื้นที่'!BV10+'แยกรายอายุ พื้นที่'!BV11+'แยกรายอายุ พื้นที่'!BV12+'แยกรายอายุ พื้นที่'!BV13+'แยกรายอายุ พื้นที่'!BV14</f>
        <v>175</v>
      </c>
      <c r="BW9" s="300">
        <f>'แยกรายอายุ พื้นที่'!BW9+'แยกรายอายุ พื้นที่'!BW10+'แยกรายอายุ พื้นที่'!BW11+'แยกรายอายุ พื้นที่'!BW12+'แยกรายอายุ พื้นที่'!BW13+'แยกรายอายุ พื้นที่'!BW14</f>
        <v>192</v>
      </c>
      <c r="BX9" s="300">
        <f>'แยกรายอายุ พื้นที่'!BX9+'แยกรายอายุ พื้นที่'!BX10+'แยกรายอายุ พื้นที่'!BX11+'แยกรายอายุ พื้นที่'!BX12+'แยกรายอายุ พื้นที่'!BX13+'แยกรายอายุ พื้นที่'!BX14</f>
        <v>157</v>
      </c>
      <c r="BY9" s="300">
        <f>'แยกรายอายุ พื้นที่'!BY9+'แยกรายอายุ พื้นที่'!BY10+'แยกรายอายุ พื้นที่'!BY11+'แยกรายอายุ พื้นที่'!BY12+'แยกรายอายุ พื้นที่'!BY13+'แยกรายอายุ พื้นที่'!BY14</f>
        <v>154</v>
      </c>
      <c r="BZ9" s="300">
        <f>'แยกรายอายุ พื้นที่'!BZ9+'แยกรายอายุ พื้นที่'!BZ10+'แยกรายอายุ พื้นที่'!BZ11+'แยกรายอายุ พื้นที่'!BZ12+'แยกรายอายุ พื้นที่'!BZ13+'แยกรายอายุ พื้นที่'!BZ14</f>
        <v>186</v>
      </c>
      <c r="CA9" s="300">
        <f>'แยกรายอายุ พื้นที่'!CA9+'แยกรายอายุ พื้นที่'!CA10+'แยกรายอายุ พื้นที่'!CA11+'แยกรายอายุ พื้นที่'!CA12+'แยกรายอายุ พื้นที่'!CA13+'แยกรายอายุ พื้นที่'!CA14</f>
        <v>158</v>
      </c>
      <c r="CB9" s="300">
        <f>'แยกรายอายุ พื้นที่'!CB9+'แยกรายอายุ พื้นที่'!CB10+'แยกรายอายุ พื้นที่'!CB11+'แยกรายอายุ พื้นที่'!CB12+'แยกรายอายุ พื้นที่'!CB13+'แยกรายอายุ พื้นที่'!CB14</f>
        <v>149</v>
      </c>
      <c r="CC9" s="300">
        <f>'แยกรายอายุ พื้นที่'!CC9+'แยกรายอายุ พื้นที่'!CC10+'แยกรายอายุ พื้นที่'!CC11+'แยกรายอายุ พื้นที่'!CC12+'แยกรายอายุ พื้นที่'!CC13+'แยกรายอายุ พื้นที่'!CC14</f>
        <v>169</v>
      </c>
      <c r="CD9" s="300">
        <f>'แยกรายอายุ พื้นที่'!CD9+'แยกรายอายุ พื้นที่'!CD10+'แยกรายอายุ พื้นที่'!CD11+'แยกรายอายุ พื้นที่'!CD12+'แยกรายอายุ พื้นที่'!CD13+'แยกรายอายุ พื้นที่'!CD14</f>
        <v>184</v>
      </c>
      <c r="CE9" s="300">
        <f>'แยกรายอายุ พื้นที่'!CE9+'แยกรายอายุ พื้นที่'!CE10+'แยกรายอายุ พื้นที่'!CE11+'แยกรายอายุ พื้นที่'!CE12+'แยกรายอายุ พื้นที่'!CE13+'แยกรายอายุ พื้นที่'!CE14</f>
        <v>141</v>
      </c>
      <c r="CF9" s="300">
        <f>'แยกรายอายุ พื้นที่'!CF9+'แยกรายอายุ พื้นที่'!CF10+'แยกรายอายุ พื้นที่'!CF11+'แยกรายอายุ พื้นที่'!CF12+'แยกรายอายุ พื้นที่'!CF13+'แยกรายอายุ พื้นที่'!CF14</f>
        <v>156</v>
      </c>
      <c r="CG9" s="300">
        <f>'แยกรายอายุ พื้นที่'!CG9+'แยกรายอายุ พื้นที่'!CG10+'แยกรายอายุ พื้นที่'!CG11+'แยกรายอายุ พื้นที่'!CG12+'แยกรายอายุ พื้นที่'!CG13+'แยกรายอายุ พื้นที่'!CG14</f>
        <v>182</v>
      </c>
      <c r="CH9" s="300">
        <f>'แยกรายอายุ พื้นที่'!CH9+'แยกรายอายุ พื้นที่'!CH10+'แยกรายอายุ พื้นที่'!CH11+'แยกรายอายุ พื้นที่'!CH12+'แยกรายอายุ พื้นที่'!CH13+'แยกรายอายุ พื้นที่'!CH14</f>
        <v>179</v>
      </c>
      <c r="CI9" s="300">
        <f>'แยกรายอายุ พื้นที่'!CI9+'แยกรายอายุ พื้นที่'!CI10+'แยกรายอายุ พื้นที่'!CI11+'แยกรายอายุ พื้นที่'!CI12+'แยกรายอายุ พื้นที่'!CI13+'แยกรายอายุ พื้นที่'!CI14</f>
        <v>184</v>
      </c>
      <c r="CJ9" s="300">
        <f>'แยกรายอายุ พื้นที่'!CJ9+'แยกรายอายุ พื้นที่'!CJ10+'แยกรายอายุ พื้นที่'!CJ11+'แยกรายอายุ พื้นที่'!CJ12+'แยกรายอายุ พื้นที่'!CJ13+'แยกรายอายุ พื้นที่'!CJ14</f>
        <v>154</v>
      </c>
      <c r="CK9" s="300">
        <f>'แยกรายอายุ พื้นที่'!CK9+'แยกรายอายุ พื้นที่'!CK10+'แยกรายอายุ พื้นที่'!CK11+'แยกรายอายุ พื้นที่'!CK12+'แยกรายอายุ พื้นที่'!CK13+'แยกรายอายุ พื้นที่'!CK14</f>
        <v>197</v>
      </c>
      <c r="CL9" s="300">
        <f>'แยกรายอายุ พื้นที่'!CL9+'แยกรายอายุ พื้นที่'!CL10+'แยกรายอายุ พื้นที่'!CL11+'แยกรายอายุ พื้นที่'!CL12+'แยกรายอายุ พื้นที่'!CL13+'แยกรายอายุ พื้นที่'!CL14</f>
        <v>154</v>
      </c>
      <c r="CM9" s="300">
        <f>'แยกรายอายุ พื้นที่'!CM9+'แยกรายอายุ พื้นที่'!CM10+'แยกรายอายุ พื้นที่'!CM11+'แยกรายอายุ พื้นที่'!CM12+'แยกรายอายุ พื้นที่'!CM13+'แยกรายอายุ พื้นที่'!CM14</f>
        <v>187</v>
      </c>
      <c r="CN9" s="300">
        <f>'แยกรายอายุ พื้นที่'!CN9+'แยกรายอายุ พื้นที่'!CN10+'แยกรายอายุ พื้นที่'!CN11+'แยกรายอายุ พื้นที่'!CN12+'แยกรายอายุ พื้นที่'!CN13+'แยกรายอายุ พื้นที่'!CN14</f>
        <v>164</v>
      </c>
      <c r="CO9" s="300">
        <f>'แยกรายอายุ พื้นที่'!CO9+'แยกรายอายุ พื้นที่'!CO10+'แยกรายอายุ พื้นที่'!CO11+'แยกรายอายุ พื้นที่'!CO12+'แยกรายอายุ พื้นที่'!CO13+'แยกรายอายุ พื้นที่'!CO14</f>
        <v>191</v>
      </c>
      <c r="CP9" s="300">
        <f>'แยกรายอายุ พื้นที่'!CP9+'แยกรายอายุ พื้นที่'!CP10+'แยกรายอายุ พื้นที่'!CP11+'แยกรายอายุ พื้นที่'!CP12+'แยกรายอายุ พื้นที่'!CP13+'แยกรายอายุ พื้นที่'!CP14</f>
        <v>178</v>
      </c>
      <c r="CQ9" s="300">
        <f>'แยกรายอายุ พื้นที่'!CQ9+'แยกรายอายุ พื้นที่'!CQ10+'แยกรายอายุ พื้นที่'!CQ11+'แยกรายอายุ พื้นที่'!CQ12+'แยกรายอายุ พื้นที่'!CQ13+'แยกรายอายุ พื้นที่'!CQ14</f>
        <v>186</v>
      </c>
      <c r="CR9" s="300">
        <f>'แยกรายอายุ พื้นที่'!CR9+'แยกรายอายุ พื้นที่'!CR10+'แยกรายอายุ พื้นที่'!CR11+'แยกรายอายุ พื้นที่'!CR12+'แยกรายอายุ พื้นที่'!CR13+'แยกรายอายุ พื้นที่'!CR14</f>
        <v>172</v>
      </c>
      <c r="CS9" s="300">
        <f>'แยกรายอายุ พื้นที่'!CS9+'แยกรายอายุ พื้นที่'!CS10+'แยกรายอายุ พื้นที่'!CS11+'แยกรายอายุ พื้นที่'!CS12+'แยกรายอายุ พื้นที่'!CS13+'แยกรายอายุ พื้นที่'!CS14</f>
        <v>191</v>
      </c>
      <c r="CT9" s="300">
        <f>'แยกรายอายุ พื้นที่'!CT9+'แยกรายอายุ พื้นที่'!CT10+'แยกรายอายุ พื้นที่'!CT11+'แยกรายอายุ พื้นที่'!CT12+'แยกรายอายุ พื้นที่'!CT13+'แยกรายอายุ พื้นที่'!CT14</f>
        <v>177</v>
      </c>
      <c r="CU9" s="300">
        <f>'แยกรายอายุ พื้นที่'!CU9+'แยกรายอายุ พื้นที่'!CU10+'แยกรายอายุ พื้นที่'!CU11+'แยกรายอายุ พื้นที่'!CU12+'แยกรายอายุ พื้นที่'!CU13+'แยกรายอายุ พื้นที่'!CU14</f>
        <v>178</v>
      </c>
      <c r="CV9" s="300">
        <f>'แยกรายอายุ พื้นที่'!CV9+'แยกรายอายุ พื้นที่'!CV10+'แยกรายอายุ พื้นที่'!CV11+'แยกรายอายุ พื้นที่'!CV12+'แยกรายอายุ พื้นที่'!CV13+'แยกรายอายุ พื้นที่'!CV14</f>
        <v>186</v>
      </c>
      <c r="CW9" s="300">
        <f>'แยกรายอายุ พื้นที่'!CW9+'แยกรายอายุ พื้นที่'!CW10+'แยกรายอายุ พื้นที่'!CW11+'แยกรายอายุ พื้นที่'!CW12+'แยกรายอายุ พื้นที่'!CW13+'แยกรายอายุ พื้นที่'!CW14</f>
        <v>199</v>
      </c>
      <c r="CX9" s="300">
        <f>'แยกรายอายุ พื้นที่'!CX9+'แยกรายอายุ พื้นที่'!CX10+'แยกรายอายุ พื้นที่'!CX11+'แยกรายอายุ พื้นที่'!CX12+'แยกรายอายุ พื้นที่'!CX13+'แยกรายอายุ พื้นที่'!CX14</f>
        <v>181</v>
      </c>
      <c r="CY9" s="300">
        <f>'แยกรายอายุ พื้นที่'!CY9+'แยกรายอายุ พื้นที่'!CY10+'แยกรายอายุ พื้นที่'!CY11+'แยกรายอายุ พื้นที่'!CY12+'แยกรายอายุ พื้นที่'!CY13+'แยกรายอายุ พื้นที่'!CY14</f>
        <v>211</v>
      </c>
      <c r="CZ9" s="300">
        <f>'แยกรายอายุ พื้นที่'!CZ9+'แยกรายอายุ พื้นที่'!CZ10+'แยกรายอายุ พื้นที่'!CZ11+'แยกรายอายุ พื้นที่'!CZ12+'แยกรายอายุ พื้นที่'!CZ13+'แยกรายอายุ พื้นที่'!CZ14</f>
        <v>174</v>
      </c>
      <c r="DA9" s="300">
        <f>'แยกรายอายุ พื้นที่'!DA9+'แยกรายอายุ พื้นที่'!DA10+'แยกรายอายุ พื้นที่'!DA11+'แยกรายอายุ พื้นที่'!DA12+'แยกรายอายุ พื้นที่'!DA13+'แยกรายอายุ พื้นที่'!DA14</f>
        <v>172</v>
      </c>
      <c r="DB9" s="300">
        <f>'แยกรายอายุ พื้นที่'!DB9+'แยกรายอายุ พื้นที่'!DB10+'แยกรายอายุ พื้นที่'!DB11+'แยกรายอายุ พื้นที่'!DB12+'แยกรายอายุ พื้นที่'!DB13+'แยกรายอายุ พื้นที่'!DB14</f>
        <v>146</v>
      </c>
      <c r="DC9" s="300">
        <f>'แยกรายอายุ พื้นที่'!DC9+'แยกรายอายุ พื้นที่'!DC10+'แยกรายอายุ พื้นที่'!DC11+'แยกรายอายุ พื้นที่'!DC12+'แยกรายอายุ พื้นที่'!DC13+'แยกรายอายุ พื้นที่'!DC14</f>
        <v>175</v>
      </c>
      <c r="DD9" s="300">
        <f>'แยกรายอายุ พื้นที่'!DD9+'แยกรายอายุ พื้นที่'!DD10+'แยกรายอายุ พื้นที่'!DD11+'แยกรายอายุ พื้นที่'!DD12+'แยกรายอายุ พื้นที่'!DD13+'แยกรายอายุ พื้นที่'!DD14</f>
        <v>170</v>
      </c>
      <c r="DE9" s="300">
        <f>'แยกรายอายุ พื้นที่'!DE9+'แยกรายอายุ พื้นที่'!DE10+'แยกรายอายุ พื้นที่'!DE11+'แยกรายอายุ พื้นที่'!DE12+'แยกรายอายุ พื้นที่'!DE13+'แยกรายอายุ พื้นที่'!DE14</f>
        <v>214</v>
      </c>
      <c r="DF9" s="300">
        <f>'แยกรายอายุ พื้นที่'!DF9+'แยกรายอายุ พื้นที่'!DF10+'แยกรายอายุ พื้นที่'!DF11+'แยกรายอายุ พื้นที่'!DF12+'แยกรายอายุ พื้นที่'!DF13+'แยกรายอายุ พื้นที่'!DF14</f>
        <v>171</v>
      </c>
      <c r="DG9" s="300">
        <f>'แยกรายอายุ พื้นที่'!DG9+'แยกรายอายุ พื้นที่'!DG10+'แยกรายอายุ พื้นที่'!DG11+'แยกรายอายุ พื้นที่'!DG12+'แยกรายอายุ พื้นที่'!DG13+'แยกรายอายุ พื้นที่'!DG14</f>
        <v>198</v>
      </c>
      <c r="DH9" s="300">
        <f>'แยกรายอายุ พื้นที่'!DH9+'แยกรายอายุ พื้นที่'!DH10+'แยกรายอายุ พื้นที่'!DH11+'แยกรายอายุ พื้นที่'!DH12+'แยกรายอายุ พื้นที่'!DH13+'แยกรายอายุ พื้นที่'!DH14</f>
        <v>168</v>
      </c>
      <c r="DI9" s="300">
        <f>'แยกรายอายุ พื้นที่'!DI9+'แยกรายอายุ พื้นที่'!DI10+'แยกรายอายุ พื้นที่'!DI11+'แยกรายอายุ พื้นที่'!DI12+'แยกรายอายุ พื้นที่'!DI13+'แยกรายอายุ พื้นที่'!DI14</f>
        <v>220</v>
      </c>
      <c r="DJ9" s="300">
        <f>'แยกรายอายุ พื้นที่'!DJ9+'แยกรายอายุ พื้นที่'!DJ10+'แยกรายอายุ พื้นที่'!DJ11+'แยกรายอายุ พื้นที่'!DJ12+'แยกรายอายุ พื้นที่'!DJ13+'แยกรายอายุ พื้นที่'!DJ14</f>
        <v>188</v>
      </c>
      <c r="DK9" s="300">
        <f>'แยกรายอายุ พื้นที่'!DK9+'แยกรายอายุ พื้นที่'!DK10+'แยกรายอายุ พื้นที่'!DK11+'แยกรายอายุ พื้นที่'!DK12+'แยกรายอายุ พื้นที่'!DK13+'แยกรายอายุ พื้นที่'!DK14</f>
        <v>205</v>
      </c>
      <c r="DL9" s="300">
        <f>'แยกรายอายุ พื้นที่'!DL9+'แยกรายอายุ พื้นที่'!DL10+'แยกรายอายุ พื้นที่'!DL11+'แยกรายอายุ พื้นที่'!DL12+'แยกรายอายุ พื้นที่'!DL13+'แยกรายอายุ พื้นที่'!DL14</f>
        <v>182</v>
      </c>
      <c r="DM9" s="300">
        <f>'แยกรายอายุ พื้นที่'!DM9+'แยกรายอายุ พื้นที่'!DM10+'แยกรายอายุ พื้นที่'!DM11+'แยกรายอายุ พื้นที่'!DM12+'แยกรายอายุ พื้นที่'!DM13+'แยกรายอายุ พื้นที่'!DM14</f>
        <v>223</v>
      </c>
      <c r="DN9" s="300">
        <f>'แยกรายอายุ พื้นที่'!DN9+'แยกรายอายุ พื้นที่'!DN10+'แยกรายอายุ พื้นที่'!DN11+'แยกรายอายุ พื้นที่'!DN12+'แยกรายอายุ พื้นที่'!DN13+'แยกรายอายุ พื้นที่'!DN14</f>
        <v>190</v>
      </c>
      <c r="DO9" s="300">
        <f>'แยกรายอายุ พื้นที่'!DO9+'แยกรายอายุ พื้นที่'!DO10+'แยกรายอายุ พื้นที่'!DO11+'แยกรายอายุ พื้นที่'!DO12+'แยกรายอายุ พื้นที่'!DO13+'แยกรายอายุ พื้นที่'!DO14</f>
        <v>216</v>
      </c>
      <c r="DP9" s="300">
        <f>'แยกรายอายุ พื้นที่'!DP9+'แยกรายอายุ พื้นที่'!DP10+'แยกรายอายุ พื้นที่'!DP11+'แยกรายอายุ พื้นที่'!DP12+'แยกรายอายุ พื้นที่'!DP13+'แยกรายอายุ พื้นที่'!DP14</f>
        <v>168</v>
      </c>
      <c r="DQ9" s="300">
        <f>'แยกรายอายุ พื้นที่'!DQ9+'แยกรายอายุ พื้นที่'!DQ10+'แยกรายอายุ พื้นที่'!DQ11+'แยกรายอายุ พื้นที่'!DQ12+'แยกรายอายุ พื้นที่'!DQ13+'แยกรายอายุ พื้นที่'!DQ14</f>
        <v>209</v>
      </c>
      <c r="DR9" s="300">
        <f>'แยกรายอายุ พื้นที่'!DR9+'แยกรายอายุ พื้นที่'!DR10+'แยกรายอายุ พื้นที่'!DR11+'แยกรายอายุ พื้นที่'!DR12+'แยกรายอายุ พื้นที่'!DR13+'แยกรายอายุ พื้นที่'!DR14</f>
        <v>189</v>
      </c>
      <c r="DS9" s="300">
        <f>'แยกรายอายุ พื้นที่'!DS9+'แยกรายอายุ พื้นที่'!DS10+'แยกรายอายุ พื้นที่'!DS11+'แยกรายอายุ พื้นที่'!DS12+'แยกรายอายุ พื้นที่'!DS13+'แยกรายอายุ พื้นที่'!DS14</f>
        <v>231</v>
      </c>
      <c r="DT9" s="300">
        <f>'แยกรายอายุ พื้นที่'!DT9+'แยกรายอายุ พื้นที่'!DT10+'แยกรายอายุ พื้นที่'!DT11+'แยกรายอายุ พื้นที่'!DT12+'แยกรายอายุ พื้นที่'!DT13+'แยกรายอายุ พื้นที่'!DT14</f>
        <v>184</v>
      </c>
      <c r="DU9" s="300">
        <f>'แยกรายอายุ พื้นที่'!DU9+'แยกรายอายุ พื้นที่'!DU10+'แยกรายอายุ พื้นที่'!DU11+'แยกรายอายุ พื้นที่'!DU12+'แยกรายอายุ พื้นที่'!DU13+'แยกรายอายุ พื้นที่'!DU14</f>
        <v>217</v>
      </c>
      <c r="DV9" s="300">
        <f>'แยกรายอายุ พื้นที่'!DV9+'แยกรายอายุ พื้นที่'!DV10+'แยกรายอายุ พื้นที่'!DV11+'แยกรายอายุ พื้นที่'!DV12+'แยกรายอายุ พื้นที่'!DV13+'แยกรายอายุ พื้นที่'!DV14</f>
        <v>176</v>
      </c>
      <c r="DW9" s="300">
        <f>'แยกรายอายุ พื้นที่'!DW9+'แยกรายอายุ พื้นที่'!DW10+'แยกรายอายุ พื้นที่'!DW11+'แยกรายอายุ พื้นที่'!DW12+'แยกรายอายุ พื้นที่'!DW13+'แยกรายอายุ พื้นที่'!DW14</f>
        <v>208</v>
      </c>
      <c r="DX9" s="300">
        <f>'แยกรายอายุ พื้นที่'!DX9+'แยกรายอายุ พื้นที่'!DX10+'แยกรายอายุ พื้นที่'!DX11+'แยกรายอายุ พื้นที่'!DX12+'แยกรายอายุ พื้นที่'!DX13+'แยกรายอายุ พื้นที่'!DX14</f>
        <v>163</v>
      </c>
      <c r="DY9" s="300">
        <f>'แยกรายอายุ พื้นที่'!DY9+'แยกรายอายุ พื้นที่'!DY10+'แยกรายอายุ พื้นที่'!DY11+'แยกรายอายุ พื้นที่'!DY12+'แยกรายอายุ พื้นที่'!DY13+'แยกรายอายุ พื้นที่'!DY14</f>
        <v>222</v>
      </c>
      <c r="DZ9" s="300">
        <f>'แยกรายอายุ พื้นที่'!DZ9+'แยกรายอายุ พื้นที่'!DZ10+'แยกรายอายุ พื้นที่'!DZ11+'แยกรายอายุ พื้นที่'!DZ12+'แยกรายอายุ พื้นที่'!DZ13+'แยกรายอายุ พื้นที่'!DZ14</f>
        <v>182</v>
      </c>
      <c r="EA9" s="300">
        <f>'แยกรายอายุ พื้นที่'!EA9+'แยกรายอายุ พื้นที่'!EA10+'แยกรายอายุ พื้นที่'!EA11+'แยกรายอายุ พื้นที่'!EA12+'แยกรายอายุ พื้นที่'!EA13+'แยกรายอายุ พื้นที่'!EA14</f>
        <v>217</v>
      </c>
      <c r="EB9" s="300">
        <f>'แยกรายอายุ พื้นที่'!EB9+'แยกรายอายุ พื้นที่'!EB10+'แยกรายอายุ พื้นที่'!EB11+'แยกรายอายุ พื้นที่'!EB12+'แยกรายอายุ พื้นที่'!EB13+'แยกรายอายุ พื้นที่'!EB14</f>
        <v>166</v>
      </c>
      <c r="EC9" s="300">
        <f>'แยกรายอายุ พื้นที่'!EC9+'แยกรายอายุ พื้นที่'!EC10+'แยกรายอายุ พื้นที่'!EC11+'แยกรายอายุ พื้นที่'!EC12+'แยกรายอายุ พื้นที่'!EC13+'แยกรายอายุ พื้นที่'!EC14</f>
        <v>232</v>
      </c>
      <c r="ED9" s="300">
        <f>'แยกรายอายุ พื้นที่'!ED9+'แยกรายอายุ พื้นที่'!ED10+'แยกรายอายุ พื้นที่'!ED11+'แยกรายอายุ พื้นที่'!ED12+'แยกรายอายุ พื้นที่'!ED13+'แยกรายอายุ พื้นที่'!ED14</f>
        <v>155</v>
      </c>
      <c r="EE9" s="300">
        <f>'แยกรายอายุ พื้นที่'!EE9+'แยกรายอายุ พื้นที่'!EE10+'แยกรายอายุ พื้นที่'!EE11+'แยกรายอายุ พื้นที่'!EE12+'แยกรายอายุ พื้นที่'!EE13+'แยกรายอายุ พื้นที่'!EE14</f>
        <v>223</v>
      </c>
      <c r="EF9" s="300">
        <f>'แยกรายอายุ พื้นที่'!EF9+'แยกรายอายุ พื้นที่'!EF10+'แยกรายอายุ พื้นที่'!EF11+'แยกรายอายุ พื้นที่'!EF12+'แยกรายอายุ พื้นที่'!EF13+'แยกรายอายุ พื้นที่'!EF14</f>
        <v>139</v>
      </c>
      <c r="EG9" s="300">
        <f>'แยกรายอายุ พื้นที่'!EG9+'แยกรายอายุ พื้นที่'!EG10+'แยกรายอายุ พื้นที่'!EG11+'แยกรายอายุ พื้นที่'!EG12+'แยกรายอายุ พื้นที่'!EG13+'แยกรายอายุ พื้นที่'!EG14</f>
        <v>184</v>
      </c>
      <c r="EH9" s="300">
        <f>'แยกรายอายุ พื้นที่'!EH9+'แยกรายอายุ พื้นที่'!EH10+'แยกรายอายุ พื้นที่'!EH11+'แยกรายอายุ พื้นที่'!EH12+'แยกรายอายุ พื้นที่'!EH13+'แยกรายอายุ พื้นที่'!EH14</f>
        <v>116</v>
      </c>
      <c r="EI9" s="300">
        <f>'แยกรายอายุ พื้นที่'!EI9+'แยกรายอายุ พื้นที่'!EI10+'แยกรายอายุ พื้นที่'!EI11+'แยกรายอายุ พื้นที่'!EI12+'แยกรายอายุ พื้นที่'!EI13+'แยกรายอายุ พื้นที่'!EI14</f>
        <v>198</v>
      </c>
      <c r="EJ9" s="300">
        <f>'แยกรายอายุ พื้นที่'!EJ9+'แยกรายอายุ พื้นที่'!EJ10+'แยกรายอายุ พื้นที่'!EJ11+'แยกรายอายุ พื้นที่'!EJ12+'แยกรายอายุ พื้นที่'!EJ13+'แยกรายอายุ พื้นที่'!EJ14</f>
        <v>126</v>
      </c>
      <c r="EK9" s="300">
        <f>'แยกรายอายุ พื้นที่'!EK9+'แยกรายอายุ พื้นที่'!EK10+'แยกรายอายุ พื้นที่'!EK11+'แยกรายอายุ พื้นที่'!EK12+'แยกรายอายุ พื้นที่'!EK13+'แยกรายอายุ พื้นที่'!EK14</f>
        <v>165</v>
      </c>
      <c r="EL9" s="300">
        <f>'แยกรายอายุ พื้นที่'!EL9+'แยกรายอายุ พื้นที่'!EL10+'แยกรายอายุ พื้นที่'!EL11+'แยกรายอายุ พื้นที่'!EL12+'แยกรายอายุ พื้นที่'!EL13+'แยกรายอายุ พื้นที่'!EL14</f>
        <v>132</v>
      </c>
      <c r="EM9" s="300">
        <f>'แยกรายอายุ พื้นที่'!EM9+'แยกรายอายุ พื้นที่'!EM10+'แยกรายอายุ พื้นที่'!EM11+'แยกรายอายุ พื้นที่'!EM12+'แยกรายอายุ พื้นที่'!EM13+'แยกรายอายุ พื้นที่'!EM14</f>
        <v>180</v>
      </c>
      <c r="EN9" s="300">
        <f>'แยกรายอายุ พื้นที่'!EN9+'แยกรายอายุ พื้นที่'!EN10+'แยกรายอายุ พื้นที่'!EN11+'แยกรายอายุ พื้นที่'!EN12+'แยกรายอายุ พื้นที่'!EN13+'แยกรายอายุ พื้นที่'!EN14</f>
        <v>126</v>
      </c>
      <c r="EO9" s="300">
        <f>'แยกรายอายุ พื้นที่'!EO9+'แยกรายอายุ พื้นที่'!EO10+'แยกรายอายุ พื้นที่'!EO11+'แยกรายอายุ พื้นที่'!EO12+'แยกรายอายุ พื้นที่'!EO13+'แยกรายอายุ พื้นที่'!EO14</f>
        <v>156</v>
      </c>
      <c r="EP9" s="300">
        <f>'แยกรายอายุ พื้นที่'!EP9+'แยกรายอายุ พื้นที่'!EP10+'แยกรายอายุ พื้นที่'!EP11+'แยกรายอายุ พื้นที่'!EP12+'แยกรายอายุ พื้นที่'!EP13+'แยกรายอายุ พื้นที่'!EP14</f>
        <v>101</v>
      </c>
      <c r="EQ9" s="300">
        <f>'แยกรายอายุ พื้นที่'!EQ9+'แยกรายอายุ พื้นที่'!EQ10+'แยกรายอายุ พื้นที่'!EQ11+'แยกรายอายุ พื้นที่'!EQ12+'แยกรายอายุ พื้นที่'!EQ13+'แยกรายอายุ พื้นที่'!EQ14</f>
        <v>143</v>
      </c>
      <c r="ER9" s="300">
        <f>'แยกรายอายุ พื้นที่'!ER9+'แยกรายอายุ พื้นที่'!ER10+'แยกรายอายุ พื้นที่'!ER11+'แยกรายอายุ พื้นที่'!ER12+'แยกรายอายุ พื้นที่'!ER13+'แยกรายอายุ พื้นที่'!ER14</f>
        <v>101</v>
      </c>
      <c r="ES9" s="300">
        <f>'แยกรายอายุ พื้นที่'!ES9+'แยกรายอายุ พื้นที่'!ES10+'แยกรายอายุ พื้นที่'!ES11+'แยกรายอายุ พื้นที่'!ES12+'แยกรายอายุ พื้นที่'!ES13+'แยกรายอายุ พื้นที่'!ES14</f>
        <v>134</v>
      </c>
      <c r="ET9" s="300">
        <f>'แยกรายอายุ พื้นที่'!ET9+'แยกรายอายุ พื้นที่'!ET10+'แยกรายอายุ พื้นที่'!ET11+'แยกรายอายุ พื้นที่'!ET12+'แยกรายอายุ พื้นที่'!ET13+'แยกรายอายุ พื้นที่'!ET14</f>
        <v>102</v>
      </c>
      <c r="EU9" s="300">
        <f>'แยกรายอายุ พื้นที่'!EU9+'แยกรายอายุ พื้นที่'!EU10+'แยกรายอายุ พื้นที่'!EU11+'แยกรายอายุ พื้นที่'!EU12+'แยกรายอายุ พื้นที่'!EU13+'แยกรายอายุ พื้นที่'!EU14</f>
        <v>139</v>
      </c>
      <c r="EV9" s="300">
        <f>'แยกรายอายุ พื้นที่'!EV9+'แยกรายอายุ พื้นที่'!EV10+'แยกรายอายุ พื้นที่'!EV11+'แยกรายอายุ พื้นที่'!EV12+'แยกรายอายุ พื้นที่'!EV13+'แยกรายอายุ พื้นที่'!EV14</f>
        <v>92</v>
      </c>
      <c r="EW9" s="300">
        <f>'แยกรายอายุ พื้นที่'!EW9+'แยกรายอายุ พื้นที่'!EW10+'แยกรายอายุ พื้นที่'!EW11+'แยกรายอายุ พื้นที่'!EW12+'แยกรายอายุ พื้นที่'!EW13+'แยกรายอายุ พื้นที่'!EW14</f>
        <v>133</v>
      </c>
      <c r="EX9" s="300">
        <f>'แยกรายอายุ พื้นที่'!EX9+'แยกรายอายุ พื้นที่'!EX10+'แยกรายอายุ พื้นที่'!EX11+'แยกรายอายุ พื้นที่'!EX12+'แยกรายอายุ พื้นที่'!EX13+'แยกรายอายุ พื้นที่'!EX14</f>
        <v>84</v>
      </c>
      <c r="EY9" s="300">
        <f>'แยกรายอายุ พื้นที่'!EY9+'แยกรายอายุ พื้นที่'!EY10+'แยกรายอายุ พื้นที่'!EY11+'แยกรายอายุ พื้นที่'!EY12+'แยกรายอายุ พื้นที่'!EY13+'แยกรายอายุ พื้นที่'!EY14</f>
        <v>132</v>
      </c>
      <c r="EZ9" s="300">
        <f>'แยกรายอายุ พื้นที่'!EZ9+'แยกรายอายุ พื้นที่'!EZ10+'แยกรายอายุ พื้นที่'!EZ11+'แยกรายอายุ พื้นที่'!EZ12+'แยกรายอายุ พื้นที่'!EZ13+'แยกรายอายุ พื้นที่'!EZ14</f>
        <v>79</v>
      </c>
      <c r="FA9" s="300">
        <f>'แยกรายอายุ พื้นที่'!FA9+'แยกรายอายุ พื้นที่'!FA10+'แยกรายอายุ พื้นที่'!FA11+'แยกรายอายุ พื้นที่'!FA12+'แยกรายอายุ พื้นที่'!FA13+'แยกรายอายุ พื้นที่'!FA14</f>
        <v>125</v>
      </c>
      <c r="FB9" s="300">
        <f>'แยกรายอายุ พื้นที่'!FB9+'แยกรายอายุ พื้นที่'!FB10+'แยกรายอายุ พื้นที่'!FB11+'แยกรายอายุ พื้นที่'!FB12+'แยกรายอายุ พื้นที่'!FB13+'แยกรายอายุ พื้นที่'!FB14</f>
        <v>66</v>
      </c>
      <c r="FC9" s="300">
        <f>'แยกรายอายุ พื้นที่'!FC9+'แยกรายอายุ พื้นที่'!FC10+'แยกรายอายุ พื้นที่'!FC11+'แยกรายอายุ พื้นที่'!FC12+'แยกรายอายุ พื้นที่'!FC13+'แยกรายอายุ พื้นที่'!FC14</f>
        <v>109</v>
      </c>
      <c r="FD9" s="300">
        <f>'แยกรายอายุ พื้นที่'!FD9+'แยกรายอายุ พื้นที่'!FD10+'แยกรายอายุ พื้นที่'!FD11+'แยกรายอายุ พื้นที่'!FD12+'แยกรายอายุ พื้นที่'!FD13+'แยกรายอายุ พื้นที่'!FD14</f>
        <v>68</v>
      </c>
      <c r="FE9" s="300">
        <f>'แยกรายอายุ พื้นที่'!FE9+'แยกรายอายุ พื้นที่'!FE10+'แยกรายอายุ พื้นที่'!FE11+'แยกรายอายุ พื้นที่'!FE12+'แยกรายอายุ พื้นที่'!FE13+'แยกรายอายุ พื้นที่'!FE14</f>
        <v>85</v>
      </c>
      <c r="FF9" s="300">
        <f>'แยกรายอายุ พื้นที่'!FF9+'แยกรายอายุ พื้นที่'!FF10+'แยกรายอายุ พื้นที่'!FF11+'แยกรายอายุ พื้นที่'!FF12+'แยกรายอายุ พื้นที่'!FF13+'แยกรายอายุ พื้นที่'!FF14</f>
        <v>54</v>
      </c>
      <c r="FG9" s="300">
        <f>'แยกรายอายุ พื้นที่'!FG9+'แยกรายอายุ พื้นที่'!FG10+'แยกรายอายุ พื้นที่'!FG11+'แยกรายอายุ พื้นที่'!FG12+'แยกรายอายุ พื้นที่'!FG13+'แยกรายอายุ พื้นที่'!FG14</f>
        <v>80</v>
      </c>
      <c r="FH9" s="300">
        <f>'แยกรายอายุ พื้นที่'!FH9+'แยกรายอายุ พื้นที่'!FH10+'แยกรายอายุ พื้นที่'!FH11+'แยกรายอายุ พื้นที่'!FH12+'แยกรายอายุ พื้นที่'!FH13+'แยกรายอายุ พื้นที่'!FH14</f>
        <v>47</v>
      </c>
      <c r="FI9" s="300">
        <f>'แยกรายอายุ พื้นที่'!FI9+'แยกรายอายุ พื้นที่'!FI10+'แยกรายอายุ พื้นที่'!FI11+'แยกรายอายุ พื้นที่'!FI12+'แยกรายอายุ พื้นที่'!FI13+'แยกรายอายุ พื้นที่'!FI14</f>
        <v>64</v>
      </c>
      <c r="FJ9" s="300">
        <f>'แยกรายอายุ พื้นที่'!FJ9+'แยกรายอายุ พื้นที่'!FJ10+'แยกรายอายุ พื้นที่'!FJ11+'แยกรายอายุ พื้นที่'!FJ12+'แยกรายอายุ พื้นที่'!FJ13+'แยกรายอายุ พื้นที่'!FJ14</f>
        <v>31</v>
      </c>
      <c r="FK9" s="300">
        <f>'แยกรายอายุ พื้นที่'!FK9+'แยกรายอายุ พื้นที่'!FK10+'แยกรายอายุ พื้นที่'!FK11+'แยกรายอายุ พื้นที่'!FK12+'แยกรายอายุ พื้นที่'!FK13+'แยกรายอายุ พื้นที่'!FK14</f>
        <v>51</v>
      </c>
      <c r="FL9" s="300">
        <f>'แยกรายอายุ พื้นที่'!FL9+'แยกรายอายุ พื้นที่'!FL10+'แยกรายอายุ พื้นที่'!FL11+'แยกรายอายุ พื้นที่'!FL12+'แยกรายอายุ พื้นที่'!FL13+'แยกรายอายุ พื้นที่'!FL14</f>
        <v>32</v>
      </c>
      <c r="FM9" s="300">
        <f>'แยกรายอายุ พื้นที่'!FM9+'แยกรายอายุ พื้นที่'!FM10+'แยกรายอายุ พื้นที่'!FM11+'แยกรายอายุ พื้นที่'!FM12+'แยกรายอายุ พื้นที่'!FM13+'แยกรายอายุ พื้นที่'!FM14</f>
        <v>53</v>
      </c>
      <c r="FN9" s="300">
        <f>'แยกรายอายุ พื้นที่'!FN9+'แยกรายอายุ พื้นที่'!FN10+'แยกรายอายุ พื้นที่'!FN11+'แยกรายอายุ พื้นที่'!FN12+'แยกรายอายุ พื้นที่'!FN13+'แยกรายอายุ พื้นที่'!FN14</f>
        <v>38</v>
      </c>
      <c r="FO9" s="300">
        <f>'แยกรายอายุ พื้นที่'!FO9+'แยกรายอายุ พื้นที่'!FO10+'แยกรายอายุ พื้นที่'!FO11+'แยกรายอายุ พื้นที่'!FO12+'แยกรายอายุ พื้นที่'!FO13+'แยกรายอายุ พื้นที่'!FO14</f>
        <v>70</v>
      </c>
      <c r="FP9" s="300">
        <f>'แยกรายอายุ พื้นที่'!FP9+'แยกรายอายุ พื้นที่'!FP10+'แยกรายอายุ พื้นที่'!FP11+'แยกรายอายุ พื้นที่'!FP12+'แยกรายอายุ พื้นที่'!FP13+'แยกรายอายุ พื้นที่'!FP14</f>
        <v>46</v>
      </c>
      <c r="FQ9" s="300">
        <f>'แยกรายอายุ พื้นที่'!FQ9+'แยกรายอายุ พื้นที่'!FQ10+'แยกรายอายุ พื้นที่'!FQ11+'แยกรายอายุ พื้นที่'!FQ12+'แยกรายอายุ พื้นที่'!FQ13+'แยกรายอายุ พื้นที่'!FQ14</f>
        <v>65</v>
      </c>
      <c r="FR9" s="300">
        <f>'แยกรายอายุ พื้นที่'!FR9+'แยกรายอายุ พื้นที่'!FR10+'แยกรายอายุ พื้นที่'!FR11+'แยกรายอายุ พื้นที่'!FR12+'แยกรายอายุ พื้นที่'!FR13+'แยกรายอายุ พื้นที่'!FR14</f>
        <v>27</v>
      </c>
      <c r="FS9" s="300">
        <f>'แยกรายอายุ พื้นที่'!FS9+'แยกรายอายุ พื้นที่'!FS10+'แยกรายอายุ พื้นที่'!FS11+'แยกรายอายุ พื้นที่'!FS12+'แยกรายอายุ พื้นที่'!FS13+'แยกรายอายุ พื้นที่'!FS14</f>
        <v>52</v>
      </c>
      <c r="FT9" s="300">
        <f>'แยกรายอายุ พื้นที่'!FT9+'แยกรายอายุ พื้นที่'!FT10+'แยกรายอายุ พื้นที่'!FT11+'แยกรายอายุ พื้นที่'!FT12+'แยกรายอายุ พื้นที่'!FT13+'แยกรายอายุ พื้นที่'!FT14</f>
        <v>23</v>
      </c>
      <c r="FU9" s="300">
        <f>'แยกรายอายุ พื้นที่'!FU9+'แยกรายอายุ พื้นที่'!FU10+'แยกรายอายุ พื้นที่'!FU11+'แยกรายอายุ พื้นที่'!FU12+'แยกรายอายุ พื้นที่'!FU13+'แยกรายอายุ พื้นที่'!FU14</f>
        <v>47</v>
      </c>
      <c r="FV9" s="300">
        <f>'แยกรายอายุ พื้นที่'!FV9+'แยกรายอายุ พื้นที่'!FV10+'แยกรายอายุ พื้นที่'!FV11+'แยกรายอายุ พื้นที่'!FV12+'แยกรายอายุ พื้นที่'!FV13+'แยกรายอายุ พื้นที่'!FV14</f>
        <v>22</v>
      </c>
      <c r="FW9" s="300">
        <f>'แยกรายอายุ พื้นที่'!FW9+'แยกรายอายุ พื้นที่'!FW10+'แยกรายอายุ พื้นที่'!FW11+'แยกรายอายุ พื้นที่'!FW12+'แยกรายอายุ พื้นที่'!FW13+'แยกรายอายุ พื้นที่'!FW14</f>
        <v>40</v>
      </c>
      <c r="FX9" s="300">
        <f>'แยกรายอายุ พื้นที่'!FX9+'แยกรายอายุ พื้นที่'!FX10+'แยกรายอายุ พื้นที่'!FX11+'แยกรายอายุ พื้นที่'!FX12+'แยกรายอายุ พื้นที่'!FX13+'แยกรายอายุ พื้นที่'!FX14</f>
        <v>23</v>
      </c>
      <c r="FY9" s="300">
        <f>'แยกรายอายุ พื้นที่'!FY9+'แยกรายอายุ พื้นที่'!FY10+'แยกรายอายุ พื้นที่'!FY11+'แยกรายอายุ พื้นที่'!FY12+'แยกรายอายุ พื้นที่'!FY13+'แยกรายอายุ พื้นที่'!FY14</f>
        <v>36</v>
      </c>
      <c r="FZ9" s="300">
        <f>'แยกรายอายุ พื้นที่'!FZ9+'แยกรายอายุ พื้นที่'!FZ10+'แยกรายอายุ พื้นที่'!FZ11+'แยกรายอายุ พื้นที่'!FZ12+'แยกรายอายุ พื้นที่'!FZ13+'แยกรายอายุ พื้นที่'!FZ14</f>
        <v>23</v>
      </c>
      <c r="GA9" s="300">
        <f>'แยกรายอายุ พื้นที่'!GA9+'แยกรายอายุ พื้นที่'!GA10+'แยกรายอายุ พื้นที่'!GA11+'แยกรายอายุ พื้นที่'!GA12+'แยกรายอายุ พื้นที่'!GA13+'แยกรายอายุ พื้นที่'!GA14</f>
        <v>29</v>
      </c>
      <c r="GB9" s="300">
        <f>'แยกรายอายุ พื้นที่'!GB9+'แยกรายอายุ พื้นที่'!GB10+'แยกรายอายุ พื้นที่'!GB11+'แยกรายอายุ พื้นที่'!GB12+'แยกรายอายุ พื้นที่'!GB13+'แยกรายอายุ พื้นที่'!GB14</f>
        <v>15</v>
      </c>
      <c r="GC9" s="300">
        <f>'แยกรายอายุ พื้นที่'!GC9+'แยกรายอายุ พื้นที่'!GC10+'แยกรายอายุ พื้นที่'!GC11+'แยกรายอายุ พื้นที่'!GC12+'แยกรายอายุ พื้นที่'!GC13+'แยกรายอายุ พื้นที่'!GC14</f>
        <v>33</v>
      </c>
      <c r="GD9" s="300">
        <f>'แยกรายอายุ พื้นที่'!GD9+'แยกรายอายุ พื้นที่'!GD10+'แยกรายอายุ พื้นที่'!GD11+'แยกรายอายุ พื้นที่'!GD12+'แยกรายอายุ พื้นที่'!GD13+'แยกรายอายุ พื้นที่'!GD14</f>
        <v>13</v>
      </c>
      <c r="GE9" s="300">
        <f>'แยกรายอายุ พื้นที่'!GE9+'แยกรายอายุ พื้นที่'!GE10+'แยกรายอายุ พื้นที่'!GE11+'แยกรายอายุ พื้นที่'!GE12+'แยกรายอายุ พื้นที่'!GE13+'แยกรายอายุ พื้นที่'!GE14</f>
        <v>28</v>
      </c>
      <c r="GF9" s="300">
        <f>'แยกรายอายุ พื้นที่'!GF9+'แยกรายอายุ พื้นที่'!GF10+'แยกรายอายุ พื้นที่'!GF11+'แยกรายอายุ พื้นที่'!GF12+'แยกรายอายุ พื้นที่'!GF13+'แยกรายอายุ พื้นที่'!GF14</f>
        <v>6</v>
      </c>
      <c r="GG9" s="300">
        <f>'แยกรายอายุ พื้นที่'!GG9+'แยกรายอายุ พื้นที่'!GG10+'แยกรายอายุ พื้นที่'!GG11+'แยกรายอายุ พื้นที่'!GG12+'แยกรายอายุ พื้นที่'!GG13+'แยกรายอายุ พื้นที่'!GG14</f>
        <v>20</v>
      </c>
      <c r="GH9" s="300">
        <f>'แยกรายอายุ พื้นที่'!GH9+'แยกรายอายุ พื้นที่'!GH10+'แยกรายอายุ พื้นที่'!GH11+'แยกรายอายุ พื้นที่'!GH12+'แยกรายอายุ พื้นที่'!GH13+'แยกรายอายุ พื้นที่'!GH14</f>
        <v>5</v>
      </c>
      <c r="GI9" s="300">
        <f>'แยกรายอายุ พื้นที่'!GI9+'แยกรายอายุ พื้นที่'!GI10+'แยกรายอายุ พื้นที่'!GI11+'แยกรายอายุ พื้นที่'!GI12+'แยกรายอายุ พื้นที่'!GI13+'แยกรายอายุ พื้นที่'!GI14</f>
        <v>18</v>
      </c>
      <c r="GJ9" s="300">
        <f>'แยกรายอายุ พื้นที่'!GJ9+'แยกรายอายุ พื้นที่'!GJ10+'แยกรายอายุ พื้นที่'!GJ11+'แยกรายอายุ พื้นที่'!GJ12+'แยกรายอายุ พื้นที่'!GJ13+'แยกรายอายุ พื้นที่'!GJ14</f>
        <v>9</v>
      </c>
      <c r="GK9" s="300">
        <f>'แยกรายอายุ พื้นที่'!GK9+'แยกรายอายุ พื้นที่'!GK10+'แยกรายอายุ พื้นที่'!GK11+'แยกรายอายุ พื้นที่'!GK12+'แยกรายอายุ พื้นที่'!GK13+'แยกรายอายุ พื้นที่'!GK14</f>
        <v>12</v>
      </c>
      <c r="GL9" s="300">
        <f>'แยกรายอายุ พื้นที่'!GL9+'แยกรายอายุ พื้นที่'!GL10+'แยกรายอายุ พื้นที่'!GL11+'แยกรายอายุ พื้นที่'!GL12+'แยกรายอายุ พื้นที่'!GL13+'แยกรายอายุ พื้นที่'!GL14</f>
        <v>8</v>
      </c>
      <c r="GM9" s="300">
        <f>'แยกรายอายุ พื้นที่'!GM9+'แยกรายอายุ พื้นที่'!GM10+'แยกรายอายุ พื้นที่'!GM11+'แยกรายอายุ พื้นที่'!GM12+'แยกรายอายุ พื้นที่'!GM13+'แยกรายอายุ พื้นที่'!GM14</f>
        <v>12</v>
      </c>
      <c r="GN9" s="300">
        <f>'แยกรายอายุ พื้นที่'!GN9+'แยกรายอายุ พื้นที่'!GN10+'แยกรายอายุ พื้นที่'!GN11+'แยกรายอายุ พื้นที่'!GN12+'แยกรายอายุ พื้นที่'!GN13+'แยกรายอายุ พื้นที่'!GN14</f>
        <v>1</v>
      </c>
      <c r="GO9" s="300">
        <f>'แยกรายอายุ พื้นที่'!GO9+'แยกรายอายุ พื้นที่'!GO10+'แยกรายอายุ พื้นที่'!GO11+'แยกรายอายุ พื้นที่'!GO12+'แยกรายอายุ พื้นที่'!GO13+'แยกรายอายุ พื้นที่'!GO14</f>
        <v>8</v>
      </c>
      <c r="GP9" s="300">
        <f>'แยกรายอายุ พื้นที่'!GP9+'แยกรายอายุ พื้นที่'!GP10+'แยกรายอายุ พื้นที่'!GP11+'แยกรายอายุ พื้นที่'!GP12+'แยกรายอายุ พื้นที่'!GP13+'แยกรายอายุ พื้นที่'!GP14</f>
        <v>2</v>
      </c>
      <c r="GQ9" s="300">
        <f>'แยกรายอายุ พื้นที่'!GQ9+'แยกรายอายุ พื้นที่'!GQ10+'แยกรายอายุ พื้นที่'!GQ11+'แยกรายอายุ พื้นที่'!GQ12+'แยกรายอายุ พื้นที่'!GQ13+'แยกรายอายุ พื้นที่'!GQ14</f>
        <v>5</v>
      </c>
      <c r="GR9" s="300">
        <f>'แยกรายอายุ พื้นที่'!GR9+'แยกรายอายุ พื้นที่'!GR10+'แยกรายอายุ พื้นที่'!GR11+'แยกรายอายุ พื้นที่'!GR12+'แยกรายอายุ พื้นที่'!GR13+'แยกรายอายุ พื้นที่'!GR14</f>
        <v>4</v>
      </c>
      <c r="GS9" s="300">
        <f>'แยกรายอายุ พื้นที่'!GS9+'แยกรายอายุ พื้นที่'!GS10+'แยกรายอายุ พื้นที่'!GS11+'แยกรายอายุ พื้นที่'!GS12+'แยกรายอายุ พื้นที่'!GS13+'แยกรายอายุ พื้นที่'!GS14</f>
        <v>3</v>
      </c>
      <c r="GT9" s="300">
        <f>'แยกรายอายุ พื้นที่'!GT9+'แยกรายอายุ พื้นที่'!GT10+'แยกรายอายุ พื้นที่'!GT11+'แยกรายอายุ พื้นที่'!GT12+'แยกรายอายุ พื้นที่'!GT13+'แยกรายอายุ พื้นที่'!GT14</f>
        <v>1</v>
      </c>
      <c r="GU9" s="300">
        <f>'แยกรายอายุ พื้นที่'!GU9+'แยกรายอายุ พื้นที่'!GU10+'แยกรายอายุ พื้นที่'!GU11+'แยกรายอายุ พื้นที่'!GU12+'แยกรายอายุ พื้นที่'!GU13+'แยกรายอายุ พื้นที่'!GU14</f>
        <v>5</v>
      </c>
      <c r="GV9" s="300">
        <f>'แยกรายอายุ พื้นที่'!GV9+'แยกรายอายุ พื้นที่'!GV10+'แยกรายอายุ พื้นที่'!GV11+'แยกรายอายุ พื้นที่'!GV12+'แยกรายอายุ พื้นที่'!GV13+'แยกรายอายุ พื้นที่'!GV14</f>
        <v>4</v>
      </c>
      <c r="GW9" s="300">
        <f>'แยกรายอายุ พื้นที่'!GW9+'แยกรายอายุ พื้นที่'!GW10+'แยกรายอายุ พื้นที่'!GW11+'แยกรายอายุ พื้นที่'!GW12+'แยกรายอายุ พื้นที่'!GW13+'แยกรายอายุ พื้นที่'!GW14</f>
        <v>1</v>
      </c>
      <c r="GX9" s="300">
        <f>'แยกรายอายุ พื้นที่'!GX9+'แยกรายอายุ พื้นที่'!GX10+'แยกรายอายุ พื้นที่'!GX11+'แยกรายอายุ พื้นที่'!GX12+'แยกรายอายุ พื้นที่'!GX13+'แยกรายอายุ พื้นที่'!GX14</f>
        <v>0</v>
      </c>
      <c r="GY9" s="300">
        <f>'แยกรายอายุ พื้นที่'!GY9+'แยกรายอายุ พื้นที่'!GY10+'แยกรายอายุ พื้นที่'!GY11+'แยกรายอายุ พื้นที่'!GY12+'แยกรายอายุ พื้นที่'!GY13+'แยกรายอายุ พื้นที่'!GY14</f>
        <v>2</v>
      </c>
      <c r="GZ9" s="300">
        <f>'แยกรายอายุ พื้นที่'!GZ9+'แยกรายอายุ พื้นที่'!GZ10+'แยกรายอายุ พื้นที่'!GZ11+'แยกรายอายุ พื้นที่'!GZ12+'แยกรายอายุ พื้นที่'!GZ13+'แยกรายอายุ พื้นที่'!GZ14</f>
        <v>2</v>
      </c>
      <c r="HA9" s="300">
        <f>'แยกรายอายุ พื้นที่'!HA9+'แยกรายอายุ พื้นที่'!HA10+'แยกรายอายุ พื้นที่'!HA11+'แยกรายอายุ พื้นที่'!HA12+'แยกรายอายุ พื้นที่'!HA13+'แยกรายอายุ พื้นที่'!HA14</f>
        <v>2</v>
      </c>
    </row>
    <row r="10" spans="1:256" s="577" customFormat="1" x14ac:dyDescent="0.6">
      <c r="A10" s="575"/>
      <c r="B10" s="681" t="s">
        <v>370</v>
      </c>
      <c r="C10" s="575">
        <f>SUM(C7:C9)</f>
        <v>21427</v>
      </c>
      <c r="D10" s="575">
        <f t="shared" ref="D10:BO10" si="0">SUM(D7:D9)</f>
        <v>17819</v>
      </c>
      <c r="E10" s="575">
        <f t="shared" si="0"/>
        <v>25026</v>
      </c>
      <c r="F10" s="575">
        <f t="shared" si="0"/>
        <v>28621</v>
      </c>
      <c r="G10" s="575">
        <f t="shared" si="0"/>
        <v>53647</v>
      </c>
      <c r="H10" s="575">
        <f t="shared" si="0"/>
        <v>117</v>
      </c>
      <c r="I10" s="575">
        <f t="shared" si="0"/>
        <v>112</v>
      </c>
      <c r="J10" s="575">
        <f t="shared" si="0"/>
        <v>165</v>
      </c>
      <c r="K10" s="575">
        <f t="shared" si="0"/>
        <v>146</v>
      </c>
      <c r="L10" s="575">
        <f t="shared" si="0"/>
        <v>160</v>
      </c>
      <c r="M10" s="575">
        <f t="shared" si="0"/>
        <v>170</v>
      </c>
      <c r="N10" s="575">
        <f t="shared" si="0"/>
        <v>200</v>
      </c>
      <c r="O10" s="575">
        <f t="shared" si="0"/>
        <v>177</v>
      </c>
      <c r="P10" s="575">
        <f t="shared" si="0"/>
        <v>238</v>
      </c>
      <c r="Q10" s="575">
        <f t="shared" si="0"/>
        <v>211</v>
      </c>
      <c r="R10" s="575">
        <f t="shared" si="0"/>
        <v>217</v>
      </c>
      <c r="S10" s="575">
        <f t="shared" si="0"/>
        <v>217</v>
      </c>
      <c r="T10" s="575">
        <f t="shared" si="0"/>
        <v>278</v>
      </c>
      <c r="U10" s="575">
        <f t="shared" si="0"/>
        <v>254</v>
      </c>
      <c r="V10" s="575">
        <f t="shared" si="0"/>
        <v>256</v>
      </c>
      <c r="W10" s="575">
        <f t="shared" si="0"/>
        <v>215</v>
      </c>
      <c r="X10" s="575">
        <f t="shared" si="0"/>
        <v>282</v>
      </c>
      <c r="Y10" s="575">
        <f t="shared" si="0"/>
        <v>255</v>
      </c>
      <c r="Z10" s="575">
        <f t="shared" si="0"/>
        <v>265</v>
      </c>
      <c r="AA10" s="575">
        <f t="shared" si="0"/>
        <v>271</v>
      </c>
      <c r="AB10" s="575">
        <f t="shared" si="0"/>
        <v>290</v>
      </c>
      <c r="AC10" s="575">
        <f t="shared" si="0"/>
        <v>298</v>
      </c>
      <c r="AD10" s="575">
        <f t="shared" si="0"/>
        <v>300</v>
      </c>
      <c r="AE10" s="575">
        <f t="shared" si="0"/>
        <v>296</v>
      </c>
      <c r="AF10" s="575">
        <f t="shared" si="0"/>
        <v>308</v>
      </c>
      <c r="AG10" s="575">
        <f t="shared" si="0"/>
        <v>294</v>
      </c>
      <c r="AH10" s="575">
        <f t="shared" si="0"/>
        <v>316</v>
      </c>
      <c r="AI10" s="575">
        <f t="shared" si="0"/>
        <v>285</v>
      </c>
      <c r="AJ10" s="575">
        <f t="shared" si="0"/>
        <v>279</v>
      </c>
      <c r="AK10" s="575">
        <f t="shared" si="0"/>
        <v>318</v>
      </c>
      <c r="AL10" s="575">
        <f t="shared" si="0"/>
        <v>303</v>
      </c>
      <c r="AM10" s="575">
        <f t="shared" si="0"/>
        <v>288</v>
      </c>
      <c r="AN10" s="575">
        <f t="shared" si="0"/>
        <v>315</v>
      </c>
      <c r="AO10" s="575">
        <f t="shared" si="0"/>
        <v>287</v>
      </c>
      <c r="AP10" s="575">
        <f t="shared" si="0"/>
        <v>310</v>
      </c>
      <c r="AQ10" s="575">
        <f t="shared" si="0"/>
        <v>310</v>
      </c>
      <c r="AR10" s="575">
        <f t="shared" si="0"/>
        <v>297</v>
      </c>
      <c r="AS10" s="575">
        <f t="shared" si="0"/>
        <v>282</v>
      </c>
      <c r="AT10" s="575">
        <f t="shared" si="0"/>
        <v>328</v>
      </c>
      <c r="AU10" s="575">
        <f t="shared" si="0"/>
        <v>299</v>
      </c>
      <c r="AV10" s="575">
        <f t="shared" si="0"/>
        <v>310</v>
      </c>
      <c r="AW10" s="575">
        <f t="shared" si="0"/>
        <v>320</v>
      </c>
      <c r="AX10" s="575">
        <f t="shared" si="0"/>
        <v>283</v>
      </c>
      <c r="AY10" s="575">
        <f t="shared" si="0"/>
        <v>302</v>
      </c>
      <c r="AZ10" s="575">
        <f t="shared" si="0"/>
        <v>271</v>
      </c>
      <c r="BA10" s="575">
        <f t="shared" si="0"/>
        <v>324</v>
      </c>
      <c r="BB10" s="575">
        <f t="shared" si="0"/>
        <v>311</v>
      </c>
      <c r="BC10" s="575">
        <f t="shared" si="0"/>
        <v>341</v>
      </c>
      <c r="BD10" s="575">
        <f t="shared" si="0"/>
        <v>344</v>
      </c>
      <c r="BE10" s="575">
        <f t="shared" si="0"/>
        <v>370</v>
      </c>
      <c r="BF10" s="575">
        <f t="shared" si="0"/>
        <v>358</v>
      </c>
      <c r="BG10" s="575">
        <f t="shared" si="0"/>
        <v>336</v>
      </c>
      <c r="BH10" s="575">
        <f t="shared" si="0"/>
        <v>370</v>
      </c>
      <c r="BI10" s="575">
        <f t="shared" si="0"/>
        <v>322</v>
      </c>
      <c r="BJ10" s="575">
        <f t="shared" si="0"/>
        <v>349</v>
      </c>
      <c r="BK10" s="575">
        <f t="shared" si="0"/>
        <v>366</v>
      </c>
      <c r="BL10" s="575">
        <f t="shared" si="0"/>
        <v>381</v>
      </c>
      <c r="BM10" s="575">
        <f t="shared" si="0"/>
        <v>321</v>
      </c>
      <c r="BN10" s="575">
        <f t="shared" si="0"/>
        <v>337</v>
      </c>
      <c r="BO10" s="575">
        <f t="shared" si="0"/>
        <v>393</v>
      </c>
      <c r="BP10" s="575">
        <f t="shared" ref="BP10:EA10" si="1">SUM(BP7:BP9)</f>
        <v>359</v>
      </c>
      <c r="BQ10" s="575">
        <f t="shared" si="1"/>
        <v>328</v>
      </c>
      <c r="BR10" s="575">
        <f t="shared" si="1"/>
        <v>328</v>
      </c>
      <c r="BS10" s="575">
        <f t="shared" si="1"/>
        <v>406</v>
      </c>
      <c r="BT10" s="575">
        <f t="shared" si="1"/>
        <v>372</v>
      </c>
      <c r="BU10" s="575">
        <f t="shared" si="1"/>
        <v>366</v>
      </c>
      <c r="BV10" s="575">
        <f t="shared" si="1"/>
        <v>354</v>
      </c>
      <c r="BW10" s="575">
        <f t="shared" si="1"/>
        <v>350</v>
      </c>
      <c r="BX10" s="575">
        <f t="shared" si="1"/>
        <v>332</v>
      </c>
      <c r="BY10" s="575">
        <f t="shared" si="1"/>
        <v>345</v>
      </c>
      <c r="BZ10" s="575">
        <f t="shared" si="1"/>
        <v>382</v>
      </c>
      <c r="CA10" s="575">
        <f t="shared" si="1"/>
        <v>347</v>
      </c>
      <c r="CB10" s="575">
        <f t="shared" si="1"/>
        <v>357</v>
      </c>
      <c r="CC10" s="575">
        <f t="shared" si="1"/>
        <v>363</v>
      </c>
      <c r="CD10" s="575">
        <f t="shared" si="1"/>
        <v>364</v>
      </c>
      <c r="CE10" s="575">
        <f t="shared" si="1"/>
        <v>334</v>
      </c>
      <c r="CF10" s="575">
        <f t="shared" si="1"/>
        <v>350</v>
      </c>
      <c r="CG10" s="575">
        <f t="shared" si="1"/>
        <v>367</v>
      </c>
      <c r="CH10" s="575">
        <f t="shared" si="1"/>
        <v>348</v>
      </c>
      <c r="CI10" s="575">
        <f t="shared" si="1"/>
        <v>382</v>
      </c>
      <c r="CJ10" s="575">
        <f t="shared" si="1"/>
        <v>358</v>
      </c>
      <c r="CK10" s="575">
        <f t="shared" si="1"/>
        <v>401</v>
      </c>
      <c r="CL10" s="575">
        <f t="shared" si="1"/>
        <v>374</v>
      </c>
      <c r="CM10" s="575">
        <f t="shared" si="1"/>
        <v>382</v>
      </c>
      <c r="CN10" s="575">
        <f t="shared" si="1"/>
        <v>384</v>
      </c>
      <c r="CO10" s="575">
        <f t="shared" si="1"/>
        <v>430</v>
      </c>
      <c r="CP10" s="575">
        <f t="shared" si="1"/>
        <v>380</v>
      </c>
      <c r="CQ10" s="575">
        <f t="shared" si="1"/>
        <v>388</v>
      </c>
      <c r="CR10" s="575">
        <f t="shared" si="1"/>
        <v>409</v>
      </c>
      <c r="CS10" s="575">
        <f t="shared" si="1"/>
        <v>387</v>
      </c>
      <c r="CT10" s="575">
        <f t="shared" si="1"/>
        <v>347</v>
      </c>
      <c r="CU10" s="575">
        <f t="shared" si="1"/>
        <v>395</v>
      </c>
      <c r="CV10" s="575">
        <f t="shared" si="1"/>
        <v>387</v>
      </c>
      <c r="CW10" s="575">
        <f t="shared" si="1"/>
        <v>375</v>
      </c>
      <c r="CX10" s="575">
        <f t="shared" si="1"/>
        <v>346</v>
      </c>
      <c r="CY10" s="575">
        <f t="shared" si="1"/>
        <v>414</v>
      </c>
      <c r="CZ10" s="575">
        <f t="shared" si="1"/>
        <v>360</v>
      </c>
      <c r="DA10" s="575">
        <f t="shared" si="1"/>
        <v>357</v>
      </c>
      <c r="DB10" s="575">
        <f t="shared" si="1"/>
        <v>344</v>
      </c>
      <c r="DC10" s="575">
        <f t="shared" si="1"/>
        <v>378</v>
      </c>
      <c r="DD10" s="575">
        <f t="shared" si="1"/>
        <v>350</v>
      </c>
      <c r="DE10" s="575">
        <f t="shared" si="1"/>
        <v>391</v>
      </c>
      <c r="DF10" s="575">
        <f t="shared" si="1"/>
        <v>349</v>
      </c>
      <c r="DG10" s="575">
        <f t="shared" si="1"/>
        <v>395</v>
      </c>
      <c r="DH10" s="575">
        <f t="shared" si="1"/>
        <v>360</v>
      </c>
      <c r="DI10" s="575">
        <f t="shared" si="1"/>
        <v>432</v>
      </c>
      <c r="DJ10" s="575">
        <f t="shared" si="1"/>
        <v>367</v>
      </c>
      <c r="DK10" s="575">
        <f t="shared" si="1"/>
        <v>425</v>
      </c>
      <c r="DL10" s="575">
        <f t="shared" si="1"/>
        <v>377</v>
      </c>
      <c r="DM10" s="575">
        <f t="shared" si="1"/>
        <v>473</v>
      </c>
      <c r="DN10" s="575">
        <f t="shared" si="1"/>
        <v>372</v>
      </c>
      <c r="DO10" s="575">
        <f t="shared" si="1"/>
        <v>475</v>
      </c>
      <c r="DP10" s="575">
        <f t="shared" si="1"/>
        <v>384</v>
      </c>
      <c r="DQ10" s="575">
        <f t="shared" si="1"/>
        <v>453</v>
      </c>
      <c r="DR10" s="575">
        <f t="shared" si="1"/>
        <v>377</v>
      </c>
      <c r="DS10" s="575">
        <f t="shared" si="1"/>
        <v>496</v>
      </c>
      <c r="DT10" s="575">
        <f t="shared" si="1"/>
        <v>394</v>
      </c>
      <c r="DU10" s="575">
        <f t="shared" si="1"/>
        <v>499</v>
      </c>
      <c r="DV10" s="575">
        <f t="shared" si="1"/>
        <v>351</v>
      </c>
      <c r="DW10" s="575">
        <f t="shared" si="1"/>
        <v>471</v>
      </c>
      <c r="DX10" s="575">
        <f t="shared" si="1"/>
        <v>342</v>
      </c>
      <c r="DY10" s="575">
        <f t="shared" si="1"/>
        <v>467</v>
      </c>
      <c r="DZ10" s="575">
        <f t="shared" si="1"/>
        <v>359</v>
      </c>
      <c r="EA10" s="575">
        <f t="shared" si="1"/>
        <v>474</v>
      </c>
      <c r="EB10" s="575">
        <f t="shared" ref="EB10:GM10" si="2">SUM(EB7:EB9)</f>
        <v>334</v>
      </c>
      <c r="EC10" s="575">
        <f t="shared" si="2"/>
        <v>487</v>
      </c>
      <c r="ED10" s="575">
        <f t="shared" si="2"/>
        <v>349</v>
      </c>
      <c r="EE10" s="575">
        <f t="shared" si="2"/>
        <v>493</v>
      </c>
      <c r="EF10" s="575">
        <f t="shared" si="2"/>
        <v>325</v>
      </c>
      <c r="EG10" s="575">
        <f t="shared" si="2"/>
        <v>429</v>
      </c>
      <c r="EH10" s="575">
        <f t="shared" si="2"/>
        <v>255</v>
      </c>
      <c r="EI10" s="575">
        <f t="shared" si="2"/>
        <v>423</v>
      </c>
      <c r="EJ10" s="575">
        <f t="shared" si="2"/>
        <v>283</v>
      </c>
      <c r="EK10" s="575">
        <f t="shared" si="2"/>
        <v>410</v>
      </c>
      <c r="EL10" s="575">
        <f t="shared" si="2"/>
        <v>309</v>
      </c>
      <c r="EM10" s="575">
        <f t="shared" si="2"/>
        <v>413</v>
      </c>
      <c r="EN10" s="575">
        <f t="shared" si="2"/>
        <v>270</v>
      </c>
      <c r="EO10" s="575">
        <f t="shared" si="2"/>
        <v>365</v>
      </c>
      <c r="EP10" s="575">
        <f t="shared" si="2"/>
        <v>273</v>
      </c>
      <c r="EQ10" s="575">
        <f t="shared" si="2"/>
        <v>367</v>
      </c>
      <c r="ER10" s="575">
        <f t="shared" si="2"/>
        <v>233</v>
      </c>
      <c r="ES10" s="575">
        <f t="shared" si="2"/>
        <v>341</v>
      </c>
      <c r="ET10" s="575">
        <f t="shared" si="2"/>
        <v>234</v>
      </c>
      <c r="EU10" s="575">
        <f t="shared" si="2"/>
        <v>337</v>
      </c>
      <c r="EV10" s="575">
        <f t="shared" si="2"/>
        <v>213</v>
      </c>
      <c r="EW10" s="575">
        <f t="shared" si="2"/>
        <v>312</v>
      </c>
      <c r="EX10" s="575">
        <f t="shared" si="2"/>
        <v>178</v>
      </c>
      <c r="EY10" s="575">
        <f t="shared" si="2"/>
        <v>291</v>
      </c>
      <c r="EZ10" s="575">
        <f t="shared" si="2"/>
        <v>191</v>
      </c>
      <c r="FA10" s="575">
        <f t="shared" si="2"/>
        <v>272</v>
      </c>
      <c r="FB10" s="575">
        <f t="shared" si="2"/>
        <v>167</v>
      </c>
      <c r="FC10" s="575">
        <f t="shared" si="2"/>
        <v>250</v>
      </c>
      <c r="FD10" s="575">
        <f t="shared" si="2"/>
        <v>156</v>
      </c>
      <c r="FE10" s="575">
        <f t="shared" si="2"/>
        <v>219</v>
      </c>
      <c r="FF10" s="575">
        <f t="shared" si="2"/>
        <v>118</v>
      </c>
      <c r="FG10" s="575">
        <f t="shared" si="2"/>
        <v>191</v>
      </c>
      <c r="FH10" s="575">
        <f t="shared" si="2"/>
        <v>120</v>
      </c>
      <c r="FI10" s="575">
        <f t="shared" si="2"/>
        <v>168</v>
      </c>
      <c r="FJ10" s="575">
        <f t="shared" si="2"/>
        <v>88</v>
      </c>
      <c r="FK10" s="575">
        <f t="shared" si="2"/>
        <v>160</v>
      </c>
      <c r="FL10" s="575">
        <f t="shared" si="2"/>
        <v>83</v>
      </c>
      <c r="FM10" s="575">
        <f t="shared" si="2"/>
        <v>155</v>
      </c>
      <c r="FN10" s="575">
        <f t="shared" si="2"/>
        <v>80</v>
      </c>
      <c r="FO10" s="575">
        <f t="shared" si="2"/>
        <v>174</v>
      </c>
      <c r="FP10" s="575">
        <f t="shared" si="2"/>
        <v>97</v>
      </c>
      <c r="FQ10" s="575">
        <f t="shared" si="2"/>
        <v>143</v>
      </c>
      <c r="FR10" s="575">
        <f t="shared" si="2"/>
        <v>60</v>
      </c>
      <c r="FS10" s="575">
        <f t="shared" si="2"/>
        <v>120</v>
      </c>
      <c r="FT10" s="575">
        <f t="shared" si="2"/>
        <v>80</v>
      </c>
      <c r="FU10" s="575">
        <f t="shared" si="2"/>
        <v>130</v>
      </c>
      <c r="FV10" s="575">
        <f t="shared" si="2"/>
        <v>66</v>
      </c>
      <c r="FW10" s="575">
        <f t="shared" si="2"/>
        <v>91</v>
      </c>
      <c r="FX10" s="575">
        <f t="shared" si="2"/>
        <v>60</v>
      </c>
      <c r="FY10" s="575">
        <f t="shared" si="2"/>
        <v>94</v>
      </c>
      <c r="FZ10" s="575">
        <f t="shared" si="2"/>
        <v>60</v>
      </c>
      <c r="GA10" s="575">
        <f t="shared" si="2"/>
        <v>91</v>
      </c>
      <c r="GB10" s="575">
        <f t="shared" si="2"/>
        <v>42</v>
      </c>
      <c r="GC10" s="575">
        <f t="shared" si="2"/>
        <v>81</v>
      </c>
      <c r="GD10" s="575">
        <f t="shared" si="2"/>
        <v>37</v>
      </c>
      <c r="GE10" s="575">
        <f t="shared" si="2"/>
        <v>67</v>
      </c>
      <c r="GF10" s="575">
        <f t="shared" si="2"/>
        <v>19</v>
      </c>
      <c r="GG10" s="575">
        <f t="shared" si="2"/>
        <v>50</v>
      </c>
      <c r="GH10" s="575">
        <f t="shared" si="2"/>
        <v>15</v>
      </c>
      <c r="GI10" s="575">
        <f t="shared" si="2"/>
        <v>38</v>
      </c>
      <c r="GJ10" s="575">
        <f t="shared" si="2"/>
        <v>16</v>
      </c>
      <c r="GK10" s="575">
        <f t="shared" si="2"/>
        <v>35</v>
      </c>
      <c r="GL10" s="575">
        <f t="shared" si="2"/>
        <v>19</v>
      </c>
      <c r="GM10" s="575">
        <f t="shared" si="2"/>
        <v>27</v>
      </c>
      <c r="GN10" s="575">
        <f t="shared" ref="GN10:HA10" si="3">SUM(GN7:GN9)</f>
        <v>4</v>
      </c>
      <c r="GO10" s="575">
        <f t="shared" si="3"/>
        <v>23</v>
      </c>
      <c r="GP10" s="575">
        <f t="shared" si="3"/>
        <v>11</v>
      </c>
      <c r="GQ10" s="575">
        <f t="shared" si="3"/>
        <v>19</v>
      </c>
      <c r="GR10" s="575">
        <f t="shared" si="3"/>
        <v>6</v>
      </c>
      <c r="GS10" s="575">
        <f t="shared" si="3"/>
        <v>7</v>
      </c>
      <c r="GT10" s="575">
        <f t="shared" si="3"/>
        <v>4</v>
      </c>
      <c r="GU10" s="575">
        <f t="shared" si="3"/>
        <v>8</v>
      </c>
      <c r="GV10" s="575">
        <f t="shared" si="3"/>
        <v>5</v>
      </c>
      <c r="GW10" s="575">
        <f t="shared" si="3"/>
        <v>4</v>
      </c>
      <c r="GX10" s="575">
        <f t="shared" si="3"/>
        <v>3</v>
      </c>
      <c r="GY10" s="575">
        <f t="shared" si="3"/>
        <v>3</v>
      </c>
      <c r="GZ10" s="575">
        <f t="shared" si="3"/>
        <v>8</v>
      </c>
      <c r="HA10" s="575">
        <f t="shared" si="3"/>
        <v>7</v>
      </c>
      <c r="HC10" s="601" t="s">
        <v>147</v>
      </c>
      <c r="HD10" s="601">
        <f>SUM(DX10:HA10)</f>
        <v>13808</v>
      </c>
      <c r="HE10" s="601"/>
      <c r="HF10" s="601"/>
      <c r="HG10" s="601"/>
      <c r="HH10" s="601"/>
      <c r="HI10" s="601"/>
      <c r="HJ10" s="601"/>
      <c r="HK10" s="601"/>
      <c r="HL10" s="601"/>
      <c r="HM10" s="601"/>
      <c r="HN10" s="601"/>
      <c r="HO10" s="601"/>
      <c r="HP10" s="601"/>
      <c r="HQ10" s="601"/>
      <c r="HR10" s="601"/>
      <c r="HS10" s="601"/>
      <c r="HT10" s="601"/>
      <c r="HU10" s="601"/>
      <c r="HV10" s="601"/>
      <c r="HW10" s="601"/>
      <c r="HX10" s="601"/>
      <c r="HY10" s="601"/>
      <c r="HZ10" s="601"/>
      <c r="IA10" s="601"/>
      <c r="IB10" s="601"/>
      <c r="IC10" s="601"/>
      <c r="ID10" s="601"/>
      <c r="IE10" s="601"/>
      <c r="IF10" s="601"/>
      <c r="IG10" s="601"/>
      <c r="IH10" s="601"/>
      <c r="II10" s="601"/>
      <c r="IJ10" s="601"/>
      <c r="IK10" s="601"/>
      <c r="IL10" s="601"/>
      <c r="IM10" s="601"/>
      <c r="IN10" s="601"/>
      <c r="IO10" s="601"/>
      <c r="IP10" s="601"/>
      <c r="IQ10" s="601"/>
      <c r="IR10" s="601"/>
      <c r="IS10" s="601"/>
      <c r="IT10" s="601"/>
      <c r="IU10" s="601"/>
      <c r="IV10" s="601"/>
    </row>
    <row r="11" spans="1:256" x14ac:dyDescent="0.6">
      <c r="A11" s="300"/>
      <c r="B11" s="300" t="s">
        <v>249</v>
      </c>
      <c r="C11" s="298">
        <f>'แยกรายอายุ พื้นที่'!C36+'แยกรายอายุ พื้นที่'!C37+'แยกรายอายุ พื้นที่'!C38+'แยกรายอายุ พื้นที่'!C39+'แยกรายอายุ พื้นที่'!C40+'แยกรายอายุ พื้นที่'!C41+'แยกรายอายุ พื้นที่'!C42+'แยกรายอายุ พื้นที่'!C43+'แยกรายอายุ พื้นที่'!C45+'แยกรายอายุ พื้นที่'!C46+'แยกรายอายุ พื้นที่'!C47+'แยกรายอายุ พื้นที่'!C44+'แยกรายอายุ พื้นที่'!C49+'แยกรายอายุ พื้นที่'!C50+'แยกรายอายุ พื้นที่'!C51+'แยกรายอายุ พื้นที่'!C52</f>
        <v>17793</v>
      </c>
      <c r="D11" s="298">
        <f>'แยกรายอายุ พื้นที่'!D36+'แยกรายอายุ พื้นที่'!D37+'แยกรายอายุ พื้นที่'!D38+'แยกรายอายุ พื้นที่'!D39+'แยกรายอายุ พื้นที่'!D40+'แยกรายอายุ พื้นที่'!D41+'แยกรายอายุ พื้นที่'!D42+'แยกรายอายุ พื้นที่'!D43+'แยกรายอายุ พื้นที่'!D45+'แยกรายอายุ พื้นที่'!D46+'แยกรายอายุ พื้นที่'!D47+'แยกรายอายุ พื้นที่'!D44+'แยกรายอายุ พื้นที่'!D49+'แยกรายอายุ พื้นที่'!D50+'แยกรายอายุ พื้นที่'!D51+'แยกรายอายุ พื้นที่'!D52</f>
        <v>19577</v>
      </c>
      <c r="E11" s="298">
        <f>'แยกรายอายุ พื้นที่'!E36+'แยกรายอายุ พื้นที่'!E37+'แยกรายอายุ พื้นที่'!E38+'แยกรายอายุ พื้นที่'!E39+'แยกรายอายุ พื้นที่'!E40+'แยกรายอายุ พื้นที่'!E41+'แยกรายอายุ พื้นที่'!E42+'แยกรายอายุ พื้นที่'!E43+'แยกรายอายุ พื้นที่'!E45+'แยกรายอายุ พื้นที่'!E46+'แยกรายอายุ พื้นที่'!E47+'แยกรายอายุ พื้นที่'!E44+'แยกรายอายุ พื้นที่'!E49+'แยกรายอายุ พื้นที่'!E50+'แยกรายอายุ พื้นที่'!E51+'แยกรายอายุ พื้นที่'!E52</f>
        <v>22302</v>
      </c>
      <c r="F11" s="298">
        <f>'แยกรายอายุ พื้นที่'!F36+'แยกรายอายุ พื้นที่'!F37+'แยกรายอายุ พื้นที่'!F38+'แยกรายอายุ พื้นที่'!F39+'แยกรายอายุ พื้นที่'!F40+'แยกรายอายุ พื้นที่'!F41+'แยกรายอายุ พื้นที่'!F42+'แยกรายอายุ พื้นที่'!F43+'แยกรายอายุ พื้นที่'!F45+'แยกรายอายุ พื้นที่'!F46+'แยกรายอายุ พื้นที่'!F47+'แยกรายอายุ พื้นที่'!F44+'แยกรายอายุ พื้นที่'!F49+'แยกรายอายุ พื้นที่'!F50+'แยกรายอายุ พื้นที่'!F51+'แยกรายอายุ พื้นที่'!F52</f>
        <v>24136</v>
      </c>
      <c r="G11" s="298">
        <f>'แยกรายอายุ พื้นที่'!G36+'แยกรายอายุ พื้นที่'!G37+'แยกรายอายุ พื้นที่'!G38+'แยกรายอายุ พื้นที่'!G39+'แยกรายอายุ พื้นที่'!G40+'แยกรายอายุ พื้นที่'!G41+'แยกรายอายุ พื้นที่'!G42+'แยกรายอายุ พื้นที่'!G43+'แยกรายอายุ พื้นที่'!G45+'แยกรายอายุ พื้นที่'!G46+'แยกรายอายุ พื้นที่'!G47+'แยกรายอายุ พื้นที่'!G44+'แยกรายอายุ พื้นที่'!G49+'แยกรายอายุ พื้นที่'!G50+'แยกรายอายุ พื้นที่'!G51+'แยกรายอายุ พื้นที่'!G52</f>
        <v>46438</v>
      </c>
      <c r="H11" s="300">
        <f>'แยกรายอายุ พื้นที่'!H36+'แยกรายอายุ พื้นที่'!H37+'แยกรายอายุ พื้นที่'!H38+'แยกรายอายุ พื้นที่'!H39+'แยกรายอายุ พื้นที่'!H40+'แยกรายอายุ พื้นที่'!H41+'แยกรายอายุ พื้นที่'!H42+'แยกรายอายุ พื้นที่'!H43+'แยกรายอายุ พื้นที่'!H45+'แยกรายอายุ พื้นที่'!H46+'แยกรายอายุ พื้นที่'!H47+'แยกรายอายุ พื้นที่'!H44+'แยกรายอายุ พื้นที่'!H49+'แยกรายอายุ พื้นที่'!H50+'แยกรายอายุ พื้นที่'!H51+'แยกรายอายุ พื้นที่'!H52</f>
        <v>99</v>
      </c>
      <c r="I11" s="300">
        <f>'แยกรายอายุ พื้นที่'!I36+'แยกรายอายุ พื้นที่'!I37+'แยกรายอายุ พื้นที่'!I38+'แยกรายอายุ พื้นที่'!I39+'แยกรายอายุ พื้นที่'!I40+'แยกรายอายุ พื้นที่'!I41+'แยกรายอายุ พื้นที่'!I42+'แยกรายอายุ พื้นที่'!I43+'แยกรายอายุ พื้นที่'!I45+'แยกรายอายุ พื้นที่'!I46+'แยกรายอายุ พื้นที่'!I47+'แยกรายอายุ พื้นที่'!I44+'แยกรายอายุ พื้นที่'!I49+'แยกรายอายุ พื้นที่'!I50+'แยกรายอายุ พื้นที่'!I51+'แยกรายอายุ พื้นที่'!I52</f>
        <v>105</v>
      </c>
      <c r="J11" s="300">
        <f>'แยกรายอายุ พื้นที่'!J36+'แยกรายอายุ พื้นที่'!J37+'แยกรายอายุ พื้นที่'!J38+'แยกรายอายุ พื้นที่'!J39+'แยกรายอายุ พื้นที่'!J40+'แยกรายอายุ พื้นที่'!J41+'แยกรายอายุ พื้นที่'!J42+'แยกรายอายุ พื้นที่'!J43+'แยกรายอายุ พื้นที่'!J45+'แยกรายอายุ พื้นที่'!J46+'แยกรายอายุ พื้นที่'!J47+'แยกรายอายุ พื้นที่'!J44+'แยกรายอายุ พื้นที่'!J49+'แยกรายอายุ พื้นที่'!J50+'แยกรายอายุ พื้นที่'!J51+'แยกรายอายุ พื้นที่'!J52</f>
        <v>133</v>
      </c>
      <c r="K11" s="300">
        <f>'แยกรายอายุ พื้นที่'!K36+'แยกรายอายุ พื้นที่'!K37+'แยกรายอายุ พื้นที่'!K38+'แยกรายอายุ พื้นที่'!K39+'แยกรายอายุ พื้นที่'!K40+'แยกรายอายุ พื้นที่'!K41+'แยกรายอายุ พื้นที่'!K42+'แยกรายอายุ พื้นที่'!K43+'แยกรายอายุ พื้นที่'!K45+'แยกรายอายุ พื้นที่'!K46+'แยกรายอายุ พื้นที่'!K47+'แยกรายอายุ พื้นที่'!K44+'แยกรายอายุ พื้นที่'!K49+'แยกรายอายุ พื้นที่'!K50+'แยกรายอายุ พื้นที่'!K51+'แยกรายอายุ พื้นที่'!K52</f>
        <v>120</v>
      </c>
      <c r="L11" s="300">
        <f>'แยกรายอายุ พื้นที่'!L36+'แยกรายอายุ พื้นที่'!L37+'แยกรายอายุ พื้นที่'!L38+'แยกรายอายุ พื้นที่'!L39+'แยกรายอายุ พื้นที่'!L40+'แยกรายอายุ พื้นที่'!L41+'แยกรายอายุ พื้นที่'!L42+'แยกรายอายุ พื้นที่'!L43+'แยกรายอายุ พื้นที่'!L45+'แยกรายอายุ พื้นที่'!L46+'แยกรายอายุ พื้นที่'!L47+'แยกรายอายุ พื้นที่'!L44+'แยกรายอายุ พื้นที่'!L49+'แยกรายอายุ พื้นที่'!L50+'แยกรายอายุ พื้นที่'!L51+'แยกรายอายุ พื้นที่'!L52</f>
        <v>139</v>
      </c>
      <c r="M11" s="300">
        <f>'แยกรายอายุ พื้นที่'!M36+'แยกรายอายุ พื้นที่'!M37+'แยกรายอายุ พื้นที่'!M38+'แยกรายอายุ พื้นที่'!M39+'แยกรายอายุ พื้นที่'!M40+'แยกรายอายุ พื้นที่'!M41+'แยกรายอายุ พื้นที่'!M42+'แยกรายอายุ พื้นที่'!M43+'แยกรายอายุ พื้นที่'!M45+'แยกรายอายุ พื้นที่'!M46+'แยกรายอายุ พื้นที่'!M47+'แยกรายอายุ พื้นที่'!M44+'แยกรายอายุ พื้นที่'!M49+'แยกรายอายุ พื้นที่'!M50+'แยกรายอายุ พื้นที่'!M51+'แยกรายอายุ พื้นที่'!M52</f>
        <v>161</v>
      </c>
      <c r="N11" s="300">
        <f>'แยกรายอายุ พื้นที่'!N36+'แยกรายอายุ พื้นที่'!N37+'แยกรายอายุ พื้นที่'!N38+'แยกรายอายุ พื้นที่'!N39+'แยกรายอายุ พื้นที่'!N40+'แยกรายอายุ พื้นที่'!N41+'แยกรายอายุ พื้นที่'!N42+'แยกรายอายุ พื้นที่'!N43+'แยกรายอายุ พื้นที่'!N45+'แยกรายอายุ พื้นที่'!N46+'แยกรายอายุ พื้นที่'!N47+'แยกรายอายุ พื้นที่'!N44+'แยกรายอายุ พื้นที่'!N49+'แยกรายอายุ พื้นที่'!N50+'แยกรายอายุ พื้นที่'!N51+'แยกรายอายุ พื้นที่'!N52</f>
        <v>150</v>
      </c>
      <c r="O11" s="300">
        <f>'แยกรายอายุ พื้นที่'!O36+'แยกรายอายุ พื้นที่'!O37+'แยกรายอายุ พื้นที่'!O38+'แยกรายอายุ พื้นที่'!O39+'แยกรายอายุ พื้นที่'!O40+'แยกรายอายุ พื้นที่'!O41+'แยกรายอายุ พื้นที่'!O42+'แยกรายอายุ พื้นที่'!O43+'แยกรายอายุ พื้นที่'!O45+'แยกรายอายุ พื้นที่'!O46+'แยกรายอายุ พื้นที่'!O47+'แยกรายอายุ พื้นที่'!O44+'แยกรายอายุ พื้นที่'!O49+'แยกรายอายุ พื้นที่'!O50+'แยกรายอายุ พื้นที่'!O51+'แยกรายอายุ พื้นที่'!O52</f>
        <v>164</v>
      </c>
      <c r="P11" s="300">
        <f>'แยกรายอายุ พื้นที่'!P36+'แยกรายอายุ พื้นที่'!P37+'แยกรายอายุ พื้นที่'!P38+'แยกรายอายุ พื้นที่'!P39+'แยกรายอายุ พื้นที่'!P40+'แยกรายอายุ พื้นที่'!P41+'แยกรายอายุ พื้นที่'!P42+'แยกรายอายุ พื้นที่'!P43+'แยกรายอายุ พื้นที่'!P45+'แยกรายอายุ พื้นที่'!P46+'แยกรายอายุ พื้นที่'!P47+'แยกรายอายุ พื้นที่'!P44+'แยกรายอายุ พื้นที่'!P49+'แยกรายอายุ พื้นที่'!P50+'แยกรายอายุ พื้นที่'!P51+'แยกรายอายุ พื้นที่'!P52</f>
        <v>177</v>
      </c>
      <c r="Q11" s="300">
        <f>'แยกรายอายุ พื้นที่'!Q36+'แยกรายอายุ พื้นที่'!Q37+'แยกรายอายุ พื้นที่'!Q38+'แยกรายอายุ พื้นที่'!Q39+'แยกรายอายุ พื้นที่'!Q40+'แยกรายอายุ พื้นที่'!Q41+'แยกรายอายุ พื้นที่'!Q42+'แยกรายอายุ พื้นที่'!Q43+'แยกรายอายุ พื้นที่'!Q45+'แยกรายอายุ พื้นที่'!Q46+'แยกรายอายุ พื้นที่'!Q47+'แยกรายอายุ พื้นที่'!Q44+'แยกรายอายุ พื้นที่'!Q49+'แยกรายอายุ พื้นที่'!Q50+'แยกรายอายุ พื้นที่'!Q51+'แยกรายอายุ พื้นที่'!Q52</f>
        <v>133</v>
      </c>
      <c r="R11" s="300">
        <f>'แยกรายอายุ พื้นที่'!R36+'แยกรายอายุ พื้นที่'!R37+'แยกรายอายุ พื้นที่'!R38+'แยกรายอายุ พื้นที่'!R39+'แยกรายอายุ พื้นที่'!R40+'แยกรายอายุ พื้นที่'!R41+'แยกรายอายุ พื้นที่'!R42+'แยกรายอายุ พื้นที่'!R43+'แยกรายอายุ พื้นที่'!R45+'แยกรายอายุ พื้นที่'!R46+'แยกรายอายุ พื้นที่'!R47+'แยกรายอายุ พื้นที่'!R44+'แยกรายอายุ พื้นที่'!R49+'แยกรายอายุ พื้นที่'!R50+'แยกรายอายุ พื้นที่'!R51+'แยกรายอายุ พื้นที่'!R52</f>
        <v>182</v>
      </c>
      <c r="S11" s="300">
        <f>'แยกรายอายุ พื้นที่'!S36+'แยกรายอายุ พื้นที่'!S37+'แยกรายอายุ พื้นที่'!S38+'แยกรายอายุ พื้นที่'!S39+'แยกรายอายุ พื้นที่'!S40+'แยกรายอายุ พื้นที่'!S41+'แยกรายอายุ พื้นที่'!S42+'แยกรายอายุ พื้นที่'!S43+'แยกรายอายุ พื้นที่'!S45+'แยกรายอายุ พื้นที่'!S46+'แยกรายอายุ พื้นที่'!S47+'แยกรายอายุ พื้นที่'!S44+'แยกรายอายุ พื้นที่'!S49+'แยกรายอายุ พื้นที่'!S50+'แยกรายอายุ พื้นที่'!S51+'แยกรายอายุ พื้นที่'!S52</f>
        <v>180</v>
      </c>
      <c r="T11" s="300">
        <f>'แยกรายอายุ พื้นที่'!T36+'แยกรายอายุ พื้นที่'!T37+'แยกรายอายุ พื้นที่'!T38+'แยกรายอายุ พื้นที่'!T39+'แยกรายอายุ พื้นที่'!T40+'แยกรายอายุ พื้นที่'!T41+'แยกรายอายุ พื้นที่'!T42+'แยกรายอายุ พื้นที่'!T43+'แยกรายอายุ พื้นที่'!T45+'แยกรายอายุ พื้นที่'!T46+'แยกรายอายุ พื้นที่'!T47+'แยกรายอายุ พื้นที่'!T44+'แยกรายอายุ พื้นที่'!T49+'แยกรายอายุ พื้นที่'!T50+'แยกรายอายุ พื้นที่'!T51+'แยกรายอายุ พื้นที่'!T52</f>
        <v>196</v>
      </c>
      <c r="U11" s="300">
        <f>'แยกรายอายุ พื้นที่'!U36+'แยกรายอายุ พื้นที่'!U37+'แยกรายอายุ พื้นที่'!U38+'แยกรายอายุ พื้นที่'!U39+'แยกรายอายุ พื้นที่'!U40+'แยกรายอายุ พื้นที่'!U41+'แยกรายอายุ พื้นที่'!U42+'แยกรายอายุ พื้นที่'!U43+'แยกรายอายุ พื้นที่'!U45+'แยกรายอายุ พื้นที่'!U46+'แยกรายอายุ พื้นที่'!U47+'แยกรายอายุ พื้นที่'!U44+'แยกรายอายุ พื้นที่'!U49+'แยกรายอายุ พื้นที่'!U50+'แยกรายอายุ พื้นที่'!U51+'แยกรายอายุ พื้นที่'!U52</f>
        <v>166</v>
      </c>
      <c r="V11" s="300">
        <f>'แยกรายอายุ พื้นที่'!V36+'แยกรายอายุ พื้นที่'!V37+'แยกรายอายุ พื้นที่'!V38+'แยกรายอายุ พื้นที่'!V39+'แยกรายอายุ พื้นที่'!V40+'แยกรายอายุ พื้นที่'!V41+'แยกรายอายุ พื้นที่'!V42+'แยกรายอายุ พื้นที่'!V43+'แยกรายอายุ พื้นที่'!V45+'แยกรายอายุ พื้นที่'!V46+'แยกรายอายุ พื้นที่'!V47+'แยกรายอายุ พื้นที่'!V44+'แยกรายอายุ พื้นที่'!V49+'แยกรายอายุ พื้นที่'!V50+'แยกรายอายุ พื้นที่'!V51+'แยกรายอายุ พื้นที่'!V52</f>
        <v>200</v>
      </c>
      <c r="W11" s="300">
        <f>'แยกรายอายุ พื้นที่'!W36+'แยกรายอายุ พื้นที่'!W37+'แยกรายอายุ พื้นที่'!W38+'แยกรายอายุ พื้นที่'!W39+'แยกรายอายุ พื้นที่'!W40+'แยกรายอายุ พื้นที่'!W41+'แยกรายอายุ พื้นที่'!W42+'แยกรายอายุ พื้นที่'!W43+'แยกรายอายุ พื้นที่'!W45+'แยกรายอายุ พื้นที่'!W46+'แยกรายอายุ พื้นที่'!W47+'แยกรายอายุ พื้นที่'!W44+'แยกรายอายุ พื้นที่'!W49+'แยกรายอายุ พื้นที่'!W50+'แยกรายอายุ พื้นที่'!W51+'แยกรายอายุ พื้นที่'!W52</f>
        <v>182</v>
      </c>
      <c r="X11" s="300">
        <f>'แยกรายอายุ พื้นที่'!X36+'แยกรายอายุ พื้นที่'!X37+'แยกรายอายุ พื้นที่'!X38+'แยกรายอายุ พื้นที่'!X39+'แยกรายอายุ พื้นที่'!X40+'แยกรายอายุ พื้นที่'!X41+'แยกรายอายุ พื้นที่'!X42+'แยกรายอายุ พื้นที่'!X43+'แยกรายอายุ พื้นที่'!X45+'แยกรายอายุ พื้นที่'!X46+'แยกรายอายุ พื้นที่'!X47+'แยกรายอายุ พื้นที่'!X44+'แยกรายอายุ พื้นที่'!X49+'แยกรายอายุ พื้นที่'!X50+'แยกรายอายุ พื้นที่'!X51+'แยกรายอายุ พื้นที่'!X52</f>
        <v>245</v>
      </c>
      <c r="Y11" s="300">
        <f>'แยกรายอายุ พื้นที่'!Y36+'แยกรายอายุ พื้นที่'!Y37+'แยกรายอายุ พื้นที่'!Y38+'แยกรายอายุ พื้นที่'!Y39+'แยกรายอายุ พื้นที่'!Y40+'แยกรายอายุ พื้นที่'!Y41+'แยกรายอายุ พื้นที่'!Y42+'แยกรายอายุ พื้นที่'!Y43+'แยกรายอายุ พื้นที่'!Y45+'แยกรายอายุ พื้นที่'!Y46+'แยกรายอายุ พื้นที่'!Y47+'แยกรายอายุ พื้นที่'!Y44+'แยกรายอายุ พื้นที่'!Y49+'แยกรายอายุ พื้นที่'!Y50+'แยกรายอายุ พื้นที่'!Y51+'แยกรายอายุ พื้นที่'!Y52</f>
        <v>218</v>
      </c>
      <c r="Z11" s="300">
        <f>'แยกรายอายุ พื้นที่'!Z36+'แยกรายอายุ พื้นที่'!Z37+'แยกรายอายุ พื้นที่'!Z38+'แยกรายอายุ พื้นที่'!Z39+'แยกรายอายุ พื้นที่'!Z40+'แยกรายอายุ พื้นที่'!Z41+'แยกรายอายุ พื้นที่'!Z42+'แยกรายอายุ พื้นที่'!Z43+'แยกรายอายุ พื้นที่'!Z45+'แยกรายอายุ พื้นที่'!Z46+'แยกรายอายุ พื้นที่'!Z47+'แยกรายอายุ พื้นที่'!Z44+'แยกรายอายุ พื้นที่'!Z49+'แยกรายอายุ พื้นที่'!Z50+'แยกรายอายุ พื้นที่'!Z51+'แยกรายอายุ พื้นที่'!Z52</f>
        <v>242</v>
      </c>
      <c r="AA11" s="300">
        <f>'แยกรายอายุ พื้นที่'!AA36+'แยกรายอายุ พื้นที่'!AA37+'แยกรายอายุ พื้นที่'!AA38+'แยกรายอายุ พื้นที่'!AA39+'แยกรายอายุ พื้นที่'!AA40+'แยกรายอายุ พื้นที่'!AA41+'แยกรายอายุ พื้นที่'!AA42+'แยกรายอายุ พื้นที่'!AA43+'แยกรายอายุ พื้นที่'!AA45+'แยกรายอายุ พื้นที่'!AA46+'แยกรายอายุ พื้นที่'!AA47+'แยกรายอายุ พื้นที่'!AA44+'แยกรายอายุ พื้นที่'!AA49+'แยกรายอายุ พื้นที่'!AA50+'แยกรายอายุ พื้นที่'!AA51+'แยกรายอายุ พื้นที่'!AA52</f>
        <v>197</v>
      </c>
      <c r="AB11" s="300">
        <f>'แยกรายอายุ พื้นที่'!AB36+'แยกรายอายุ พื้นที่'!AB37+'แยกรายอายุ พื้นที่'!AB38+'แยกรายอายุ พื้นที่'!AB39+'แยกรายอายุ พื้นที่'!AB40+'แยกรายอายุ พื้นที่'!AB41+'แยกรายอายุ พื้นที่'!AB42+'แยกรายอายุ พื้นที่'!AB43+'แยกรายอายุ พื้นที่'!AB45+'แยกรายอายุ พื้นที่'!AB46+'แยกรายอายุ พื้นที่'!AB47+'แยกรายอายุ พื้นที่'!AB44+'แยกรายอายุ พื้นที่'!AB49+'แยกรายอายุ พื้นที่'!AB50+'แยกรายอายุ พื้นที่'!AB51+'แยกรายอายุ พื้นที่'!AB52</f>
        <v>261</v>
      </c>
      <c r="AC11" s="300">
        <f>'แยกรายอายุ พื้นที่'!AC36+'แยกรายอายุ พื้นที่'!AC37+'แยกรายอายุ พื้นที่'!AC38+'แยกรายอายุ พื้นที่'!AC39+'แยกรายอายุ พื้นที่'!AC40+'แยกรายอายุ พื้นที่'!AC41+'แยกรายอายุ พื้นที่'!AC42+'แยกรายอายุ พื้นที่'!AC43+'แยกรายอายุ พื้นที่'!AC45+'แยกรายอายุ พื้นที่'!AC46+'แยกรายอายุ พื้นที่'!AC47+'แยกรายอายุ พื้นที่'!AC44+'แยกรายอายุ พื้นที่'!AC49+'แยกรายอายุ พื้นที่'!AC50+'แยกรายอายุ พื้นที่'!AC51+'แยกรายอายุ พื้นที่'!AC52</f>
        <v>229</v>
      </c>
      <c r="AD11" s="300">
        <f>'แยกรายอายุ พื้นที่'!AD36+'แยกรายอายุ พื้นที่'!AD37+'แยกรายอายุ พื้นที่'!AD38+'แยกรายอายุ พื้นที่'!AD39+'แยกรายอายุ พื้นที่'!AD40+'แยกรายอายุ พื้นที่'!AD41+'แยกรายอายุ พื้นที่'!AD42+'แยกรายอายุ พื้นที่'!AD43+'แยกรายอายุ พื้นที่'!AD45+'แยกรายอายุ พื้นที่'!AD46+'แยกรายอายุ พื้นที่'!AD47+'แยกรายอายุ พื้นที่'!AD44+'แยกรายอายุ พื้นที่'!AD49+'แยกรายอายุ พื้นที่'!AD50+'แยกรายอายุ พื้นที่'!AD51+'แยกรายอายุ พื้นที่'!AD52</f>
        <v>280</v>
      </c>
      <c r="AE11" s="300">
        <f>'แยกรายอายุ พื้นที่'!AE36+'แยกรายอายุ พื้นที่'!AE37+'แยกรายอายุ พื้นที่'!AE38+'แยกรายอายุ พื้นที่'!AE39+'แยกรายอายุ พื้นที่'!AE40+'แยกรายอายุ พื้นที่'!AE41+'แยกรายอายุ พื้นที่'!AE42+'แยกรายอายุ พื้นที่'!AE43+'แยกรายอายุ พื้นที่'!AE45+'แยกรายอายุ พื้นที่'!AE46+'แยกรายอายุ พื้นที่'!AE47+'แยกรายอายุ พื้นที่'!AE44+'แยกรายอายุ พื้นที่'!AE49+'แยกรายอายุ พื้นที่'!AE50+'แยกรายอายุ พื้นที่'!AE51+'แยกรายอายุ พื้นที่'!AE52</f>
        <v>222</v>
      </c>
      <c r="AF11" s="300">
        <f>'แยกรายอายุ พื้นที่'!AF36+'แยกรายอายุ พื้นที่'!AF37+'แยกรายอายุ พื้นที่'!AF38+'แยกรายอายุ พื้นที่'!AF39+'แยกรายอายุ พื้นที่'!AF40+'แยกรายอายุ พื้นที่'!AF41+'แยกรายอายุ พื้นที่'!AF42+'แยกรายอายุ พื้นที่'!AF43+'แยกรายอายุ พื้นที่'!AF45+'แยกรายอายุ พื้นที่'!AF46+'แยกรายอายุ พื้นที่'!AF47+'แยกรายอายุ พื้นที่'!AF44+'แยกรายอายุ พื้นที่'!AF49+'แยกรายอายุ พื้นที่'!AF50+'แยกรายอายุ พื้นที่'!AF51+'แยกรายอายุ พื้นที่'!AF52</f>
        <v>273</v>
      </c>
      <c r="AG11" s="300">
        <f>'แยกรายอายุ พื้นที่'!AG36+'แยกรายอายุ พื้นที่'!AG37+'แยกรายอายุ พื้นที่'!AG38+'แยกรายอายุ พื้นที่'!AG39+'แยกรายอายุ พื้นที่'!AG40+'แยกรายอายุ พื้นที่'!AG41+'แยกรายอายุ พื้นที่'!AG42+'แยกรายอายุ พื้นที่'!AG43+'แยกรายอายุ พื้นที่'!AG45+'แยกรายอายุ พื้นที่'!AG46+'แยกรายอายุ พื้นที่'!AG47+'แยกรายอายุ พื้นที่'!AG44+'แยกรายอายุ พื้นที่'!AG49+'แยกรายอายุ พื้นที่'!AG50+'แยกรายอายุ พื้นที่'!AG51+'แยกรายอายุ พื้นที่'!AG52</f>
        <v>227</v>
      </c>
      <c r="AH11" s="300">
        <f>'แยกรายอายุ พื้นที่'!AH36+'แยกรายอายุ พื้นที่'!AH37+'แยกรายอายุ พื้นที่'!AH38+'แยกรายอายุ พื้นที่'!AH39+'แยกรายอายุ พื้นที่'!AH40+'แยกรายอายุ พื้นที่'!AH41+'แยกรายอายุ พื้นที่'!AH42+'แยกรายอายุ พื้นที่'!AH43+'แยกรายอายุ พื้นที่'!AH45+'แยกรายอายุ พื้นที่'!AH46+'แยกรายอายุ พื้นที่'!AH47+'แยกรายอายุ พื้นที่'!AH44+'แยกรายอายุ พื้นที่'!AH49+'แยกรายอายุ พื้นที่'!AH50+'แยกรายอายุ พื้นที่'!AH51+'แยกรายอายุ พื้นที่'!AH52</f>
        <v>287</v>
      </c>
      <c r="AI11" s="300">
        <f>'แยกรายอายุ พื้นที่'!AI36+'แยกรายอายุ พื้นที่'!AI37+'แยกรายอายุ พื้นที่'!AI38+'แยกรายอายุ พื้นที่'!AI39+'แยกรายอายุ พื้นที่'!AI40+'แยกรายอายุ พื้นที่'!AI41+'แยกรายอายุ พื้นที่'!AI42+'แยกรายอายุ พื้นที่'!AI43+'แยกรายอายุ พื้นที่'!AI45+'แยกรายอายุ พื้นที่'!AI46+'แยกรายอายุ พื้นที่'!AI47+'แยกรายอายุ พื้นที่'!AI44+'แยกรายอายุ พื้นที่'!AI49+'แยกรายอายุ พื้นที่'!AI50+'แยกรายอายุ พื้นที่'!AI51+'แยกรายอายุ พื้นที่'!AI52</f>
        <v>243</v>
      </c>
      <c r="AJ11" s="300">
        <f>'แยกรายอายุ พื้นที่'!AJ36+'แยกรายอายุ พื้นที่'!AJ37+'แยกรายอายุ พื้นที่'!AJ38+'แยกรายอายุ พื้นที่'!AJ39+'แยกรายอายุ พื้นที่'!AJ40+'แยกรายอายุ พื้นที่'!AJ41+'แยกรายอายุ พื้นที่'!AJ42+'แยกรายอายุ พื้นที่'!AJ43+'แยกรายอายุ พื้นที่'!AJ45+'แยกรายอายุ พื้นที่'!AJ46+'แยกรายอายุ พื้นที่'!AJ47+'แยกรายอายุ พื้นที่'!AJ44+'แยกรายอายุ พื้นที่'!AJ49+'แยกรายอายุ พื้นที่'!AJ50+'แยกรายอายุ พื้นที่'!AJ51+'แยกรายอายุ พื้นที่'!AJ52</f>
        <v>294</v>
      </c>
      <c r="AK11" s="300">
        <f>'แยกรายอายุ พื้นที่'!AK36+'แยกรายอายุ พื้นที่'!AK37+'แยกรายอายุ พื้นที่'!AK38+'แยกรายอายุ พื้นที่'!AK39+'แยกรายอายุ พื้นที่'!AK40+'แยกรายอายุ พื้นที่'!AK41+'แยกรายอายุ พื้นที่'!AK42+'แยกรายอายุ พื้นที่'!AK43+'แยกรายอายุ พื้นที่'!AK45+'แยกรายอายุ พื้นที่'!AK46+'แยกรายอายุ พื้นที่'!AK47+'แยกรายอายุ พื้นที่'!AK44+'แยกรายอายุ พื้นที่'!AK49+'แยกรายอายุ พื้นที่'!AK50+'แยกรายอายุ พื้นที่'!AK51+'แยกรายอายุ พื้นที่'!AK52</f>
        <v>259</v>
      </c>
      <c r="AL11" s="300">
        <f>'แยกรายอายุ พื้นที่'!AL36+'แยกรายอายุ พื้นที่'!AL37+'แยกรายอายุ พื้นที่'!AL38+'แยกรายอายุ พื้นที่'!AL39+'แยกรายอายุ พื้นที่'!AL40+'แยกรายอายุ พื้นที่'!AL41+'แยกรายอายุ พื้นที่'!AL42+'แยกรายอายุ พื้นที่'!AL43+'แยกรายอายุ พื้นที่'!AL45+'แยกรายอายุ พื้นที่'!AL46+'แยกรายอายุ พื้นที่'!AL47+'แยกรายอายุ พื้นที่'!AL44+'แยกรายอายุ พื้นที่'!AL49+'แยกรายอายุ พื้นที่'!AL50+'แยกรายอายุ พื้นที่'!AL51+'แยกรายอายุ พื้นที่'!AL52</f>
        <v>290</v>
      </c>
      <c r="AM11" s="300">
        <f>'แยกรายอายุ พื้นที่'!AM36+'แยกรายอายุ พื้นที่'!AM37+'แยกรายอายุ พื้นที่'!AM38+'แยกรายอายุ พื้นที่'!AM39+'แยกรายอายุ พื้นที่'!AM40+'แยกรายอายุ พื้นที่'!AM41+'แยกรายอายุ พื้นที่'!AM42+'แยกรายอายุ พื้นที่'!AM43+'แยกรายอายุ พื้นที่'!AM45+'แยกรายอายุ พื้นที่'!AM46+'แยกรายอายุ พื้นที่'!AM47+'แยกรายอายุ พื้นที่'!AM44+'แยกรายอายุ พื้นที่'!AM49+'แยกรายอายุ พื้นที่'!AM50+'แยกรายอายุ พื้นที่'!AM51+'แยกรายอายุ พื้นที่'!AM52</f>
        <v>299</v>
      </c>
      <c r="AN11" s="300">
        <f>'แยกรายอายุ พื้นที่'!AN36+'แยกรายอายุ พื้นที่'!AN37+'แยกรายอายุ พื้นที่'!AN38+'แยกรายอายุ พื้นที่'!AN39+'แยกรายอายุ พื้นที่'!AN40+'แยกรายอายุ พื้นที่'!AN41+'แยกรายอายุ พื้นที่'!AN42+'แยกรายอายุ พื้นที่'!AN43+'แยกรายอายุ พื้นที่'!AN45+'แยกรายอายุ พื้นที่'!AN46+'แยกรายอายุ พื้นที่'!AN47+'แยกรายอายุ พื้นที่'!AN44+'แยกรายอายุ พื้นที่'!AN49+'แยกรายอายุ พื้นที่'!AN50+'แยกรายอายุ พื้นที่'!AN51+'แยกรายอายุ พื้นที่'!AN52</f>
        <v>317</v>
      </c>
      <c r="AO11" s="300">
        <f>'แยกรายอายุ พื้นที่'!AO36+'แยกรายอายุ พื้นที่'!AO37+'แยกรายอายุ พื้นที่'!AO38+'แยกรายอายุ พื้นที่'!AO39+'แยกรายอายุ พื้นที่'!AO40+'แยกรายอายุ พื้นที่'!AO41+'แยกรายอายุ พื้นที่'!AO42+'แยกรายอายุ พื้นที่'!AO43+'แยกรายอายุ พื้นที่'!AO45+'แยกรายอายุ พื้นที่'!AO46+'แยกรายอายุ พื้นที่'!AO47+'แยกรายอายุ พื้นที่'!AO44+'แยกรายอายุ พื้นที่'!AO49+'แยกรายอายุ พื้นที่'!AO50+'แยกรายอายุ พื้นที่'!AO51+'แยกรายอายุ พื้นที่'!AO52</f>
        <v>274</v>
      </c>
      <c r="AP11" s="300">
        <f>'แยกรายอายุ พื้นที่'!AP36+'แยกรายอายุ พื้นที่'!AP37+'แยกรายอายุ พื้นที่'!AP38+'แยกรายอายุ พื้นที่'!AP39+'แยกรายอายุ พื้นที่'!AP40+'แยกรายอายุ พื้นที่'!AP41+'แยกรายอายุ พื้นที่'!AP42+'แยกรายอายุ พื้นที่'!AP43+'แยกรายอายุ พื้นที่'!AP45+'แยกรายอายุ พื้นที่'!AP46+'แยกรายอายุ พื้นที่'!AP47+'แยกรายอายุ พื้นที่'!AP44+'แยกรายอายุ พื้นที่'!AP49+'แยกรายอายุ พื้นที่'!AP50+'แยกรายอายุ พื้นที่'!AP51+'แยกรายอายุ พื้นที่'!AP52</f>
        <v>294</v>
      </c>
      <c r="AQ11" s="300">
        <f>'แยกรายอายุ พื้นที่'!AQ36+'แยกรายอายุ พื้นที่'!AQ37+'แยกรายอายุ พื้นที่'!AQ38+'แยกรายอายุ พื้นที่'!AQ39+'แยกรายอายุ พื้นที่'!AQ40+'แยกรายอายุ พื้นที่'!AQ41+'แยกรายอายุ พื้นที่'!AQ42+'แยกรายอายุ พื้นที่'!AQ43+'แยกรายอายุ พื้นที่'!AQ45+'แยกรายอายุ พื้นที่'!AQ46+'แยกรายอายุ พื้นที่'!AQ47+'แยกรายอายุ พื้นที่'!AQ44+'แยกรายอายุ พื้นที่'!AQ49+'แยกรายอายุ พื้นที่'!AQ50+'แยกรายอายุ พื้นที่'!AQ51+'แยกรายอายุ พื้นที่'!AQ52</f>
        <v>276</v>
      </c>
      <c r="AR11" s="300">
        <f>'แยกรายอายุ พื้นที่'!AR36+'แยกรายอายุ พื้นที่'!AR37+'แยกรายอายุ พื้นที่'!AR38+'แยกรายอายุ พื้นที่'!AR39+'แยกรายอายุ พื้นที่'!AR40+'แยกรายอายุ พื้นที่'!AR41+'แยกรายอายุ พื้นที่'!AR42+'แยกรายอายุ พื้นที่'!AR43+'แยกรายอายุ พื้นที่'!AR45+'แยกรายอายุ พื้นที่'!AR46+'แยกรายอายุ พื้นที่'!AR47+'แยกรายอายุ พื้นที่'!AR44+'แยกรายอายุ พื้นที่'!AR49+'แยกรายอายุ พื้นที่'!AR50+'แยกรายอายุ พื้นที่'!AR51+'แยกรายอายุ พื้นที่'!AR52</f>
        <v>241</v>
      </c>
      <c r="AS11" s="300">
        <f>'แยกรายอายุ พื้นที่'!AS36+'แยกรายอายุ พื้นที่'!AS37+'แยกรายอายุ พื้นที่'!AS38+'แยกรายอายุ พื้นที่'!AS39+'แยกรายอายุ พื้นที่'!AS40+'แยกรายอายุ พื้นที่'!AS41+'แยกรายอายุ พื้นที่'!AS42+'แยกรายอายุ พื้นที่'!AS43+'แยกรายอายุ พื้นที่'!AS45+'แยกรายอายุ พื้นที่'!AS46+'แยกรายอายุ พื้นที่'!AS47+'แยกรายอายุ พื้นที่'!AS44+'แยกรายอายุ พื้นที่'!AS49+'แยกรายอายุ พื้นที่'!AS50+'แยกรายอายุ พื้นที่'!AS51+'แยกรายอายุ พื้นที่'!AS52</f>
        <v>274</v>
      </c>
      <c r="AT11" s="300">
        <f>'แยกรายอายุ พื้นที่'!AT36+'แยกรายอายุ พื้นที่'!AT37+'แยกรายอายุ พื้นที่'!AT38+'แยกรายอายุ พื้นที่'!AT39+'แยกรายอายุ พื้นที่'!AT40+'แยกรายอายุ พื้นที่'!AT41+'แยกรายอายุ พื้นที่'!AT42+'แยกรายอายุ พื้นที่'!AT43+'แยกรายอายุ พื้นที่'!AT45+'แยกรายอายุ พื้นที่'!AT46+'แยกรายอายุ พื้นที่'!AT47+'แยกรายอายุ พื้นที่'!AT44+'แยกรายอายุ พื้นที่'!AT49+'แยกรายอายุ พื้นที่'!AT50+'แยกรายอายุ พื้นที่'!AT51+'แยกรายอายุ พื้นที่'!AT52</f>
        <v>283</v>
      </c>
      <c r="AU11" s="300">
        <f>'แยกรายอายุ พื้นที่'!AU36+'แยกรายอายุ พื้นที่'!AU37+'แยกรายอายุ พื้นที่'!AU38+'แยกรายอายุ พื้นที่'!AU39+'แยกรายอายุ พื้นที่'!AU40+'แยกรายอายุ พื้นที่'!AU41+'แยกรายอายุ พื้นที่'!AU42+'แยกรายอายุ พื้นที่'!AU43+'แยกรายอายุ พื้นที่'!AU45+'แยกรายอายุ พื้นที่'!AU46+'แยกรายอายุ พื้นที่'!AU47+'แยกรายอายุ พื้นที่'!AU44+'แยกรายอายุ พื้นที่'!AU49+'แยกรายอายุ พื้นที่'!AU50+'แยกรายอายุ พื้นที่'!AU51+'แยกรายอายุ พื้นที่'!AU52</f>
        <v>243</v>
      </c>
      <c r="AV11" s="300">
        <f>'แยกรายอายุ พื้นที่'!AV36+'แยกรายอายุ พื้นที่'!AV37+'แยกรายอายุ พื้นที่'!AV38+'แยกรายอายุ พื้นที่'!AV39+'แยกรายอายุ พื้นที่'!AV40+'แยกรายอายุ พื้นที่'!AV41+'แยกรายอายุ พื้นที่'!AV42+'แยกรายอายุ พื้นที่'!AV43+'แยกรายอายุ พื้นที่'!AV45+'แยกรายอายุ พื้นที่'!AV46+'แยกรายอายุ พื้นที่'!AV47+'แยกรายอายุ พื้นที่'!AV44+'แยกรายอายุ พื้นที่'!AV49+'แยกรายอายุ พื้นที่'!AV50+'แยกรายอายุ พื้นที่'!AV51+'แยกรายอายุ พื้นที่'!AV52</f>
        <v>286</v>
      </c>
      <c r="AW11" s="300">
        <f>'แยกรายอายุ พื้นที่'!AW36+'แยกรายอายุ พื้นที่'!AW37+'แยกรายอายุ พื้นที่'!AW38+'แยกรายอายุ พื้นที่'!AW39+'แยกรายอายุ พื้นที่'!AW40+'แยกรายอายุ พื้นที่'!AW41+'แยกรายอายุ พื้นที่'!AW42+'แยกรายอายุ พื้นที่'!AW43+'แยกรายอายุ พื้นที่'!AW45+'แยกรายอายุ พื้นที่'!AW46+'แยกรายอายุ พื้นที่'!AW47+'แยกรายอายุ พื้นที่'!AW44+'แยกรายอายุ พื้นที่'!AW49+'แยกรายอายุ พื้นที่'!AW50+'แยกรายอายุ พื้นที่'!AW51+'แยกรายอายุ พื้นที่'!AW52</f>
        <v>244</v>
      </c>
      <c r="AX11" s="300">
        <f>'แยกรายอายุ พื้นที่'!AX36+'แยกรายอายุ พื้นที่'!AX37+'แยกรายอายุ พื้นที่'!AX38+'แยกรายอายุ พื้นที่'!AX39+'แยกรายอายุ พื้นที่'!AX40+'แยกรายอายุ พื้นที่'!AX41+'แยกรายอายุ พื้นที่'!AX42+'แยกรายอายุ พื้นที่'!AX43+'แยกรายอายุ พื้นที่'!AX45+'แยกรายอายุ พื้นที่'!AX46+'แยกรายอายุ พื้นที่'!AX47+'แยกรายอายุ พื้นที่'!AX44+'แยกรายอายุ พื้นที่'!AX49+'แยกรายอายุ พื้นที่'!AX50+'แยกรายอายุ พื้นที่'!AX51+'แยกรายอายุ พื้นที่'!AX52</f>
        <v>250</v>
      </c>
      <c r="AY11" s="300">
        <f>'แยกรายอายุ พื้นที่'!AY36+'แยกรายอายุ พื้นที่'!AY37+'แยกรายอายุ พื้นที่'!AY38+'แยกรายอายุ พื้นที่'!AY39+'แยกรายอายุ พื้นที่'!AY40+'แยกรายอายุ พื้นที่'!AY41+'แยกรายอายุ พื้นที่'!AY42+'แยกรายอายุ พื้นที่'!AY43+'แยกรายอายุ พื้นที่'!AY45+'แยกรายอายุ พื้นที่'!AY46+'แยกรายอายุ พื้นที่'!AY47+'แยกรายอายุ พื้นที่'!AY44+'แยกรายอายุ พื้นที่'!AY49+'แยกรายอายุ พื้นที่'!AY50+'แยกรายอายุ พื้นที่'!AY51+'แยกรายอายุ พื้นที่'!AY52</f>
        <v>253</v>
      </c>
      <c r="AZ11" s="300">
        <f>'แยกรายอายุ พื้นที่'!AZ36+'แยกรายอายุ พื้นที่'!AZ37+'แยกรายอายุ พื้นที่'!AZ38+'แยกรายอายุ พื้นที่'!AZ39+'แยกรายอายุ พื้นที่'!AZ40+'แยกรายอายุ พื้นที่'!AZ41+'แยกรายอายุ พื้นที่'!AZ42+'แยกรายอายุ พื้นที่'!AZ43+'แยกรายอายุ พื้นที่'!AZ45+'แยกรายอายุ พื้นที่'!AZ46+'แยกรายอายุ พื้นที่'!AZ47+'แยกรายอายุ พื้นที่'!AZ44+'แยกรายอายุ พื้นที่'!AZ49+'แยกรายอายุ พื้นที่'!AZ50+'แยกรายอายุ พื้นที่'!AZ51+'แยกรายอายุ พื้นที่'!AZ52</f>
        <v>224</v>
      </c>
      <c r="BA11" s="300">
        <f>'แยกรายอายุ พื้นที่'!BA36+'แยกรายอายุ พื้นที่'!BA37+'แยกรายอายุ พื้นที่'!BA38+'แยกรายอายุ พื้นที่'!BA39+'แยกรายอายุ พื้นที่'!BA40+'แยกรายอายุ พื้นที่'!BA41+'แยกรายอายุ พื้นที่'!BA42+'แยกรายอายุ พื้นที่'!BA43+'แยกรายอายุ พื้นที่'!BA45+'แยกรายอายุ พื้นที่'!BA46+'แยกรายอายุ พื้นที่'!BA47+'แยกรายอายุ พื้นที่'!BA44+'แยกรายอายุ พื้นที่'!BA49+'แยกรายอายุ พื้นที่'!BA50+'แยกรายอายุ พื้นที่'!BA51+'แยกรายอายุ พื้นที่'!BA52</f>
        <v>248</v>
      </c>
      <c r="BB11" s="300">
        <f>'แยกรายอายุ พื้นที่'!BB36+'แยกรายอายุ พื้นที่'!BB37+'แยกรายอายุ พื้นที่'!BB38+'แยกรายอายุ พื้นที่'!BB39+'แยกรายอายุ พื้นที่'!BB40+'แยกรายอายุ พื้นที่'!BB41+'แยกรายอายุ พื้นที่'!BB42+'แยกรายอายุ พื้นที่'!BB43+'แยกรายอายุ พื้นที่'!BB45+'แยกรายอายุ พื้นที่'!BB46+'แยกรายอายุ พื้นที่'!BB47+'แยกรายอายุ พื้นที่'!BB44+'แยกรายอายุ พื้นที่'!BB49+'แยกรายอายุ พื้นที่'!BB50+'แยกรายอายุ พื้นที่'!BB51+'แยกรายอายุ พื้นที่'!BB52</f>
        <v>268</v>
      </c>
      <c r="BC11" s="300">
        <f>'แยกรายอายุ พื้นที่'!BC36+'แยกรายอายุ พื้นที่'!BC37+'แยกรายอายุ พื้นที่'!BC38+'แยกรายอายุ พื้นที่'!BC39+'แยกรายอายุ พื้นที่'!BC40+'แยกรายอายุ พื้นที่'!BC41+'แยกรายอายุ พื้นที่'!BC42+'แยกรายอายุ พื้นที่'!BC43+'แยกรายอายุ พื้นที่'!BC45+'แยกรายอายุ พื้นที่'!BC46+'แยกรายอายุ พื้นที่'!BC47+'แยกรายอายุ พื้นที่'!BC44+'แยกรายอายุ พื้นที่'!BC49+'แยกรายอายุ พื้นที่'!BC50+'แยกรายอายุ พื้นที่'!BC51+'แยกรายอายุ พื้นที่'!BC52</f>
        <v>256</v>
      </c>
      <c r="BD11" s="300">
        <f>'แยกรายอายุ พื้นที่'!BD36+'แยกรายอายุ พื้นที่'!BD37+'แยกรายอายุ พื้นที่'!BD38+'แยกรายอายุ พื้นที่'!BD39+'แยกรายอายุ พื้นที่'!BD40+'แยกรายอายุ พื้นที่'!BD41+'แยกรายอายุ พื้นที่'!BD42+'แยกรายอายุ พื้นที่'!BD43+'แยกรายอายุ พื้นที่'!BD45+'แยกรายอายุ พื้นที่'!BD46+'แยกรายอายุ พื้นที่'!BD47+'แยกรายอายุ พื้นที่'!BD44+'แยกรายอายุ พื้นที่'!BD49+'แยกรายอายุ พื้นที่'!BD50+'แยกรายอายุ พื้นที่'!BD51+'แยกรายอายุ พื้นที่'!BD52</f>
        <v>286</v>
      </c>
      <c r="BE11" s="300">
        <f>'แยกรายอายุ พื้นที่'!BE36+'แยกรายอายุ พื้นที่'!BE37+'แยกรายอายุ พื้นที่'!BE38+'แยกรายอายุ พื้นที่'!BE39+'แยกรายอายุ พื้นที่'!BE40+'แยกรายอายุ พื้นที่'!BE41+'แยกรายอายุ พื้นที่'!BE42+'แยกรายอายุ พื้นที่'!BE43+'แยกรายอายุ พื้นที่'!BE45+'แยกรายอายุ พื้นที่'!BE46+'แยกรายอายุ พื้นที่'!BE47+'แยกรายอายุ พื้นที่'!BE44+'แยกรายอายุ พื้นที่'!BE49+'แยกรายอายุ พื้นที่'!BE50+'แยกรายอายุ พื้นที่'!BE51+'แยกรายอายุ พื้นที่'!BE52</f>
        <v>257</v>
      </c>
      <c r="BF11" s="300">
        <f>'แยกรายอายุ พื้นที่'!BF36+'แยกรายอายุ พื้นที่'!BF37+'แยกรายอายุ พื้นที่'!BF38+'แยกรายอายุ พื้นที่'!BF39+'แยกรายอายุ พื้นที่'!BF40+'แยกรายอายุ พื้นที่'!BF41+'แยกรายอายุ พื้นที่'!BF42+'แยกรายอายุ พื้นที่'!BF43+'แยกรายอายุ พื้นที่'!BF45+'แยกรายอายุ พื้นที่'!BF46+'แยกรายอายุ พื้นที่'!BF47+'แยกรายอายุ พื้นที่'!BF44+'แยกรายอายุ พื้นที่'!BF49+'แยกรายอายุ พื้นที่'!BF50+'แยกรายอายุ พื้นที่'!BF51+'แยกรายอายุ พื้นที่'!BF52</f>
        <v>314</v>
      </c>
      <c r="BG11" s="300">
        <f>'แยกรายอายุ พื้นที่'!BG36+'แยกรายอายุ พื้นที่'!BG37+'แยกรายอายุ พื้นที่'!BG38+'แยกรายอายุ พื้นที่'!BG39+'แยกรายอายุ พื้นที่'!BG40+'แยกรายอายุ พื้นที่'!BG41+'แยกรายอายุ พื้นที่'!BG42+'แยกรายอายุ พื้นที่'!BG43+'แยกรายอายุ พื้นที่'!BG45+'แยกรายอายุ พื้นที่'!BG46+'แยกรายอายุ พื้นที่'!BG47+'แยกรายอายุ พื้นที่'!BG44+'แยกรายอายุ พื้นที่'!BG49+'แยกรายอายุ พื้นที่'!BG50+'แยกรายอายุ พื้นที่'!BG51+'แยกรายอายุ พื้นที่'!BG52</f>
        <v>282</v>
      </c>
      <c r="BH11" s="300">
        <f>'แยกรายอายุ พื้นที่'!BH36+'แยกรายอายุ พื้นที่'!BH37+'แยกรายอายุ พื้นที่'!BH38+'แยกรายอายุ พื้นที่'!BH39+'แยกรายอายุ พื้นที่'!BH40+'แยกรายอายุ พื้นที่'!BH41+'แยกรายอายุ พื้นที่'!BH42+'แยกรายอายุ พื้นที่'!BH43+'แยกรายอายุ พื้นที่'!BH45+'แยกรายอายุ พื้นที่'!BH46+'แยกรายอายุ พื้นที่'!BH47+'แยกรายอายุ พื้นที่'!BH44+'แยกรายอายุ พื้นที่'!BH49+'แยกรายอายุ พื้นที่'!BH50+'แยกรายอายุ พื้นที่'!BH51+'แยกรายอายุ พื้นที่'!BH52</f>
        <v>330</v>
      </c>
      <c r="BI11" s="300">
        <f>'แยกรายอายุ พื้นที่'!BI36+'แยกรายอายุ พื้นที่'!BI37+'แยกรายอายุ พื้นที่'!BI38+'แยกรายอายุ พื้นที่'!BI39+'แยกรายอายุ พื้นที่'!BI40+'แยกรายอายุ พื้นที่'!BI41+'แยกรายอายุ พื้นที่'!BI42+'แยกรายอายุ พื้นที่'!BI43+'แยกรายอายุ พื้นที่'!BI45+'แยกรายอายุ พื้นที่'!BI46+'แยกรายอายุ พื้นที่'!BI47+'แยกรายอายุ พื้นที่'!BI44+'แยกรายอายุ พื้นที่'!BI49+'แยกรายอายุ พื้นที่'!BI50+'แยกรายอายุ พื้นที่'!BI51+'แยกรายอายุ พื้นที่'!BI52</f>
        <v>302</v>
      </c>
      <c r="BJ11" s="300">
        <f>'แยกรายอายุ พื้นที่'!BJ36+'แยกรายอายุ พื้นที่'!BJ37+'แยกรายอายุ พื้นที่'!BJ38+'แยกรายอายุ พื้นที่'!BJ39+'แยกรายอายุ พื้นที่'!BJ40+'แยกรายอายุ พื้นที่'!BJ41+'แยกรายอายุ พื้นที่'!BJ42+'แยกรายอายุ พื้นที่'!BJ43+'แยกรายอายุ พื้นที่'!BJ45+'แยกรายอายุ พื้นที่'!BJ46+'แยกรายอายุ พื้นที่'!BJ47+'แยกรายอายุ พื้นที่'!BJ44+'แยกรายอายุ พื้นที่'!BJ49+'แยกรายอายุ พื้นที่'!BJ50+'แยกรายอายุ พื้นที่'!BJ51+'แยกรายอายุ พื้นที่'!BJ52</f>
        <v>326</v>
      </c>
      <c r="BK11" s="300">
        <f>'แยกรายอายุ พื้นที่'!BK36+'แยกรายอายุ พื้นที่'!BK37+'แยกรายอายุ พื้นที่'!BK38+'แยกรายอายุ พื้นที่'!BK39+'แยกรายอายุ พื้นที่'!BK40+'แยกรายอายุ พื้นที่'!BK41+'แยกรายอายุ พื้นที่'!BK42+'แยกรายอายุ พื้นที่'!BK43+'แยกรายอายุ พื้นที่'!BK45+'แยกรายอายุ พื้นที่'!BK46+'แยกรายอายุ พื้นที่'!BK47+'แยกรายอายุ พื้นที่'!BK44+'แยกรายอายุ พื้นที่'!BK49+'แยกรายอายุ พื้นที่'!BK50+'แยกรายอายุ พื้นที่'!BK51+'แยกรายอายุ พื้นที่'!BK52</f>
        <v>298</v>
      </c>
      <c r="BL11" s="300">
        <f>'แยกรายอายุ พื้นที่'!BL36+'แยกรายอายุ พื้นที่'!BL37+'แยกรายอายุ พื้นที่'!BL38+'แยกรายอายุ พื้นที่'!BL39+'แยกรายอายุ พื้นที่'!BL40+'แยกรายอายุ พื้นที่'!BL41+'แยกรายอายุ พื้นที่'!BL42+'แยกรายอายุ พื้นที่'!BL43+'แยกรายอายุ พื้นที่'!BL45+'แยกรายอายุ พื้นที่'!BL46+'แยกรายอายุ พื้นที่'!BL47+'แยกรายอายุ พื้นที่'!BL44+'แยกรายอายุ พื้นที่'!BL49+'แยกรายอายุ พื้นที่'!BL50+'แยกรายอายุ พื้นที่'!BL51+'แยกรายอายุ พื้นที่'!BL52</f>
        <v>307</v>
      </c>
      <c r="BM11" s="300">
        <f>'แยกรายอายุ พื้นที่'!BM36+'แยกรายอายุ พื้นที่'!BM37+'แยกรายอายุ พื้นที่'!BM38+'แยกรายอายุ พื้นที่'!BM39+'แยกรายอายุ พื้นที่'!BM40+'แยกรายอายุ พื้นที่'!BM41+'แยกรายอายุ พื้นที่'!BM42+'แยกรายอายุ พื้นที่'!BM43+'แยกรายอายุ พื้นที่'!BM45+'แยกรายอายุ พื้นที่'!BM46+'แยกรายอายุ พื้นที่'!BM47+'แยกรายอายุ พื้นที่'!BM44+'แยกรายอายุ พื้นที่'!BM49+'แยกรายอายุ พื้นที่'!BM50+'แยกรายอายุ พื้นที่'!BM51+'แยกรายอายุ พื้นที่'!BM52</f>
        <v>316</v>
      </c>
      <c r="BN11" s="300">
        <f>'แยกรายอายุ พื้นที่'!BN36+'แยกรายอายุ พื้นที่'!BN37+'แยกรายอายุ พื้นที่'!BN38+'แยกรายอายุ พื้นที่'!BN39+'แยกรายอายุ พื้นที่'!BN40+'แยกรายอายุ พื้นที่'!BN41+'แยกรายอายุ พื้นที่'!BN42+'แยกรายอายุ พื้นที่'!BN43+'แยกรายอายุ พื้นที่'!BN45+'แยกรายอายุ พื้นที่'!BN46+'แยกรายอายุ พื้นที่'!BN47+'แยกรายอายุ พื้นที่'!BN44+'แยกรายอายุ พื้นที่'!BN49+'แยกรายอายุ พื้นที่'!BN50+'แยกรายอายุ พื้นที่'!BN51+'แยกรายอายุ พื้นที่'!BN52</f>
        <v>318</v>
      </c>
      <c r="BO11" s="300">
        <f>'แยกรายอายุ พื้นที่'!BO36+'แยกรายอายุ พื้นที่'!BO37+'แยกรายอายุ พื้นที่'!BO38+'แยกรายอายุ พื้นที่'!BO39+'แยกรายอายุ พื้นที่'!BO40+'แยกรายอายุ พื้นที่'!BO41+'แยกรายอายุ พื้นที่'!BO42+'แยกรายอายุ พื้นที่'!BO43+'แยกรายอายุ พื้นที่'!BO45+'แยกรายอายุ พื้นที่'!BO46+'แยกรายอายุ พื้นที่'!BO47+'แยกรายอายุ พื้นที่'!BO44+'แยกรายอายุ พื้นที่'!BO49+'แยกรายอายุ พื้นที่'!BO50+'แยกรายอายุ พื้นที่'!BO51+'แยกรายอายุ พื้นที่'!BO52</f>
        <v>296</v>
      </c>
      <c r="BP11" s="300">
        <f>'แยกรายอายุ พื้นที่'!BP36+'แยกรายอายุ พื้นที่'!BP37+'แยกรายอายุ พื้นที่'!BP38+'แยกรายอายุ พื้นที่'!BP39+'แยกรายอายุ พื้นที่'!BP40+'แยกรายอายุ พื้นที่'!BP41+'แยกรายอายุ พื้นที่'!BP42+'แยกรายอายุ พื้นที่'!BP43+'แยกรายอายุ พื้นที่'!BP45+'แยกรายอายุ พื้นที่'!BP46+'แยกรายอายุ พื้นที่'!BP47+'แยกรายอายุ พื้นที่'!BP44+'แยกรายอายุ พื้นที่'!BP49+'แยกรายอายุ พื้นที่'!BP50+'แยกรายอายุ พื้นที่'!BP51+'แยกรายอายุ พื้นที่'!BP52</f>
        <v>288</v>
      </c>
      <c r="BQ11" s="300">
        <f>'แยกรายอายุ พื้นที่'!BQ36+'แยกรายอายุ พื้นที่'!BQ37+'แยกรายอายุ พื้นที่'!BQ38+'แยกรายอายุ พื้นที่'!BQ39+'แยกรายอายุ พื้นที่'!BQ40+'แยกรายอายุ พื้นที่'!BQ41+'แยกรายอายุ พื้นที่'!BQ42+'แยกรายอายุ พื้นที่'!BQ43+'แยกรายอายุ พื้นที่'!BQ45+'แยกรายอายุ พื้นที่'!BQ46+'แยกรายอายุ พื้นที่'!BQ47+'แยกรายอายุ พื้นที่'!BQ44+'แยกรายอายุ พื้นที่'!BQ49+'แยกรายอายุ พื้นที่'!BQ50+'แยกรายอายุ พื้นที่'!BQ51+'แยกรายอายุ พื้นที่'!BQ52</f>
        <v>314</v>
      </c>
      <c r="BR11" s="300">
        <f>'แยกรายอายุ พื้นที่'!BR36+'แยกรายอายุ พื้นที่'!BR37+'แยกรายอายุ พื้นที่'!BR38+'แยกรายอายุ พื้นที่'!BR39+'แยกรายอายุ พื้นที่'!BR40+'แยกรายอายุ พื้นที่'!BR41+'แยกรายอายุ พื้นที่'!BR42+'แยกรายอายุ พื้นที่'!BR43+'แยกรายอายุ พื้นที่'!BR45+'แยกรายอายุ พื้นที่'!BR46+'แยกรายอายุ พื้นที่'!BR47+'แยกรายอายุ พื้นที่'!BR44+'แยกรายอายุ พื้นที่'!BR49+'แยกรายอายุ พื้นที่'!BR50+'แยกรายอายุ พื้นที่'!BR51+'แยกรายอายุ พื้นที่'!BR52</f>
        <v>300</v>
      </c>
      <c r="BS11" s="300">
        <f>'แยกรายอายุ พื้นที่'!BS36+'แยกรายอายุ พื้นที่'!BS37+'แยกรายอายุ พื้นที่'!BS38+'แยกรายอายุ พื้นที่'!BS39+'แยกรายอายุ พื้นที่'!BS40+'แยกรายอายุ พื้นที่'!BS41+'แยกรายอายุ พื้นที่'!BS42+'แยกรายอายุ พื้นที่'!BS43+'แยกรายอายุ พื้นที่'!BS45+'แยกรายอายุ พื้นที่'!BS46+'แยกรายอายุ พื้นที่'!BS47+'แยกรายอายุ พื้นที่'!BS44+'แยกรายอายุ พื้นที่'!BS49+'แยกรายอายุ พื้นที่'!BS50+'แยกรายอายุ พื้นที่'!BS51+'แยกรายอายุ พื้นที่'!BS52</f>
        <v>300</v>
      </c>
      <c r="BT11" s="300">
        <f>'แยกรายอายุ พื้นที่'!BT36+'แยกรายอายุ พื้นที่'!BT37+'แยกรายอายุ พื้นที่'!BT38+'แยกรายอายุ พื้นที่'!BT39+'แยกรายอายุ พื้นที่'!BT40+'แยกรายอายุ พื้นที่'!BT41+'แยกรายอายุ พื้นที่'!BT42+'แยกรายอายุ พื้นที่'!BT43+'แยกรายอายุ พื้นที่'!BT45+'แยกรายอายุ พื้นที่'!BT46+'แยกรายอายุ พื้นที่'!BT47+'แยกรายอายุ พื้นที่'!BT44+'แยกรายอายุ พื้นที่'!BT49+'แยกรายอายุ พื้นที่'!BT50+'แยกรายอายุ พื้นที่'!BT51+'แยกรายอายุ พื้นที่'!BT52</f>
        <v>273</v>
      </c>
      <c r="BU11" s="300">
        <f>'แยกรายอายุ พื้นที่'!BU36+'แยกรายอายุ พื้นที่'!BU37+'แยกรายอายุ พื้นที่'!BU38+'แยกรายอายุ พื้นที่'!BU39+'แยกรายอายุ พื้นที่'!BU40+'แยกรายอายุ พื้นที่'!BU41+'แยกรายอายุ พื้นที่'!BU42+'แยกรายอายุ พื้นที่'!BU43+'แยกรายอายุ พื้นที่'!BU45+'แยกรายอายุ พื้นที่'!BU46+'แยกรายอายุ พื้นที่'!BU47+'แยกรายอายุ พื้นที่'!BU44+'แยกรายอายุ พื้นที่'!BU49+'แยกรายอายุ พื้นที่'!BU50+'แยกรายอายุ พื้นที่'!BU51+'แยกรายอายุ พื้นที่'!BU52</f>
        <v>306</v>
      </c>
      <c r="BV11" s="300">
        <f>'แยกรายอายุ พื้นที่'!BV36+'แยกรายอายุ พื้นที่'!BV37+'แยกรายอายุ พื้นที่'!BV38+'แยกรายอายุ พื้นที่'!BV39+'แยกรายอายุ พื้นที่'!BV40+'แยกรายอายุ พื้นที่'!BV41+'แยกรายอายุ พื้นที่'!BV42+'แยกรายอายุ พื้นที่'!BV43+'แยกรายอายุ พื้นที่'!BV45+'แยกรายอายุ พื้นที่'!BV46+'แยกรายอายุ พื้นที่'!BV47+'แยกรายอายุ พื้นที่'!BV44+'แยกรายอายุ พื้นที่'!BV49+'แยกรายอายุ พื้นที่'!BV50+'แยกรายอายุ พื้นที่'!BV51+'แยกรายอายุ พื้นที่'!BV52</f>
        <v>330</v>
      </c>
      <c r="BW11" s="300">
        <f>'แยกรายอายุ พื้นที่'!BW36+'แยกรายอายุ พื้นที่'!BW37+'แยกรายอายุ พื้นที่'!BW38+'แยกรายอายุ พื้นที่'!BW39+'แยกรายอายุ พื้นที่'!BW40+'แยกรายอายุ พื้นที่'!BW41+'แยกรายอายุ พื้นที่'!BW42+'แยกรายอายุ พื้นที่'!BW43+'แยกรายอายุ พื้นที่'!BW45+'แยกรายอายุ พื้นที่'!BW46+'แยกรายอายุ พื้นที่'!BW47+'แยกรายอายุ พื้นที่'!BW44+'แยกรายอายุ พื้นที่'!BW49+'แยกรายอายุ พื้นที่'!BW50+'แยกรายอายุ พื้นที่'!BW51+'แยกรายอายุ พื้นที่'!BW52</f>
        <v>276</v>
      </c>
      <c r="BX11" s="300">
        <f>'แยกรายอายุ พื้นที่'!BX36+'แยกรายอายุ พื้นที่'!BX37+'แยกรายอายุ พื้นที่'!BX38+'แยกรายอายุ พื้นที่'!BX39+'แยกรายอายุ พื้นที่'!BX40+'แยกรายอายุ พื้นที่'!BX41+'แยกรายอายุ พื้นที่'!BX42+'แยกรายอายุ พื้นที่'!BX43+'แยกรายอายุ พื้นที่'!BX45+'แยกรายอายุ พื้นที่'!BX46+'แยกรายอายุ พื้นที่'!BX47+'แยกรายอายุ พื้นที่'!BX44+'แยกรายอายุ พื้นที่'!BX49+'แยกรายอายุ พื้นที่'!BX50+'แยกรายอายุ พื้นที่'!BX51+'แยกรายอายุ พื้นที่'!BX52</f>
        <v>272</v>
      </c>
      <c r="BY11" s="300">
        <f>'แยกรายอายุ พื้นที่'!BY36+'แยกรายอายุ พื้นที่'!BY37+'แยกรายอายุ พื้นที่'!BY38+'แยกรายอายุ พื้นที่'!BY39+'แยกรายอายุ พื้นที่'!BY40+'แยกรายอายุ พื้นที่'!BY41+'แยกรายอายุ พื้นที่'!BY42+'แยกรายอายุ พื้นที่'!BY43+'แยกรายอายุ พื้นที่'!BY45+'แยกรายอายุ พื้นที่'!BY46+'แยกรายอายุ พื้นที่'!BY47+'แยกรายอายุ พื้นที่'!BY44+'แยกรายอายุ พื้นที่'!BY49+'แยกรายอายุ พื้นที่'!BY50+'แยกรายอายุ พื้นที่'!BY51+'แยกรายอายุ พื้นที่'!BY52</f>
        <v>296</v>
      </c>
      <c r="BZ11" s="300">
        <f>'แยกรายอายุ พื้นที่'!BZ36+'แยกรายอายุ พื้นที่'!BZ37+'แยกรายอายุ พื้นที่'!BZ38+'แยกรายอายุ พื้นที่'!BZ39+'แยกรายอายุ พื้นที่'!BZ40+'แยกรายอายุ พื้นที่'!BZ41+'แยกรายอายุ พื้นที่'!BZ42+'แยกรายอายุ พื้นที่'!BZ43+'แยกรายอายุ พื้นที่'!BZ45+'แยกรายอายุ พื้นที่'!BZ46+'แยกรายอายุ พื้นที่'!BZ47+'แยกรายอายุ พื้นที่'!BZ44+'แยกรายอายุ พื้นที่'!BZ49+'แยกรายอายุ พื้นที่'!BZ50+'แยกรายอายุ พื้นที่'!BZ51+'แยกรายอายุ พื้นที่'!BZ52</f>
        <v>296</v>
      </c>
      <c r="CA11" s="300">
        <f>'แยกรายอายุ พื้นที่'!CA36+'แยกรายอายุ พื้นที่'!CA37+'แยกรายอายุ พื้นที่'!CA38+'แยกรายอายุ พื้นที่'!CA39+'แยกรายอายุ พื้นที่'!CA40+'แยกรายอายุ พื้นที่'!CA41+'แยกรายอายุ พื้นที่'!CA42+'แยกรายอายุ พื้นที่'!CA43+'แยกรายอายุ พื้นที่'!CA45+'แยกรายอายุ พื้นที่'!CA46+'แยกรายอายุ พื้นที่'!CA47+'แยกรายอายุ พื้นที่'!CA44+'แยกรายอายุ พื้นที่'!CA49+'แยกรายอายุ พื้นที่'!CA50+'แยกรายอายุ พื้นที่'!CA51+'แยกรายอายุ พื้นที่'!CA52</f>
        <v>293</v>
      </c>
      <c r="CB11" s="300">
        <f>'แยกรายอายุ พื้นที่'!CB36+'แยกรายอายุ พื้นที่'!CB37+'แยกรายอายุ พื้นที่'!CB38+'แยกรายอายุ พื้นที่'!CB39+'แยกรายอายุ พื้นที่'!CB40+'แยกรายอายุ พื้นที่'!CB41+'แยกรายอายุ พื้นที่'!CB42+'แยกรายอายุ พื้นที่'!CB43+'แยกรายอายุ พื้นที่'!CB45+'แยกรายอายุ พื้นที่'!CB46+'แยกรายอายุ พื้นที่'!CB47+'แยกรายอายุ พื้นที่'!CB44+'แยกรายอายุ พื้นที่'!CB49+'แยกรายอายุ พื้นที่'!CB50+'แยกรายอายุ พื้นที่'!CB51+'แยกรายอายุ พื้นที่'!CB52</f>
        <v>319</v>
      </c>
      <c r="CC11" s="300">
        <f>'แยกรายอายุ พื้นที่'!CC36+'แยกรายอายุ พื้นที่'!CC37+'แยกรายอายุ พื้นที่'!CC38+'แยกรายอายุ พื้นที่'!CC39+'แยกรายอายุ พื้นที่'!CC40+'แยกรายอายุ พื้นที่'!CC41+'แยกรายอายุ พื้นที่'!CC42+'แยกรายอายุ พื้นที่'!CC43+'แยกรายอายุ พื้นที่'!CC45+'แยกรายอายุ พื้นที่'!CC46+'แยกรายอายุ พื้นที่'!CC47+'แยกรายอายุ พื้นที่'!CC44+'แยกรายอายุ พื้นที่'!CC49+'แยกรายอายุ พื้นที่'!CC50+'แยกรายอายุ พื้นที่'!CC51+'แยกรายอายุ พื้นที่'!CC52</f>
        <v>310</v>
      </c>
      <c r="CD11" s="300">
        <f>'แยกรายอายุ พื้นที่'!CD36+'แยกรายอายุ พื้นที่'!CD37+'แยกรายอายุ พื้นที่'!CD38+'แยกรายอายุ พื้นที่'!CD39+'แยกรายอายุ พื้นที่'!CD40+'แยกรายอายุ พื้นที่'!CD41+'แยกรายอายุ พื้นที่'!CD42+'แยกรายอายุ พื้นที่'!CD43+'แยกรายอายุ พื้นที่'!CD45+'แยกรายอายุ พื้นที่'!CD46+'แยกรายอายุ พื้นที่'!CD47+'แยกรายอายุ พื้นที่'!CD44+'แยกรายอายุ พื้นที่'!CD49+'แยกรายอายุ พื้นที่'!CD50+'แยกรายอายุ พื้นที่'!CD51+'แยกรายอายุ พื้นที่'!CD52</f>
        <v>333</v>
      </c>
      <c r="CE11" s="300">
        <f>'แยกรายอายุ พื้นที่'!CE36+'แยกรายอายุ พื้นที่'!CE37+'แยกรายอายุ พื้นที่'!CE38+'แยกรายอายุ พื้นที่'!CE39+'แยกรายอายุ พื้นที่'!CE40+'แยกรายอายุ พื้นที่'!CE41+'แยกรายอายุ พื้นที่'!CE42+'แยกรายอายุ พื้นที่'!CE43+'แยกรายอายุ พื้นที่'!CE45+'แยกรายอายุ พื้นที่'!CE46+'แยกรายอายุ พื้นที่'!CE47+'แยกรายอายุ พื้นที่'!CE44+'แยกรายอายุ พื้นที่'!CE49+'แยกรายอายุ พื้นที่'!CE50+'แยกรายอายุ พื้นที่'!CE51+'แยกรายอายุ พื้นที่'!CE52</f>
        <v>314</v>
      </c>
      <c r="CF11" s="300">
        <f>'แยกรายอายุ พื้นที่'!CF36+'แยกรายอายุ พื้นที่'!CF37+'แยกรายอายุ พื้นที่'!CF38+'แยกรายอายุ พื้นที่'!CF39+'แยกรายอายุ พื้นที่'!CF40+'แยกรายอายุ พื้นที่'!CF41+'แยกรายอายุ พื้นที่'!CF42+'แยกรายอายุ พื้นที่'!CF43+'แยกรายอายุ พื้นที่'!CF45+'แยกรายอายุ พื้นที่'!CF46+'แยกรายอายุ พื้นที่'!CF47+'แยกรายอายุ พื้นที่'!CF44+'แยกรายอายุ พื้นที่'!CF49+'แยกรายอายุ พื้นที่'!CF50+'แยกรายอายุ พื้นที่'!CF51+'แยกรายอายุ พื้นที่'!CF52</f>
        <v>301</v>
      </c>
      <c r="CG11" s="300">
        <f>'แยกรายอายุ พื้นที่'!CG36+'แยกรายอายุ พื้นที่'!CG37+'แยกรายอายุ พื้นที่'!CG38+'แยกรายอายุ พื้นที่'!CG39+'แยกรายอายุ พื้นที่'!CG40+'แยกรายอายุ พื้นที่'!CG41+'แยกรายอายุ พื้นที่'!CG42+'แยกรายอายุ พื้นที่'!CG43+'แยกรายอายุ พื้นที่'!CG45+'แยกรายอายุ พื้นที่'!CG46+'แยกรายอายุ พื้นที่'!CG47+'แยกรายอายุ พื้นที่'!CG44+'แยกรายอายุ พื้นที่'!CG49+'แยกรายอายุ พื้นที่'!CG50+'แยกรายอายุ พื้นที่'!CG51+'แยกรายอายุ พื้นที่'!CG52</f>
        <v>321</v>
      </c>
      <c r="CH11" s="300">
        <f>'แยกรายอายุ พื้นที่'!CH36+'แยกรายอายุ พื้นที่'!CH37+'แยกรายอายุ พื้นที่'!CH38+'แยกรายอายุ พื้นที่'!CH39+'แยกรายอายุ พื้นที่'!CH40+'แยกรายอายุ พื้นที่'!CH41+'แยกรายอายุ พื้นที่'!CH42+'แยกรายอายุ พื้นที่'!CH43+'แยกรายอายุ พื้นที่'!CH45+'แยกรายอายุ พื้นที่'!CH46+'แยกรายอายุ พื้นที่'!CH47+'แยกรายอายุ พื้นที่'!CH44+'แยกรายอายุ พื้นที่'!CH49+'แยกรายอายุ พื้นที่'!CH50+'แยกรายอายุ พื้นที่'!CH51+'แยกรายอายุ พื้นที่'!CH52</f>
        <v>295</v>
      </c>
      <c r="CI11" s="300">
        <f>'แยกรายอายุ พื้นที่'!CI36+'แยกรายอายุ พื้นที่'!CI37+'แยกรายอายุ พื้นที่'!CI38+'แยกรายอายุ พื้นที่'!CI39+'แยกรายอายุ พื้นที่'!CI40+'แยกรายอายุ พื้นที่'!CI41+'แยกรายอายุ พื้นที่'!CI42+'แยกรายอายุ พื้นที่'!CI43+'แยกรายอายุ พื้นที่'!CI45+'แยกรายอายุ พื้นที่'!CI46+'แยกรายอายุ พื้นที่'!CI47+'แยกรายอายุ พื้นที่'!CI44+'แยกรายอายุ พื้นที่'!CI49+'แยกรายอายุ พื้นที่'!CI50+'แยกรายอายุ พื้นที่'!CI51+'แยกรายอายุ พื้นที่'!CI52</f>
        <v>330</v>
      </c>
      <c r="CJ11" s="300">
        <f>'แยกรายอายุ พื้นที่'!CJ36+'แยกรายอายุ พื้นที่'!CJ37+'แยกรายอายุ พื้นที่'!CJ38+'แยกรายอายุ พื้นที่'!CJ39+'แยกรายอายุ พื้นที่'!CJ40+'แยกรายอายุ พื้นที่'!CJ41+'แยกรายอายุ พื้นที่'!CJ42+'แยกรายอายุ พื้นที่'!CJ43+'แยกรายอายุ พื้นที่'!CJ45+'แยกรายอายุ พื้นที่'!CJ46+'แยกรายอายุ พื้นที่'!CJ47+'แยกรายอายุ พื้นที่'!CJ44+'แยกรายอายุ พื้นที่'!CJ49+'แยกรายอายุ พื้นที่'!CJ50+'แยกรายอายุ พื้นที่'!CJ51+'แยกรายอายุ พื้นที่'!CJ52</f>
        <v>341</v>
      </c>
      <c r="CK11" s="300">
        <f>'แยกรายอายุ พื้นที่'!CK36+'แยกรายอายุ พื้นที่'!CK37+'แยกรายอายุ พื้นที่'!CK38+'แยกรายอายุ พื้นที่'!CK39+'แยกรายอายุ พื้นที่'!CK40+'แยกรายอายุ พื้นที่'!CK41+'แยกรายอายุ พื้นที่'!CK42+'แยกรายอายุ พื้นที่'!CK43+'แยกรายอายุ พื้นที่'!CK45+'แยกรายอายุ พื้นที่'!CK46+'แยกรายอายุ พื้นที่'!CK47+'แยกรายอายุ พื้นที่'!CK44+'แยกรายอายุ พื้นที่'!CK49+'แยกรายอายุ พื้นที่'!CK50+'แยกรายอายุ พื้นที่'!CK51+'แยกรายอายุ พื้นที่'!CK52</f>
        <v>329</v>
      </c>
      <c r="CL11" s="300">
        <f>'แยกรายอายุ พื้นที่'!CL36+'แยกรายอายุ พื้นที่'!CL37+'แยกรายอายุ พื้นที่'!CL38+'แยกรายอายุ พื้นที่'!CL39+'แยกรายอายุ พื้นที่'!CL40+'แยกรายอายุ พื้นที่'!CL41+'แยกรายอายุ พื้นที่'!CL42+'แยกรายอายุ พื้นที่'!CL43+'แยกรายอายุ พื้นที่'!CL45+'แยกรายอายุ พื้นที่'!CL46+'แยกรายอายุ พื้นที่'!CL47+'แยกรายอายุ พื้นที่'!CL44+'แยกรายอายุ พื้นที่'!CL49+'แยกรายอายุ พื้นที่'!CL50+'แยกรายอายุ พื้นที่'!CL51+'แยกรายอายุ พื้นที่'!CL52</f>
        <v>312</v>
      </c>
      <c r="CM11" s="300">
        <f>'แยกรายอายุ พื้นที่'!CM36+'แยกรายอายุ พื้นที่'!CM37+'แยกรายอายุ พื้นที่'!CM38+'แยกรายอายุ พื้นที่'!CM39+'แยกรายอายุ พื้นที่'!CM40+'แยกรายอายุ พื้นที่'!CM41+'แยกรายอายุ พื้นที่'!CM42+'แยกรายอายุ พื้นที่'!CM43+'แยกรายอายุ พื้นที่'!CM45+'แยกรายอายุ พื้นที่'!CM46+'แยกรายอายุ พื้นที่'!CM47+'แยกรายอายุ พื้นที่'!CM44+'แยกรายอายุ พื้นที่'!CM49+'แยกรายอายุ พื้นที่'!CM50+'แยกรายอายุ พื้นที่'!CM51+'แยกรายอายุ พื้นที่'!CM52</f>
        <v>316</v>
      </c>
      <c r="CN11" s="300">
        <f>'แยกรายอายุ พื้นที่'!CN36+'แยกรายอายุ พื้นที่'!CN37+'แยกรายอายุ พื้นที่'!CN38+'แยกรายอายุ พื้นที่'!CN39+'แยกรายอายุ พื้นที่'!CN40+'แยกรายอายุ พื้นที่'!CN41+'แยกรายอายุ พื้นที่'!CN42+'แยกรายอายุ พื้นที่'!CN43+'แยกรายอายุ พื้นที่'!CN45+'แยกรายอายุ พื้นที่'!CN46+'แยกรายอายุ พื้นที่'!CN47+'แยกรายอายุ พื้นที่'!CN44+'แยกรายอายุ พื้นที่'!CN49+'แยกรายอายุ พื้นที่'!CN50+'แยกรายอายุ พื้นที่'!CN51+'แยกรายอายุ พื้นที่'!CN52</f>
        <v>355</v>
      </c>
      <c r="CO11" s="300">
        <f>'แยกรายอายุ พื้นที่'!CO36+'แยกรายอายุ พื้นที่'!CO37+'แยกรายอายุ พื้นที่'!CO38+'แยกรายอายุ พื้นที่'!CO39+'แยกรายอายุ พื้นที่'!CO40+'แยกรายอายุ พื้นที่'!CO41+'แยกรายอายุ พื้นที่'!CO42+'แยกรายอายุ พื้นที่'!CO43+'แยกรายอายุ พื้นที่'!CO45+'แยกรายอายุ พื้นที่'!CO46+'แยกรายอายุ พื้นที่'!CO47+'แยกรายอายุ พื้นที่'!CO44+'แยกรายอายุ พื้นที่'!CO49+'แยกรายอายุ พื้นที่'!CO50+'แยกรายอายุ พื้นที่'!CO51+'แยกรายอายุ พื้นที่'!CO52</f>
        <v>340</v>
      </c>
      <c r="CP11" s="300">
        <f>'แยกรายอายุ พื้นที่'!CP36+'แยกรายอายุ พื้นที่'!CP37+'แยกรายอายุ พื้นที่'!CP38+'แยกรายอายุ พื้นที่'!CP39+'แยกรายอายุ พื้นที่'!CP40+'แยกรายอายุ พื้นที่'!CP41+'แยกรายอายุ พื้นที่'!CP42+'แยกรายอายุ พื้นที่'!CP43+'แยกรายอายุ พื้นที่'!CP45+'แยกรายอายุ พื้นที่'!CP46+'แยกรายอายุ พื้นที่'!CP47+'แยกรายอายุ พื้นที่'!CP44+'แยกรายอายุ พื้นที่'!CP49+'แยกรายอายุ พื้นที่'!CP50+'แยกรายอายุ พื้นที่'!CP51+'แยกรายอายุ พื้นที่'!CP52</f>
        <v>305</v>
      </c>
      <c r="CQ11" s="300">
        <f>'แยกรายอายุ พื้นที่'!CQ36+'แยกรายอายุ พื้นที่'!CQ37+'แยกรายอายุ พื้นที่'!CQ38+'แยกรายอายุ พื้นที่'!CQ39+'แยกรายอายุ พื้นที่'!CQ40+'แยกรายอายุ พื้นที่'!CQ41+'แยกรายอายุ พื้นที่'!CQ42+'แยกรายอายุ พื้นที่'!CQ43+'แยกรายอายุ พื้นที่'!CQ45+'แยกรายอายุ พื้นที่'!CQ46+'แยกรายอายุ พื้นที่'!CQ47+'แยกรายอายุ พื้นที่'!CQ44+'แยกรายอายุ พื้นที่'!CQ49+'แยกรายอายุ พื้นที่'!CQ50+'แยกรายอายุ พื้นที่'!CQ51+'แยกรายอายุ พื้นที่'!CQ52</f>
        <v>340</v>
      </c>
      <c r="CR11" s="300">
        <f>'แยกรายอายุ พื้นที่'!CR36+'แยกรายอายุ พื้นที่'!CR37+'แยกรายอายุ พื้นที่'!CR38+'แยกรายอายุ พื้นที่'!CR39+'แยกรายอายุ พื้นที่'!CR40+'แยกรายอายุ พื้นที่'!CR41+'แยกรายอายุ พื้นที่'!CR42+'แยกรายอายุ พื้นที่'!CR43+'แยกรายอายุ พื้นที่'!CR45+'แยกรายอายุ พื้นที่'!CR46+'แยกรายอายุ พื้นที่'!CR47+'แยกรายอายุ พื้นที่'!CR44+'แยกรายอายุ พื้นที่'!CR49+'แยกรายอายุ พื้นที่'!CR50+'แยกรายอายุ พื้นที่'!CR51+'แยกรายอายุ พื้นที่'!CR52</f>
        <v>334</v>
      </c>
      <c r="CS11" s="300">
        <f>'แยกรายอายุ พื้นที่'!CS36+'แยกรายอายุ พื้นที่'!CS37+'แยกรายอายุ พื้นที่'!CS38+'แยกรายอายุ พื้นที่'!CS39+'แยกรายอายุ พื้นที่'!CS40+'แยกรายอายุ พื้นที่'!CS41+'แยกรายอายุ พื้นที่'!CS42+'แยกรายอายุ พื้นที่'!CS43+'แยกรายอายุ พื้นที่'!CS45+'แยกรายอายุ พื้นที่'!CS46+'แยกรายอายุ พื้นที่'!CS47+'แยกรายอายุ พื้นที่'!CS44+'แยกรายอายุ พื้นที่'!CS49+'แยกรายอายุ พื้นที่'!CS50+'แยกรายอายุ พื้นที่'!CS51+'แยกรายอายุ พื้นที่'!CS52</f>
        <v>301</v>
      </c>
      <c r="CT11" s="300">
        <f>'แยกรายอายุ พื้นที่'!CT36+'แยกรายอายุ พื้นที่'!CT37+'แยกรายอายุ พื้นที่'!CT38+'แยกรายอายุ พื้นที่'!CT39+'แยกรายอายุ พื้นที่'!CT40+'แยกรายอายุ พื้นที่'!CT41+'แยกรายอายุ พื้นที่'!CT42+'แยกรายอายุ พื้นที่'!CT43+'แยกรายอายุ พื้นที่'!CT45+'แยกรายอายุ พื้นที่'!CT46+'แยกรายอายุ พื้นที่'!CT47+'แยกรายอายุ พื้นที่'!CT44+'แยกรายอายุ พื้นที่'!CT49+'แยกรายอายุ พื้นที่'!CT50+'แยกรายอายุ พื้นที่'!CT51+'แยกรายอายุ พื้นที่'!CT52</f>
        <v>324</v>
      </c>
      <c r="CU11" s="300">
        <f>'แยกรายอายุ พื้นที่'!CU36+'แยกรายอายุ พื้นที่'!CU37+'แยกรายอายุ พื้นที่'!CU38+'แยกรายอายุ พื้นที่'!CU39+'แยกรายอายุ พื้นที่'!CU40+'แยกรายอายุ พื้นที่'!CU41+'แยกรายอายุ พื้นที่'!CU42+'แยกรายอายุ พื้นที่'!CU43+'แยกรายอายุ พื้นที่'!CU45+'แยกรายอายุ พื้นที่'!CU46+'แยกรายอายุ พื้นที่'!CU47+'แยกรายอายุ พื้นที่'!CU44+'แยกรายอายุ พื้นที่'!CU49+'แยกรายอายุ พื้นที่'!CU50+'แยกรายอายุ พื้นที่'!CU51+'แยกรายอายุ พื้นที่'!CU52</f>
        <v>290</v>
      </c>
      <c r="CV11" s="300">
        <f>'แยกรายอายุ พื้นที่'!CV36+'แยกรายอายุ พื้นที่'!CV37+'แยกรายอายุ พื้นที่'!CV38+'แยกรายอายุ พื้นที่'!CV39+'แยกรายอายุ พื้นที่'!CV40+'แยกรายอายุ พื้นที่'!CV41+'แยกรายอายุ พื้นที่'!CV42+'แยกรายอายุ พื้นที่'!CV43+'แยกรายอายุ พื้นที่'!CV45+'แยกรายอายุ พื้นที่'!CV46+'แยกรายอายุ พื้นที่'!CV47+'แยกรายอายุ พื้นที่'!CV44+'แยกรายอายุ พื้นที่'!CV49+'แยกรายอายุ พื้นที่'!CV50+'แยกรายอายุ พื้นที่'!CV51+'แยกรายอายุ พื้นที่'!CV52</f>
        <v>351</v>
      </c>
      <c r="CW11" s="300">
        <f>'แยกรายอายุ พื้นที่'!CW36+'แยกรายอายุ พื้นที่'!CW37+'แยกรายอายุ พื้นที่'!CW38+'แยกรายอายุ พื้นที่'!CW39+'แยกรายอายุ พื้นที่'!CW40+'แยกรายอายุ พื้นที่'!CW41+'แยกรายอายุ พื้นที่'!CW42+'แยกรายอายุ พื้นที่'!CW43+'แยกรายอายุ พื้นที่'!CW45+'แยกรายอายุ พื้นที่'!CW46+'แยกรายอายุ พื้นที่'!CW47+'แยกรายอายุ พื้นที่'!CW44+'แยกรายอายุ พื้นที่'!CW49+'แยกรายอายุ พื้นที่'!CW50+'แยกรายอายุ พื้นที่'!CW51+'แยกรายอายุ พื้นที่'!CW52</f>
        <v>351</v>
      </c>
      <c r="CX11" s="300">
        <f>'แยกรายอายุ พื้นที่'!CX36+'แยกรายอายุ พื้นที่'!CX37+'แยกรายอายุ พื้นที่'!CX38+'แยกรายอายุ พื้นที่'!CX39+'แยกรายอายุ พื้นที่'!CX40+'แยกรายอายุ พื้นที่'!CX41+'แยกรายอายุ พื้นที่'!CX42+'แยกรายอายุ พื้นที่'!CX43+'แยกรายอายุ พื้นที่'!CX45+'แยกรายอายุ พื้นที่'!CX46+'แยกรายอายุ พื้นที่'!CX47+'แยกรายอายุ พื้นที่'!CX44+'แยกรายอายุ พื้นที่'!CX49+'แยกรายอายุ พื้นที่'!CX50+'แยกรายอายุ พื้นที่'!CX51+'แยกรายอายุ พื้นที่'!CX52</f>
        <v>325</v>
      </c>
      <c r="CY11" s="300">
        <f>'แยกรายอายุ พื้นที่'!CY36+'แยกรายอายุ พื้นที่'!CY37+'แยกรายอายุ พื้นที่'!CY38+'แยกรายอายุ พื้นที่'!CY39+'แยกรายอายุ พื้นที่'!CY40+'แยกรายอายุ พื้นที่'!CY41+'แยกรายอายุ พื้นที่'!CY42+'แยกรายอายุ พื้นที่'!CY43+'แยกรายอายุ พื้นที่'!CY45+'แยกรายอายุ พื้นที่'!CY46+'แยกรายอายุ พื้นที่'!CY47+'แยกรายอายุ พื้นที่'!CY44+'แยกรายอายุ พื้นที่'!CY49+'แยกรายอายุ พื้นที่'!CY50+'แยกรายอายุ พื้นที่'!CY51+'แยกรายอายุ พื้นที่'!CY52</f>
        <v>353</v>
      </c>
      <c r="CZ11" s="300">
        <f>'แยกรายอายุ พื้นที่'!CZ36+'แยกรายอายุ พื้นที่'!CZ37+'แยกรายอายุ พื้นที่'!CZ38+'แยกรายอายุ พื้นที่'!CZ39+'แยกรายอายุ พื้นที่'!CZ40+'แยกรายอายุ พื้นที่'!CZ41+'แยกรายอายุ พื้นที่'!CZ42+'แยกรายอายุ พื้นที่'!CZ43+'แยกรายอายุ พื้นที่'!CZ45+'แยกรายอายุ พื้นที่'!CZ46+'แยกรายอายุ พื้นที่'!CZ47+'แยกรายอายุ พื้นที่'!CZ44+'แยกรายอายุ พื้นที่'!CZ49+'แยกรายอายุ พื้นที่'!CZ50+'แยกรายอายุ พื้นที่'!CZ51+'แยกรายอายุ พื้นที่'!CZ52</f>
        <v>337</v>
      </c>
      <c r="DA11" s="300">
        <f>'แยกรายอายุ พื้นที่'!DA36+'แยกรายอายุ พื้นที่'!DA37+'แยกรายอายุ พื้นที่'!DA38+'แยกรายอายุ พื้นที่'!DA39+'แยกรายอายุ พื้นที่'!DA40+'แยกรายอายุ พื้นที่'!DA41+'แยกรายอายุ พื้นที่'!DA42+'แยกรายอายุ พื้นที่'!DA43+'แยกรายอายุ พื้นที่'!DA45+'แยกรายอายุ พื้นที่'!DA46+'แยกรายอายุ พื้นที่'!DA47+'แยกรายอายุ พื้นที่'!DA44+'แยกรายอายุ พื้นที่'!DA49+'แยกรายอายุ พื้นที่'!DA50+'แยกรายอายุ พื้นที่'!DA51+'แยกรายอายุ พื้นที่'!DA52</f>
        <v>332</v>
      </c>
      <c r="DB11" s="300">
        <f>'แยกรายอายุ พื้นที่'!DB36+'แยกรายอายุ พื้นที่'!DB37+'แยกรายอายุ พื้นที่'!DB38+'แยกรายอายุ พื้นที่'!DB39+'แยกรายอายุ พื้นที่'!DB40+'แยกรายอายุ พื้นที่'!DB41+'แยกรายอายุ พื้นที่'!DB42+'แยกรายอายุ พื้นที่'!DB43+'แยกรายอายุ พื้นที่'!DB45+'แยกรายอายุ พื้นที่'!DB46+'แยกรายอายุ พื้นที่'!DB47+'แยกรายอายุ พื้นที่'!DB44+'แยกรายอายุ พื้นที่'!DB49+'แยกรายอายุ พื้นที่'!DB50+'แยกรายอายุ พื้นที่'!DB51+'แยกรายอายุ พื้นที่'!DB52</f>
        <v>303</v>
      </c>
      <c r="DC11" s="300">
        <f>'แยกรายอายุ พื้นที่'!DC36+'แยกรายอายุ พื้นที่'!DC37+'แยกรายอายุ พื้นที่'!DC38+'แยกรายอายุ พื้นที่'!DC39+'แยกรายอายุ พื้นที่'!DC40+'แยกรายอายุ พื้นที่'!DC41+'แยกรายอายุ พื้นที่'!DC42+'แยกรายอายุ พื้นที่'!DC43+'แยกรายอายุ พื้นที่'!DC45+'แยกรายอายุ พื้นที่'!DC46+'แยกรายอายุ พื้นที่'!DC47+'แยกรายอายุ พื้นที่'!DC44+'แยกรายอายุ พื้นที่'!DC49+'แยกรายอายุ พื้นที่'!DC50+'แยกรายอายุ พื้นที่'!DC51+'แยกรายอายุ พื้นที่'!DC52</f>
        <v>340</v>
      </c>
      <c r="DD11" s="300">
        <f>'แยกรายอายุ พื้นที่'!DD36+'แยกรายอายุ พื้นที่'!DD37+'แยกรายอายุ พื้นที่'!DD38+'แยกรายอายุ พื้นที่'!DD39+'แยกรายอายุ พื้นที่'!DD40+'แยกรายอายุ พื้นที่'!DD41+'แยกรายอายุ พื้นที่'!DD42+'แยกรายอายุ พื้นที่'!DD43+'แยกรายอายุ พื้นที่'!DD45+'แยกรายอายุ พื้นที่'!DD46+'แยกรายอายุ พื้นที่'!DD47+'แยกรายอายุ พื้นที่'!DD44+'แยกรายอายุ พื้นที่'!DD49+'แยกรายอายุ พื้นที่'!DD50+'แยกรายอายุ พื้นที่'!DD51+'แยกรายอายุ พื้นที่'!DD52</f>
        <v>298</v>
      </c>
      <c r="DE11" s="300">
        <f>'แยกรายอายุ พื้นที่'!DE36+'แยกรายอายุ พื้นที่'!DE37+'แยกรายอายุ พื้นที่'!DE38+'แยกรายอายุ พื้นที่'!DE39+'แยกรายอายุ พื้นที่'!DE40+'แยกรายอายุ พื้นที่'!DE41+'แยกรายอายุ พื้นที่'!DE42+'แยกรายอายุ พื้นที่'!DE43+'แยกรายอายุ พื้นที่'!DE45+'แยกรายอายุ พื้นที่'!DE46+'แยกรายอายุ พื้นที่'!DE47+'แยกรายอายุ พื้นที่'!DE44+'แยกรายอายุ พื้นที่'!DE49+'แยกรายอายุ พื้นที่'!DE50+'แยกรายอายุ พื้นที่'!DE51+'แยกรายอายุ พื้นที่'!DE52</f>
        <v>306</v>
      </c>
      <c r="DF11" s="300">
        <f>'แยกรายอายุ พื้นที่'!DF36+'แยกรายอายุ พื้นที่'!DF37+'แยกรายอายุ พื้นที่'!DF38+'แยกรายอายุ พื้นที่'!DF39+'แยกรายอายุ พื้นที่'!DF40+'แยกรายอายุ พื้นที่'!DF41+'แยกรายอายุ พื้นที่'!DF42+'แยกรายอายุ พื้นที่'!DF43+'แยกรายอายุ พื้นที่'!DF45+'แยกรายอายุ พื้นที่'!DF46+'แยกรายอายุ พื้นที่'!DF47+'แยกรายอายุ พื้นที่'!DF44+'แยกรายอายุ พื้นที่'!DF49+'แยกรายอายุ พื้นที่'!DF50+'แยกรายอายุ พื้นที่'!DF51+'แยกรายอายุ พื้นที่'!DF52</f>
        <v>312</v>
      </c>
      <c r="DG11" s="300">
        <f>'แยกรายอายุ พื้นที่'!DG36+'แยกรายอายุ พื้นที่'!DG37+'แยกรายอายุ พื้นที่'!DG38+'แยกรายอายุ พื้นที่'!DG39+'แยกรายอายุ พื้นที่'!DG40+'แยกรายอายุ พื้นที่'!DG41+'แยกรายอายุ พื้นที่'!DG42+'แยกรายอายุ พื้นที่'!DG43+'แยกรายอายุ พื้นที่'!DG45+'แยกรายอายุ พื้นที่'!DG46+'แยกรายอายุ พื้นที่'!DG47+'แยกรายอายุ พื้นที่'!DG44+'แยกรายอายุ พื้นที่'!DG49+'แยกรายอายุ พื้นที่'!DG50+'แยกรายอายุ พื้นที่'!DG51+'แยกรายอายุ พื้นที่'!DG52</f>
        <v>352</v>
      </c>
      <c r="DH11" s="300">
        <f>'แยกรายอายุ พื้นที่'!DH36+'แยกรายอายุ พื้นที่'!DH37+'แยกรายอายุ พื้นที่'!DH38+'แยกรายอายุ พื้นที่'!DH39+'แยกรายอายุ พื้นที่'!DH40+'แยกรายอายุ พื้นที่'!DH41+'แยกรายอายุ พื้นที่'!DH42+'แยกรายอายุ พื้นที่'!DH43+'แยกรายอายุ พื้นที่'!DH45+'แยกรายอายุ พื้นที่'!DH46+'แยกรายอายุ พื้นที่'!DH47+'แยกรายอายุ พื้นที่'!DH44+'แยกรายอายุ พื้นที่'!DH49+'แยกรายอายุ พื้นที่'!DH50+'แยกรายอายุ พื้นที่'!DH51+'แยกรายอายุ พื้นที่'!DH52</f>
        <v>354</v>
      </c>
      <c r="DI11" s="300">
        <f>'แยกรายอายุ พื้นที่'!DI36+'แยกรายอายุ พื้นที่'!DI37+'แยกรายอายุ พื้นที่'!DI38+'แยกรายอายุ พื้นที่'!DI39+'แยกรายอายุ พื้นที่'!DI40+'แยกรายอายุ พื้นที่'!DI41+'แยกรายอายุ พื้นที่'!DI42+'แยกรายอายุ พื้นที่'!DI43+'แยกรายอายุ พื้นที่'!DI45+'แยกรายอายุ พื้นที่'!DI46+'แยกรายอายุ พื้นที่'!DI47+'แยกรายอายุ พื้นที่'!DI44+'แยกรายอายุ พื้นที่'!DI49+'แยกรายอายุ พื้นที่'!DI50+'แยกรายอายุ พื้นที่'!DI51+'แยกรายอายุ พื้นที่'!DI52</f>
        <v>356</v>
      </c>
      <c r="DJ11" s="300">
        <f>'แยกรายอายุ พื้นที่'!DJ36+'แยกรายอายุ พื้นที่'!DJ37+'แยกรายอายุ พื้นที่'!DJ38+'แยกรายอายุ พื้นที่'!DJ39+'แยกรายอายุ พื้นที่'!DJ40+'แยกรายอายุ พื้นที่'!DJ41+'แยกรายอายุ พื้นที่'!DJ42+'แยกรายอายุ พื้นที่'!DJ43+'แยกรายอายุ พื้นที่'!DJ45+'แยกรายอายุ พื้นที่'!DJ46+'แยกรายอายุ พื้นที่'!DJ47+'แยกรายอายุ พื้นที่'!DJ44+'แยกรายอายุ พื้นที่'!DJ49+'แยกรายอายุ พื้นที่'!DJ50+'แยกรายอายุ พื้นที่'!DJ51+'แยกรายอายุ พื้นที่'!DJ52</f>
        <v>334</v>
      </c>
      <c r="DK11" s="300">
        <f>'แยกรายอายุ พื้นที่'!DK36+'แยกรายอายุ พื้นที่'!DK37+'แยกรายอายุ พื้นที่'!DK38+'แยกรายอายุ พื้นที่'!DK39+'แยกรายอายุ พื้นที่'!DK40+'แยกรายอายุ พื้นที่'!DK41+'แยกรายอายุ พื้นที่'!DK42+'แยกรายอายุ พื้นที่'!DK43+'แยกรายอายุ พื้นที่'!DK45+'แยกรายอายุ พื้นที่'!DK46+'แยกรายอายุ พื้นที่'!DK47+'แยกรายอายุ พื้นที่'!DK44+'แยกรายอายุ พื้นที่'!DK49+'แยกรายอายุ พื้นที่'!DK50+'แยกรายอายุ พื้นที่'!DK51+'แยกรายอายุ พื้นที่'!DK52</f>
        <v>367</v>
      </c>
      <c r="DL11" s="300">
        <f>'แยกรายอายุ พื้นที่'!DL36+'แยกรายอายุ พื้นที่'!DL37+'แยกรายอายุ พื้นที่'!DL38+'แยกรายอายุ พื้นที่'!DL39+'แยกรายอายุ พื้นที่'!DL40+'แยกรายอายุ พื้นที่'!DL41+'แยกรายอายุ พื้นที่'!DL42+'แยกรายอายุ พื้นที่'!DL43+'แยกรายอายุ พื้นที่'!DL45+'แยกรายอายุ พื้นที่'!DL46+'แยกรายอายุ พื้นที่'!DL47+'แยกรายอายุ พื้นที่'!DL44+'แยกรายอายุ พื้นที่'!DL49+'แยกรายอายุ พื้นที่'!DL50+'แยกรายอายุ พื้นที่'!DL51+'แยกรายอายุ พื้นที่'!DL52</f>
        <v>311</v>
      </c>
      <c r="DM11" s="300">
        <f>'แยกรายอายุ พื้นที่'!DM36+'แยกรายอายุ พื้นที่'!DM37+'แยกรายอายุ พื้นที่'!DM38+'แยกรายอายุ พื้นที่'!DM39+'แยกรายอายุ พื้นที่'!DM40+'แยกรายอายุ พื้นที่'!DM41+'แยกรายอายุ พื้นที่'!DM42+'แยกรายอายุ พื้นที่'!DM43+'แยกรายอายุ พื้นที่'!DM45+'แยกรายอายุ พื้นที่'!DM46+'แยกรายอายุ พื้นที่'!DM47+'แยกรายอายุ พื้นที่'!DM44+'แยกรายอายุ พื้นที่'!DM49+'แยกรายอายุ พื้นที่'!DM50+'แยกรายอายุ พื้นที่'!DM51+'แยกรายอายุ พื้นที่'!DM52</f>
        <v>399</v>
      </c>
      <c r="DN11" s="300">
        <f>'แยกรายอายุ พื้นที่'!DN36+'แยกรายอายุ พื้นที่'!DN37+'แยกรายอายุ พื้นที่'!DN38+'แยกรายอายุ พื้นที่'!DN39+'แยกรายอายุ พื้นที่'!DN40+'แยกรายอายุ พื้นที่'!DN41+'แยกรายอายุ พื้นที่'!DN42+'แยกรายอายุ พื้นที่'!DN43+'แยกรายอายุ พื้นที่'!DN45+'แยกรายอายุ พื้นที่'!DN46+'แยกรายอายุ พื้นที่'!DN47+'แยกรายอายุ พื้นที่'!DN44+'แยกรายอายุ พื้นที่'!DN49+'แยกรายอายุ พื้นที่'!DN50+'แยกรายอายุ พื้นที่'!DN51+'แยกรายอายุ พื้นที่'!DN52</f>
        <v>319</v>
      </c>
      <c r="DO11" s="300">
        <f>'แยกรายอายุ พื้นที่'!DO36+'แยกรายอายุ พื้นที่'!DO37+'แยกรายอายุ พื้นที่'!DO38+'แยกรายอายุ พื้นที่'!DO39+'แยกรายอายุ พื้นที่'!DO40+'แยกรายอายุ พื้นที่'!DO41+'แยกรายอายุ พื้นที่'!DO42+'แยกรายอายุ พื้นที่'!DO43+'แยกรายอายุ พื้นที่'!DO45+'แยกรายอายุ พื้นที่'!DO46+'แยกรายอายุ พื้นที่'!DO47+'แยกรายอายุ พื้นที่'!DO44+'แยกรายอายุ พื้นที่'!DO49+'แยกรายอายุ พื้นที่'!DO50+'แยกรายอายุ พื้นที่'!DO51+'แยกรายอายุ พื้นที่'!DO52</f>
        <v>429</v>
      </c>
      <c r="DP11" s="300">
        <f>'แยกรายอายุ พื้นที่'!DP36+'แยกรายอายุ พื้นที่'!DP37+'แยกรายอายุ พื้นที่'!DP38+'แยกรายอายุ พื้นที่'!DP39+'แยกรายอายุ พื้นที่'!DP40+'แยกรายอายุ พื้นที่'!DP41+'แยกรายอายุ พื้นที่'!DP42+'แยกรายอายุ พื้นที่'!DP43+'แยกรายอายุ พื้นที่'!DP45+'แยกรายอายุ พื้นที่'!DP46+'แยกรายอายุ พื้นที่'!DP47+'แยกรายอายุ พื้นที่'!DP44+'แยกรายอายุ พื้นที่'!DP49+'แยกรายอายุ พื้นที่'!DP50+'แยกรายอายุ พื้นที่'!DP51+'แยกรายอายุ พื้นที่'!DP52</f>
        <v>346</v>
      </c>
      <c r="DQ11" s="300">
        <f>'แยกรายอายุ พื้นที่'!DQ36+'แยกรายอายุ พื้นที่'!DQ37+'แยกรายอายุ พื้นที่'!DQ38+'แยกรายอายุ พื้นที่'!DQ39+'แยกรายอายุ พื้นที่'!DQ40+'แยกรายอายุ พื้นที่'!DQ41+'แยกรายอายุ พื้นที่'!DQ42+'แยกรายอายุ พื้นที่'!DQ43+'แยกรายอายุ พื้นที่'!DQ45+'แยกรายอายุ พื้นที่'!DQ46+'แยกรายอายุ พื้นที่'!DQ47+'แยกรายอายุ พื้นที่'!DQ44+'แยกรายอายุ พื้นที่'!DQ49+'แยกรายอายุ พื้นที่'!DQ50+'แยกรายอายุ พื้นที่'!DQ51+'แยกรายอายุ พื้นที่'!DQ52</f>
        <v>368</v>
      </c>
      <c r="DR11" s="300">
        <f>'แยกรายอายุ พื้นที่'!DR36+'แยกรายอายุ พื้นที่'!DR37+'แยกรายอายุ พื้นที่'!DR38+'แยกรายอายุ พื้นที่'!DR39+'แยกรายอายุ พื้นที่'!DR40+'แยกรายอายุ พื้นที่'!DR41+'แยกรายอายุ พื้นที่'!DR42+'แยกรายอายุ พื้นที่'!DR43+'แยกรายอายุ พื้นที่'!DR45+'แยกรายอายุ พื้นที่'!DR46+'แยกรายอายุ พื้นที่'!DR47+'แยกรายอายุ พื้นที่'!DR44+'แยกรายอายุ พื้นที่'!DR49+'แยกรายอายุ พื้นที่'!DR50+'แยกรายอายุ พื้นที่'!DR51+'แยกรายอายุ พื้นที่'!DR52</f>
        <v>358</v>
      </c>
      <c r="DS11" s="300">
        <f>'แยกรายอายุ พื้นที่'!DS36+'แยกรายอายุ พื้นที่'!DS37+'แยกรายอายุ พื้นที่'!DS38+'แยกรายอายุ พื้นที่'!DS39+'แยกรายอายุ พื้นที่'!DS40+'แยกรายอายุ พื้นที่'!DS41+'แยกรายอายุ พื้นที่'!DS42+'แยกรายอายุ พื้นที่'!DS43+'แยกรายอายุ พื้นที่'!DS45+'แยกรายอายุ พื้นที่'!DS46+'แยกรายอายุ พื้นที่'!DS47+'แยกรายอายุ พื้นที่'!DS44+'แยกรายอายุ พื้นที่'!DS49+'แยกรายอายุ พื้นที่'!DS50+'แยกรายอายุ พื้นที่'!DS51+'แยกรายอายุ พื้นที่'!DS52</f>
        <v>490</v>
      </c>
      <c r="DT11" s="300">
        <f>'แยกรายอายุ พื้นที่'!DT36+'แยกรายอายุ พื้นที่'!DT37+'แยกรายอายุ พื้นที่'!DT38+'แยกรายอายุ พื้นที่'!DT39+'แยกรายอายุ พื้นที่'!DT40+'แยกรายอายุ พื้นที่'!DT41+'แยกรายอายุ พื้นที่'!DT42+'แยกรายอายุ พื้นที่'!DT43+'แยกรายอายุ พื้นที่'!DT45+'แยกรายอายุ พื้นที่'!DT46+'แยกรายอายุ พื้นที่'!DT47+'แยกรายอายุ พื้นที่'!DT44+'แยกรายอายุ พื้นที่'!DT49+'แยกรายอายุ พื้นที่'!DT50+'แยกรายอายุ พื้นที่'!DT51+'แยกรายอายุ พื้นที่'!DT52</f>
        <v>370</v>
      </c>
      <c r="DU11" s="300">
        <f>'แยกรายอายุ พื้นที่'!DU36+'แยกรายอายุ พื้นที่'!DU37+'แยกรายอายุ พื้นที่'!DU38+'แยกรายอายุ พื้นที่'!DU39+'แยกรายอายุ พื้นที่'!DU40+'แยกรายอายุ พื้นที่'!DU41+'แยกรายอายุ พื้นที่'!DU42+'แยกรายอายุ พื้นที่'!DU43+'แยกรายอายุ พื้นที่'!DU45+'แยกรายอายุ พื้นที่'!DU46+'แยกรายอายุ พื้นที่'!DU47+'แยกรายอายุ พื้นที่'!DU44+'แยกรายอายุ พื้นที่'!DU49+'แยกรายอายุ พื้นที่'!DU50+'แยกรายอายุ พื้นที่'!DU51+'แยกรายอายุ พื้นที่'!DU52</f>
        <v>475</v>
      </c>
      <c r="DV11" s="300">
        <f>'แยกรายอายุ พื้นที่'!DV36+'แยกรายอายุ พื้นที่'!DV37+'แยกรายอายุ พื้นที่'!DV38+'แยกรายอายุ พื้นที่'!DV39+'แยกรายอายุ พื้นที่'!DV40+'แยกรายอายุ พื้นที่'!DV41+'แยกรายอายุ พื้นที่'!DV42+'แยกรายอายุ พื้นที่'!DV43+'แยกรายอายุ พื้นที่'!DV45+'แยกรายอายุ พื้นที่'!DV46+'แยกรายอายุ พื้นที่'!DV47+'แยกรายอายุ พื้นที่'!DV44+'แยกรายอายุ พื้นที่'!DV49+'แยกรายอายุ พื้นที่'!DV50+'แยกรายอายุ พื้นที่'!DV51+'แยกรายอายุ พื้นที่'!DV52</f>
        <v>348</v>
      </c>
      <c r="DW11" s="300">
        <f>'แยกรายอายุ พื้นที่'!DW36+'แยกรายอายุ พื้นที่'!DW37+'แยกรายอายุ พื้นที่'!DW38+'แยกรายอายุ พื้นที่'!DW39+'แยกรายอายุ พื้นที่'!DW40+'แยกรายอายุ พื้นที่'!DW41+'แยกรายอายุ พื้นที่'!DW42+'แยกรายอายุ พื้นที่'!DW43+'แยกรายอายุ พื้นที่'!DW45+'แยกรายอายุ พื้นที่'!DW46+'แยกรายอายุ พื้นที่'!DW47+'แยกรายอายุ พื้นที่'!DW44+'แยกรายอายุ พื้นที่'!DW49+'แยกรายอายุ พื้นที่'!DW50+'แยกรายอายุ พื้นที่'!DW51+'แยกรายอายุ พื้นที่'!DW52</f>
        <v>376</v>
      </c>
      <c r="DX11" s="300">
        <f>'แยกรายอายุ พื้นที่'!DX36+'แยกรายอายุ พื้นที่'!DX37+'แยกรายอายุ พื้นที่'!DX38+'แยกรายอายุ พื้นที่'!DX39+'แยกรายอายุ พื้นที่'!DX40+'แยกรายอายุ พื้นที่'!DX41+'แยกรายอายุ พื้นที่'!DX42+'แยกรายอายุ พื้นที่'!DX43+'แยกรายอายุ พื้นที่'!DX45+'แยกรายอายุ พื้นที่'!DX46+'แยกรายอายุ พื้นที่'!DX47+'แยกรายอายุ พื้นที่'!DX44+'แยกรายอายุ พื้นที่'!DX49+'แยกรายอายุ พื้นที่'!DX50+'แยกรายอายุ พื้นที่'!DX51+'แยกรายอายุ พื้นที่'!DX52</f>
        <v>336</v>
      </c>
      <c r="DY11" s="300">
        <f>'แยกรายอายุ พื้นที่'!DY36+'แยกรายอายุ พื้นที่'!DY37+'แยกรายอายุ พื้นที่'!DY38+'แยกรายอายุ พื้นที่'!DY39+'แยกรายอายุ พื้นที่'!DY40+'แยกรายอายุ พื้นที่'!DY41+'แยกรายอายุ พื้นที่'!DY42+'แยกรายอายุ พื้นที่'!DY43+'แยกรายอายุ พื้นที่'!DY45+'แยกรายอายุ พื้นที่'!DY46+'แยกรายอายุ พื้นที่'!DY47+'แยกรายอายุ พื้นที่'!DY44+'แยกรายอายุ พื้นที่'!DY49+'แยกรายอายุ พื้นที่'!DY50+'แยกรายอายุ พื้นที่'!DY51+'แยกรายอายุ พื้นที่'!DY52</f>
        <v>441</v>
      </c>
      <c r="DZ11" s="300">
        <f>'แยกรายอายุ พื้นที่'!DZ36+'แยกรายอายุ พื้นที่'!DZ37+'แยกรายอายุ พื้นที่'!DZ38+'แยกรายอายุ พื้นที่'!DZ39+'แยกรายอายุ พื้นที่'!DZ40+'แยกรายอายุ พื้นที่'!DZ41+'แยกรายอายุ พื้นที่'!DZ42+'แยกรายอายุ พื้นที่'!DZ43+'แยกรายอายุ พื้นที่'!DZ45+'แยกรายอายุ พื้นที่'!DZ46+'แยกรายอายุ พื้นที่'!DZ47+'แยกรายอายุ พื้นที่'!DZ44+'แยกรายอายุ พื้นที่'!DZ49+'แยกรายอายุ พื้นที่'!DZ50+'แยกรายอายุ พื้นที่'!DZ51+'แยกรายอายุ พื้นที่'!DZ52</f>
        <v>407</v>
      </c>
      <c r="EA11" s="300">
        <f>'แยกรายอายุ พื้นที่'!EA36+'แยกรายอายุ พื้นที่'!EA37+'แยกรายอายุ พื้นที่'!EA38+'แยกรายอายุ พื้นที่'!EA39+'แยกรายอายุ พื้นที่'!EA40+'แยกรายอายุ พื้นที่'!EA41+'แยกรายอายุ พื้นที่'!EA42+'แยกรายอายุ พื้นที่'!EA43+'แยกรายอายุ พื้นที่'!EA45+'แยกรายอายุ พื้นที่'!EA46+'แยกรายอายุ พื้นที่'!EA47+'แยกรายอายุ พื้นที่'!EA44+'แยกรายอายุ พื้นที่'!EA49+'แยกรายอายุ พื้นที่'!EA50+'แยกรายอายุ พื้นที่'!EA51+'แยกรายอายุ พื้นที่'!EA52</f>
        <v>420</v>
      </c>
      <c r="EB11" s="300">
        <f>'แยกรายอายุ พื้นที่'!EB36+'แยกรายอายุ พื้นที่'!EB37+'แยกรายอายุ พื้นที่'!EB38+'แยกรายอายุ พื้นที่'!EB39+'แยกรายอายุ พื้นที่'!EB40+'แยกรายอายุ พื้นที่'!EB41+'แยกรายอายุ พื้นที่'!EB42+'แยกรายอายุ พื้นที่'!EB43+'แยกรายอายุ พื้นที่'!EB45+'แยกรายอายุ พื้นที่'!EB46+'แยกรายอายุ พื้นที่'!EB47+'แยกรายอายุ พื้นที่'!EB44+'แยกรายอายุ พื้นที่'!EB49+'แยกรายอายุ พื้นที่'!EB50+'แยกรายอายุ พื้นที่'!EB51+'แยกรายอายุ พื้นที่'!EB52</f>
        <v>328</v>
      </c>
      <c r="EC11" s="300">
        <f>'แยกรายอายุ พื้นที่'!EC36+'แยกรายอายุ พื้นที่'!EC37+'แยกรายอายุ พื้นที่'!EC38+'แยกรายอายุ พื้นที่'!EC39+'แยกรายอายุ พื้นที่'!EC40+'แยกรายอายุ พื้นที่'!EC41+'แยกรายอายุ พื้นที่'!EC42+'แยกรายอายุ พื้นที่'!EC43+'แยกรายอายุ พื้นที่'!EC45+'แยกรายอายุ พื้นที่'!EC46+'แยกรายอายุ พื้นที่'!EC47+'แยกรายอายุ พื้นที่'!EC44+'แยกรายอายุ พื้นที่'!EC49+'แยกรายอายุ พื้นที่'!EC50+'แยกรายอายุ พื้นที่'!EC51+'แยกรายอายุ พื้นที่'!EC52</f>
        <v>384</v>
      </c>
      <c r="ED11" s="300">
        <f>'แยกรายอายุ พื้นที่'!ED36+'แยกรายอายุ พื้นที่'!ED37+'แยกรายอายุ พื้นที่'!ED38+'แยกรายอายุ พื้นที่'!ED39+'แยกรายอายุ พื้นที่'!ED40+'แยกรายอายุ พื้นที่'!ED41+'แยกรายอายุ พื้นที่'!ED42+'แยกรายอายุ พื้นที่'!ED43+'แยกรายอายุ พื้นที่'!ED45+'แยกรายอายุ พื้นที่'!ED46+'แยกรายอายุ พื้นที่'!ED47+'แยกรายอายุ พื้นที่'!ED44+'แยกรายอายุ พื้นที่'!ED49+'แยกรายอายุ พื้นที่'!ED50+'แยกรายอายุ พื้นที่'!ED51+'แยกรายอายุ พื้นที่'!ED52</f>
        <v>319</v>
      </c>
      <c r="EE11" s="300">
        <f>'แยกรายอายุ พื้นที่'!EE36+'แยกรายอายุ พื้นที่'!EE37+'แยกรายอายุ พื้นที่'!EE38+'แยกรายอายุ พื้นที่'!EE39+'แยกรายอายุ พื้นที่'!EE40+'แยกรายอายุ พื้นที่'!EE41+'แยกรายอายุ พื้นที่'!EE42+'แยกรายอายุ พื้นที่'!EE43+'แยกรายอายุ พื้นที่'!EE45+'แยกรายอายุ พื้นที่'!EE46+'แยกรายอายุ พื้นที่'!EE47+'แยกรายอายุ พื้นที่'!EE44+'แยกรายอายุ พื้นที่'!EE49+'แยกรายอายุ พื้นที่'!EE50+'แยกรายอายุ พื้นที่'!EE51+'แยกรายอายุ พื้นที่'!EE52</f>
        <v>424</v>
      </c>
      <c r="EF11" s="300">
        <f>'แยกรายอายุ พื้นที่'!EF36+'แยกรายอายุ พื้นที่'!EF37+'แยกรายอายุ พื้นที่'!EF38+'แยกรายอายุ พื้นที่'!EF39+'แยกรายอายุ พื้นที่'!EF40+'แยกรายอายุ พื้นที่'!EF41+'แยกรายอายุ พื้นที่'!EF42+'แยกรายอายุ พื้นที่'!EF43+'แยกรายอายุ พื้นที่'!EF45+'แยกรายอายุ พื้นที่'!EF46+'แยกรายอายุ พื้นที่'!EF47+'แยกรายอายุ พื้นที่'!EF44+'แยกรายอายุ พื้นที่'!EF49+'แยกรายอายุ พื้นที่'!EF50+'แยกรายอายุ พื้นที่'!EF51+'แยกรายอายุ พื้นที่'!EF52</f>
        <v>312</v>
      </c>
      <c r="EG11" s="300">
        <f>'แยกรายอายุ พื้นที่'!EG36+'แยกรายอายุ พื้นที่'!EG37+'แยกรายอายุ พื้นที่'!EG38+'แยกรายอายุ พื้นที่'!EG39+'แยกรายอายุ พื้นที่'!EG40+'แยกรายอายุ พื้นที่'!EG41+'แยกรายอายุ พื้นที่'!EG42+'แยกรายอายุ พื้นที่'!EG43+'แยกรายอายุ พื้นที่'!EG45+'แยกรายอายุ พื้นที่'!EG46+'แยกรายอายุ พื้นที่'!EG47+'แยกรายอายุ พื้นที่'!EG44+'แยกรายอายุ พื้นที่'!EG49+'แยกรายอายุ พื้นที่'!EG50+'แยกรายอายุ พื้นที่'!EG51+'แยกรายอายุ พื้นที่'!EG52</f>
        <v>352</v>
      </c>
      <c r="EH11" s="300">
        <f>'แยกรายอายุ พื้นที่'!EH36+'แยกรายอายุ พื้นที่'!EH37+'แยกรายอายุ พื้นที่'!EH38+'แยกรายอายุ พื้นที่'!EH39+'แยกรายอายุ พื้นที่'!EH40+'แยกรายอายุ พื้นที่'!EH41+'แยกรายอายุ พื้นที่'!EH42+'แยกรายอายุ พื้นที่'!EH43+'แยกรายอายุ พื้นที่'!EH45+'แยกรายอายุ พื้นที่'!EH46+'แยกรายอายุ พื้นที่'!EH47+'แยกรายอายุ พื้นที่'!EH44+'แยกรายอายุ พื้นที่'!EH49+'แยกรายอายุ พื้นที่'!EH50+'แยกรายอายุ พื้นที่'!EH51+'แยกรายอายุ พื้นที่'!EH52</f>
        <v>251</v>
      </c>
      <c r="EI11" s="300">
        <f>'แยกรายอายุ พื้นที่'!EI36+'แยกรายอายุ พื้นที่'!EI37+'แยกรายอายุ พื้นที่'!EI38+'แยกรายอายุ พื้นที่'!EI39+'แยกรายอายุ พื้นที่'!EI40+'แยกรายอายุ พื้นที่'!EI41+'แยกรายอายุ พื้นที่'!EI42+'แยกรายอายุ พื้นที่'!EI43+'แยกรายอายุ พื้นที่'!EI45+'แยกรายอายุ พื้นที่'!EI46+'แยกรายอายุ พื้นที่'!EI47+'แยกรายอายุ พื้นที่'!EI44+'แยกรายอายุ พื้นที่'!EI49+'แยกรายอายุ พื้นที่'!EI50+'แยกรายอายุ พื้นที่'!EI51+'แยกรายอายุ พื้นที่'!EI52</f>
        <v>360</v>
      </c>
      <c r="EJ11" s="300">
        <f>'แยกรายอายุ พื้นที่'!EJ36+'แยกรายอายุ พื้นที่'!EJ37+'แยกรายอายุ พื้นที่'!EJ38+'แยกรายอายุ พื้นที่'!EJ39+'แยกรายอายุ พื้นที่'!EJ40+'แยกรายอายุ พื้นที่'!EJ41+'แยกรายอายุ พื้นที่'!EJ42+'แยกรายอายุ พื้นที่'!EJ43+'แยกรายอายุ พื้นที่'!EJ45+'แยกรายอายุ พื้นที่'!EJ46+'แยกรายอายุ พื้นที่'!EJ47+'แยกรายอายุ พื้นที่'!EJ44+'แยกรายอายุ พื้นที่'!EJ49+'แยกรายอายุ พื้นที่'!EJ50+'แยกรายอายุ พื้นที่'!EJ51+'แยกรายอายุ พื้นที่'!EJ52</f>
        <v>252</v>
      </c>
      <c r="EK11" s="300">
        <f>'แยกรายอายุ พื้นที่'!EK36+'แยกรายอายุ พื้นที่'!EK37+'แยกรายอายุ พื้นที่'!EK38+'แยกรายอายุ พื้นที่'!EK39+'แยกรายอายุ พื้นที่'!EK40+'แยกรายอายุ พื้นที่'!EK41+'แยกรายอายุ พื้นที่'!EK42+'แยกรายอายุ พื้นที่'!EK43+'แยกรายอายุ พื้นที่'!EK45+'แยกรายอายุ พื้นที่'!EK46+'แยกรายอายุ พื้นที่'!EK47+'แยกรายอายุ พื้นที่'!EK44+'แยกรายอายุ พื้นที่'!EK49+'แยกรายอายุ พื้นที่'!EK50+'แยกรายอายุ พื้นที่'!EK51+'แยกรายอายุ พื้นที่'!EK52</f>
        <v>356</v>
      </c>
      <c r="EL11" s="300">
        <f>'แยกรายอายุ พื้นที่'!EL36+'แยกรายอายุ พื้นที่'!EL37+'แยกรายอายุ พื้นที่'!EL38+'แยกรายอายุ พื้นที่'!EL39+'แยกรายอายุ พื้นที่'!EL40+'แยกรายอายุ พื้นที่'!EL41+'แยกรายอายุ พื้นที่'!EL42+'แยกรายอายุ พื้นที่'!EL43+'แยกรายอายุ พื้นที่'!EL45+'แยกรายอายุ พื้นที่'!EL46+'แยกรายอายุ พื้นที่'!EL47+'แยกรายอายุ พื้นที่'!EL44+'แยกรายอายุ พื้นที่'!EL49+'แยกรายอายุ พื้นที่'!EL50+'แยกรายอายุ พื้นที่'!EL51+'แยกรายอายุ พื้นที่'!EL52</f>
        <v>258</v>
      </c>
      <c r="EM11" s="300">
        <f>'แยกรายอายุ พื้นที่'!EM36+'แยกรายอายุ พื้นที่'!EM37+'แยกรายอายุ พื้นที่'!EM38+'แยกรายอายุ พื้นที่'!EM39+'แยกรายอายุ พื้นที่'!EM40+'แยกรายอายุ พื้นที่'!EM41+'แยกรายอายุ พื้นที่'!EM42+'แยกรายอายุ พื้นที่'!EM43+'แยกรายอายุ พื้นที่'!EM45+'แยกรายอายุ พื้นที่'!EM46+'แยกรายอายุ พื้นที่'!EM47+'แยกรายอายุ พื้นที่'!EM44+'แยกรายอายุ พื้นที่'!EM49+'แยกรายอายุ พื้นที่'!EM50+'แยกรายอายุ พื้นที่'!EM51+'แยกรายอายุ พื้นที่'!EM52</f>
        <v>345</v>
      </c>
      <c r="EN11" s="300">
        <f>'แยกรายอายุ พื้นที่'!EN36+'แยกรายอายุ พื้นที่'!EN37+'แยกรายอายุ พื้นที่'!EN38+'แยกรายอายุ พื้นที่'!EN39+'แยกรายอายุ พื้นที่'!EN40+'แยกรายอายุ พื้นที่'!EN41+'แยกรายอายุ พื้นที่'!EN42+'แยกรายอายุ พื้นที่'!EN43+'แยกรายอายุ พื้นที่'!EN45+'แยกรายอายุ พื้นที่'!EN46+'แยกรายอายุ พื้นที่'!EN47+'แยกรายอายุ พื้นที่'!EN44+'แยกรายอายุ พื้นที่'!EN49+'แยกรายอายุ พื้นที่'!EN50+'แยกรายอายุ พื้นที่'!EN51+'แยกรายอายุ พื้นที่'!EN52</f>
        <v>250</v>
      </c>
      <c r="EO11" s="300">
        <f>'แยกรายอายุ พื้นที่'!EO36+'แยกรายอายุ พื้นที่'!EO37+'แยกรายอายุ พื้นที่'!EO38+'แยกรายอายุ พื้นที่'!EO39+'แยกรายอายุ พื้นที่'!EO40+'แยกรายอายุ พื้นที่'!EO41+'แยกรายอายุ พื้นที่'!EO42+'แยกรายอายุ พื้นที่'!EO43+'แยกรายอายุ พื้นที่'!EO45+'แยกรายอายุ พื้นที่'!EO46+'แยกรายอายุ พื้นที่'!EO47+'แยกรายอายุ พื้นที่'!EO44+'แยกรายอายุ พื้นที่'!EO49+'แยกรายอายุ พื้นที่'!EO50+'แยกรายอายุ พื้นที่'!EO51+'แยกรายอายุ พื้นที่'!EO52</f>
        <v>326</v>
      </c>
      <c r="EP11" s="300">
        <f>'แยกรายอายุ พื้นที่'!EP36+'แยกรายอายุ พื้นที่'!EP37+'แยกรายอายุ พื้นที่'!EP38+'แยกรายอายุ พื้นที่'!EP39+'แยกรายอายุ พื้นที่'!EP40+'แยกรายอายุ พื้นที่'!EP41+'แยกรายอายุ พื้นที่'!EP42+'แยกรายอายุ พื้นที่'!EP43+'แยกรายอายุ พื้นที่'!EP45+'แยกรายอายุ พื้นที่'!EP46+'แยกรายอายุ พื้นที่'!EP47+'แยกรายอายุ พื้นที่'!EP44+'แยกรายอายุ พื้นที่'!EP49+'แยกรายอายุ พื้นที่'!EP50+'แยกรายอายุ พื้นที่'!EP51+'แยกรายอายุ พื้นที่'!EP52</f>
        <v>238</v>
      </c>
      <c r="EQ11" s="300">
        <f>'แยกรายอายุ พื้นที่'!EQ36+'แยกรายอายุ พื้นที่'!EQ37+'แยกรายอายุ พื้นที่'!EQ38+'แยกรายอายุ พื้นที่'!EQ39+'แยกรายอายุ พื้นที่'!EQ40+'แยกรายอายุ พื้นที่'!EQ41+'แยกรายอายุ พื้นที่'!EQ42+'แยกรายอายุ พื้นที่'!EQ43+'แยกรายอายุ พื้นที่'!EQ45+'แยกรายอายุ พื้นที่'!EQ46+'แยกรายอายุ พื้นที่'!EQ47+'แยกรายอายุ พื้นที่'!EQ44+'แยกรายอายุ พื้นที่'!EQ49+'แยกรายอายุ พื้นที่'!EQ50+'แยกรายอายุ พื้นที่'!EQ51+'แยกรายอายุ พื้นที่'!EQ52</f>
        <v>290</v>
      </c>
      <c r="ER11" s="300">
        <f>'แยกรายอายุ พื้นที่'!ER36+'แยกรายอายุ พื้นที่'!ER37+'แยกรายอายุ พื้นที่'!ER38+'แยกรายอายุ พื้นที่'!ER39+'แยกรายอายุ พื้นที่'!ER40+'แยกรายอายุ พื้นที่'!ER41+'แยกรายอายุ พื้นที่'!ER42+'แยกรายอายุ พื้นที่'!ER43+'แยกรายอายุ พื้นที่'!ER45+'แยกรายอายุ พื้นที่'!ER46+'แยกรายอายุ พื้นที่'!ER47+'แยกรายอายุ พื้นที่'!ER44+'แยกรายอายุ พื้นที่'!ER49+'แยกรายอายุ พื้นที่'!ER50+'แยกรายอายุ พื้นที่'!ER51+'แยกรายอายุ พื้นที่'!ER52</f>
        <v>216</v>
      </c>
      <c r="ES11" s="300">
        <f>'แยกรายอายุ พื้นที่'!ES36+'แยกรายอายุ พื้นที่'!ES37+'แยกรายอายุ พื้นที่'!ES38+'แยกรายอายุ พื้นที่'!ES39+'แยกรายอายุ พื้นที่'!ES40+'แยกรายอายุ พื้นที่'!ES41+'แยกรายอายุ พื้นที่'!ES42+'แยกรายอายุ พื้นที่'!ES43+'แยกรายอายุ พื้นที่'!ES45+'แยกรายอายุ พื้นที่'!ES46+'แยกรายอายุ พื้นที่'!ES47+'แยกรายอายุ พื้นที่'!ES44+'แยกรายอายุ พื้นที่'!ES49+'แยกรายอายุ พื้นที่'!ES50+'แยกรายอายุ พื้นที่'!ES51+'แยกรายอายุ พื้นที่'!ES52</f>
        <v>289</v>
      </c>
      <c r="ET11" s="300">
        <f>'แยกรายอายุ พื้นที่'!ET36+'แยกรายอายุ พื้นที่'!ET37+'แยกรายอายุ พื้นที่'!ET38+'แยกรายอายุ พื้นที่'!ET39+'แยกรายอายุ พื้นที่'!ET40+'แยกรายอายุ พื้นที่'!ET41+'แยกรายอายุ พื้นที่'!ET42+'แยกรายอายุ พื้นที่'!ET43+'แยกรายอายุ พื้นที่'!ET45+'แยกรายอายุ พื้นที่'!ET46+'แยกรายอายุ พื้นที่'!ET47+'แยกรายอายุ พื้นที่'!ET44+'แยกรายอายุ พื้นที่'!ET49+'แยกรายอายุ พื้นที่'!ET50+'แยกรายอายุ พื้นที่'!ET51+'แยกรายอายุ พื้นที่'!ET52</f>
        <v>219</v>
      </c>
      <c r="EU11" s="300">
        <f>'แยกรายอายุ พื้นที่'!EU36+'แยกรายอายุ พื้นที่'!EU37+'แยกรายอายุ พื้นที่'!EU38+'แยกรายอายุ พื้นที่'!EU39+'แยกรายอายุ พื้นที่'!EU40+'แยกรายอายุ พื้นที่'!EU41+'แยกรายอายุ พื้นที่'!EU42+'แยกรายอายุ พื้นที่'!EU43+'แยกรายอายุ พื้นที่'!EU45+'แยกรายอายุ พื้นที่'!EU46+'แยกรายอายุ พื้นที่'!EU47+'แยกรายอายุ พื้นที่'!EU44+'แยกรายอายุ พื้นที่'!EU49+'แยกรายอายุ พื้นที่'!EU50+'แยกรายอายุ พื้นที่'!EU51+'แยกรายอายุ พื้นที่'!EU52</f>
        <v>267</v>
      </c>
      <c r="EV11" s="300">
        <f>'แยกรายอายุ พื้นที่'!EV36+'แยกรายอายุ พื้นที่'!EV37+'แยกรายอายุ พื้นที่'!EV38+'แยกรายอายุ พื้นที่'!EV39+'แยกรายอายุ พื้นที่'!EV40+'แยกรายอายุ พื้นที่'!EV41+'แยกรายอายุ พื้นที่'!EV42+'แยกรายอายุ พื้นที่'!EV43+'แยกรายอายุ พื้นที่'!EV45+'แยกรายอายุ พื้นที่'!EV46+'แยกรายอายุ พื้นที่'!EV47+'แยกรายอายุ พื้นที่'!EV44+'แยกรายอายุ พื้นที่'!EV49+'แยกรายอายุ พื้นที่'!EV50+'แยกรายอายุ พื้นที่'!EV51+'แยกรายอายุ พื้นที่'!EV52</f>
        <v>186</v>
      </c>
      <c r="EW11" s="300">
        <f>'แยกรายอายุ พื้นที่'!EW36+'แยกรายอายุ พื้นที่'!EW37+'แยกรายอายุ พื้นที่'!EW38+'แยกรายอายุ พื้นที่'!EW39+'แยกรายอายุ พื้นที่'!EW40+'แยกรายอายุ พื้นที่'!EW41+'แยกรายอายุ พื้นที่'!EW42+'แยกรายอายุ พื้นที่'!EW43+'แยกรายอายุ พื้นที่'!EW45+'แยกรายอายุ พื้นที่'!EW46+'แยกรายอายุ พื้นที่'!EW47+'แยกรายอายุ พื้นที่'!EW44+'แยกรายอายุ พื้นที่'!EW49+'แยกรายอายุ พื้นที่'!EW50+'แยกรายอายุ พื้นที่'!EW51+'แยกรายอายุ พื้นที่'!EW52</f>
        <v>286</v>
      </c>
      <c r="EX11" s="300">
        <f>'แยกรายอายุ พื้นที่'!EX36+'แยกรายอายุ พื้นที่'!EX37+'แยกรายอายุ พื้นที่'!EX38+'แยกรายอายุ พื้นที่'!EX39+'แยกรายอายุ พื้นที่'!EX40+'แยกรายอายุ พื้นที่'!EX41+'แยกรายอายุ พื้นที่'!EX42+'แยกรายอายุ พื้นที่'!EX43+'แยกรายอายุ พื้นที่'!EX45+'แยกรายอายุ พื้นที่'!EX46+'แยกรายอายุ พื้นที่'!EX47+'แยกรายอายุ พื้นที่'!EX44+'แยกรายอายุ พื้นที่'!EX49+'แยกรายอายุ พื้นที่'!EX50+'แยกรายอายุ พื้นที่'!EX51+'แยกรายอายุ พื้นที่'!EX52</f>
        <v>180</v>
      </c>
      <c r="EY11" s="300">
        <f>'แยกรายอายุ พื้นที่'!EY36+'แยกรายอายุ พื้นที่'!EY37+'แยกรายอายุ พื้นที่'!EY38+'แยกรายอายุ พื้นที่'!EY39+'แยกรายอายุ พื้นที่'!EY40+'แยกรายอายุ พื้นที่'!EY41+'แยกรายอายุ พื้นที่'!EY42+'แยกรายอายุ พื้นที่'!EY43+'แยกรายอายุ พื้นที่'!EY45+'แยกรายอายุ พื้นที่'!EY46+'แยกรายอายุ พื้นที่'!EY47+'แยกรายอายุ พื้นที่'!EY44+'แยกรายอายุ พื้นที่'!EY49+'แยกรายอายุ พื้นที่'!EY50+'แยกรายอายุ พื้นที่'!EY51+'แยกรายอายุ พื้นที่'!EY52</f>
        <v>251</v>
      </c>
      <c r="EZ11" s="300">
        <f>'แยกรายอายุ พื้นที่'!EZ36+'แยกรายอายุ พื้นที่'!EZ37+'แยกรายอายุ พื้นที่'!EZ38+'แยกรายอายุ พื้นที่'!EZ39+'แยกรายอายุ พื้นที่'!EZ40+'แยกรายอายุ พื้นที่'!EZ41+'แยกรายอายุ พื้นที่'!EZ42+'แยกรายอายุ พื้นที่'!EZ43+'แยกรายอายุ พื้นที่'!EZ45+'แยกรายอายุ พื้นที่'!EZ46+'แยกรายอายุ พื้นที่'!EZ47+'แยกรายอายุ พื้นที่'!EZ44+'แยกรายอายุ พื้นที่'!EZ49+'แยกรายอายุ พื้นที่'!EZ50+'แยกรายอายุ พื้นที่'!EZ51+'แยกรายอายุ พื้นที่'!EZ52</f>
        <v>163</v>
      </c>
      <c r="FA11" s="300">
        <f>'แยกรายอายุ พื้นที่'!FA36+'แยกรายอายุ พื้นที่'!FA37+'แยกรายอายุ พื้นที่'!FA38+'แยกรายอายุ พื้นที่'!FA39+'แยกรายอายุ พื้นที่'!FA40+'แยกรายอายุ พื้นที่'!FA41+'แยกรายอายุ พื้นที่'!FA42+'แยกรายอายุ พื้นที่'!FA43+'แยกรายอายุ พื้นที่'!FA45+'แยกรายอายุ พื้นที่'!FA46+'แยกรายอายุ พื้นที่'!FA47+'แยกรายอายุ พื้นที่'!FA44+'แยกรายอายุ พื้นที่'!FA49+'แยกรายอายุ พื้นที่'!FA50+'แยกรายอายุ พื้นที่'!FA51+'แยกรายอายุ พื้นที่'!FA52</f>
        <v>232</v>
      </c>
      <c r="FB11" s="300">
        <f>'แยกรายอายุ พื้นที่'!FB36+'แยกรายอายุ พื้นที่'!FB37+'แยกรายอายุ พื้นที่'!FB38+'แยกรายอายุ พื้นที่'!FB39+'แยกรายอายุ พื้นที่'!FB40+'แยกรายอายุ พื้นที่'!FB41+'แยกรายอายุ พื้นที่'!FB42+'แยกรายอายุ พื้นที่'!FB43+'แยกรายอายุ พื้นที่'!FB45+'แยกรายอายุ พื้นที่'!FB46+'แยกรายอายุ พื้นที่'!FB47+'แยกรายอายุ พื้นที่'!FB44+'แยกรายอายุ พื้นที่'!FB49+'แยกรายอายุ พื้นที่'!FB50+'แยกรายอายุ พื้นที่'!FB51+'แยกรายอายุ พื้นที่'!FB52</f>
        <v>169</v>
      </c>
      <c r="FC11" s="300">
        <f>'แยกรายอายุ พื้นที่'!FC36+'แยกรายอายุ พื้นที่'!FC37+'แยกรายอายุ พื้นที่'!FC38+'แยกรายอายุ พื้นที่'!FC39+'แยกรายอายุ พื้นที่'!FC40+'แยกรายอายุ พื้นที่'!FC41+'แยกรายอายุ พื้นที่'!FC42+'แยกรายอายุ พื้นที่'!FC43+'แยกรายอายุ พื้นที่'!FC45+'แยกรายอายุ พื้นที่'!FC46+'แยกรายอายุ พื้นที่'!FC47+'แยกรายอายุ พื้นที่'!FC44+'แยกรายอายุ พื้นที่'!FC49+'แยกรายอายุ พื้นที่'!FC50+'แยกรายอายุ พื้นที่'!FC51+'แยกรายอายุ พื้นที่'!FC52</f>
        <v>187</v>
      </c>
      <c r="FD11" s="300">
        <f>'แยกรายอายุ พื้นที่'!FD36+'แยกรายอายุ พื้นที่'!FD37+'แยกรายอายุ พื้นที่'!FD38+'แยกรายอายุ พื้นที่'!FD39+'แยกรายอายุ พื้นที่'!FD40+'แยกรายอายุ พื้นที่'!FD41+'แยกรายอายุ พื้นที่'!FD42+'แยกรายอายุ พื้นที่'!FD43+'แยกรายอายุ พื้นที่'!FD45+'แยกรายอายุ พื้นที่'!FD46+'แยกรายอายุ พื้นที่'!FD47+'แยกรายอายุ พื้นที่'!FD44+'แยกรายอายุ พื้นที่'!FD49+'แยกรายอายุ พื้นที่'!FD50+'แยกรายอายุ พื้นที่'!FD51+'แยกรายอายุ พื้นที่'!FD52</f>
        <v>140</v>
      </c>
      <c r="FE11" s="300">
        <f>'แยกรายอายุ พื้นที่'!FE36+'แยกรายอายุ พื้นที่'!FE37+'แยกรายอายุ พื้นที่'!FE38+'แยกรายอายุ พื้นที่'!FE39+'แยกรายอายุ พื้นที่'!FE40+'แยกรายอายุ พื้นที่'!FE41+'แยกรายอายุ พื้นที่'!FE42+'แยกรายอายุ พื้นที่'!FE43+'แยกรายอายุ พื้นที่'!FE45+'แยกรายอายุ พื้นที่'!FE46+'แยกรายอายุ พื้นที่'!FE47+'แยกรายอายุ พื้นที่'!FE44+'แยกรายอายุ พื้นที่'!FE49+'แยกรายอายุ พื้นที่'!FE50+'แยกรายอายุ พื้นที่'!FE51+'แยกรายอายุ พื้นที่'!FE52</f>
        <v>161</v>
      </c>
      <c r="FF11" s="300">
        <f>'แยกรายอายุ พื้นที่'!FF36+'แยกรายอายุ พื้นที่'!FF37+'แยกรายอายุ พื้นที่'!FF38+'แยกรายอายุ พื้นที่'!FF39+'แยกรายอายุ พื้นที่'!FF40+'แยกรายอายุ พื้นที่'!FF41+'แยกรายอายุ พื้นที่'!FF42+'แยกรายอายุ พื้นที่'!FF43+'แยกรายอายุ พื้นที่'!FF45+'แยกรายอายุ พื้นที่'!FF46+'แยกรายอายุ พื้นที่'!FF47+'แยกรายอายุ พื้นที่'!FF44+'แยกรายอายุ พื้นที่'!FF49+'แยกรายอายุ พื้นที่'!FF50+'แยกรายอายุ พื้นที่'!FF51+'แยกรายอายุ พื้นที่'!FF52</f>
        <v>94</v>
      </c>
      <c r="FG11" s="300">
        <f>'แยกรายอายุ พื้นที่'!FG36+'แยกรายอายุ พื้นที่'!FG37+'แยกรายอายุ พื้นที่'!FG38+'แยกรายอายุ พื้นที่'!FG39+'แยกรายอายุ พื้นที่'!FG40+'แยกรายอายุ พื้นที่'!FG41+'แยกรายอายุ พื้นที่'!FG42+'แยกรายอายุ พื้นที่'!FG43+'แยกรายอายุ พื้นที่'!FG45+'แยกรายอายุ พื้นที่'!FG46+'แยกรายอายุ พื้นที่'!FG47+'แยกรายอายุ พื้นที่'!FG44+'แยกรายอายุ พื้นที่'!FG49+'แยกรายอายุ พื้นที่'!FG50+'แยกรายอายุ พื้นที่'!FG51+'แยกรายอายุ พื้นที่'!FG52</f>
        <v>150</v>
      </c>
      <c r="FH11" s="300">
        <f>'แยกรายอายุ พื้นที่'!FH36+'แยกรายอายุ พื้นที่'!FH37+'แยกรายอายุ พื้นที่'!FH38+'แยกรายอายุ พื้นที่'!FH39+'แยกรายอายุ พื้นที่'!FH40+'แยกรายอายุ พื้นที่'!FH41+'แยกรายอายุ พื้นที่'!FH42+'แยกรายอายุ พื้นที่'!FH43+'แยกรายอายุ พื้นที่'!FH45+'แยกรายอายุ พื้นที่'!FH46+'แยกรายอายุ พื้นที่'!FH47+'แยกรายอายุ พื้นที่'!FH44+'แยกรายอายุ พื้นที่'!FH49+'แยกรายอายุ พื้นที่'!FH50+'แยกรายอายุ พื้นที่'!FH51+'แยกรายอายุ พื้นที่'!FH52</f>
        <v>100</v>
      </c>
      <c r="FI11" s="300">
        <f>'แยกรายอายุ พื้นที่'!FI36+'แยกรายอายุ พื้นที่'!FI37+'แยกรายอายุ พื้นที่'!FI38+'แยกรายอายุ พื้นที่'!FI39+'แยกรายอายุ พื้นที่'!FI40+'แยกรายอายุ พื้นที่'!FI41+'แยกรายอายุ พื้นที่'!FI42+'แยกรายอายุ พื้นที่'!FI43+'แยกรายอายุ พื้นที่'!FI45+'แยกรายอายุ พื้นที่'!FI46+'แยกรายอายุ พื้นที่'!FI47+'แยกรายอายุ พื้นที่'!FI44+'แยกรายอายุ พื้นที่'!FI49+'แยกรายอายุ พื้นที่'!FI50+'แยกรายอายุ พื้นที่'!FI51+'แยกรายอายุ พื้นที่'!FI52</f>
        <v>133</v>
      </c>
      <c r="FJ11" s="300">
        <f>'แยกรายอายุ พื้นที่'!FJ36+'แยกรายอายุ พื้นที่'!FJ37+'แยกรายอายุ พื้นที่'!FJ38+'แยกรายอายุ พื้นที่'!FJ39+'แยกรายอายุ พื้นที่'!FJ40+'แยกรายอายุ พื้นที่'!FJ41+'แยกรายอายุ พื้นที่'!FJ42+'แยกรายอายุ พื้นที่'!FJ43+'แยกรายอายุ พื้นที่'!FJ45+'แยกรายอายุ พื้นที่'!FJ46+'แยกรายอายุ พื้นที่'!FJ47+'แยกรายอายุ พื้นที่'!FJ44+'แยกรายอายุ พื้นที่'!FJ49+'แยกรายอายุ พื้นที่'!FJ50+'แยกรายอายุ พื้นที่'!FJ51+'แยกรายอายุ พื้นที่'!FJ52</f>
        <v>94</v>
      </c>
      <c r="FK11" s="300">
        <f>'แยกรายอายุ พื้นที่'!FK36+'แยกรายอายุ พื้นที่'!FK37+'แยกรายอายุ พื้นที่'!FK38+'แยกรายอายุ พื้นที่'!FK39+'แยกรายอายุ พื้นที่'!FK40+'แยกรายอายุ พื้นที่'!FK41+'แยกรายอายุ พื้นที่'!FK42+'แยกรายอายุ พื้นที่'!FK43+'แยกรายอายุ พื้นที่'!FK45+'แยกรายอายุ พื้นที่'!FK46+'แยกรายอายุ พื้นที่'!FK47+'แยกรายอายุ พื้นที่'!FK44+'แยกรายอายุ พื้นที่'!FK49+'แยกรายอายุ พื้นที่'!FK50+'แยกรายอายุ พื้นที่'!FK51+'แยกรายอายุ พื้นที่'!FK52</f>
        <v>135</v>
      </c>
      <c r="FL11" s="300">
        <f>'แยกรายอายุ พื้นที่'!FL36+'แยกรายอายุ พื้นที่'!FL37+'แยกรายอายุ พื้นที่'!FL38+'แยกรายอายุ พื้นที่'!FL39+'แยกรายอายุ พื้นที่'!FL40+'แยกรายอายุ พื้นที่'!FL41+'แยกรายอายุ พื้นที่'!FL42+'แยกรายอายุ พื้นที่'!FL43+'แยกรายอายุ พื้นที่'!FL45+'แยกรายอายุ พื้นที่'!FL46+'แยกรายอายุ พื้นที่'!FL47+'แยกรายอายุ พื้นที่'!FL44+'แยกรายอายุ พื้นที่'!FL49+'แยกรายอายุ พื้นที่'!FL50+'แยกรายอายุ พื้นที่'!FL51+'แยกรายอายุ พื้นที่'!FL52</f>
        <v>70</v>
      </c>
      <c r="FM11" s="300">
        <f>'แยกรายอายุ พื้นที่'!FM36+'แยกรายอายุ พื้นที่'!FM37+'แยกรายอายุ พื้นที่'!FM38+'แยกรายอายุ พื้นที่'!FM39+'แยกรายอายุ พื้นที่'!FM40+'แยกรายอายุ พื้นที่'!FM41+'แยกรายอายุ พื้นที่'!FM42+'แยกรายอายุ พื้นที่'!FM43+'แยกรายอายุ พื้นที่'!FM45+'แยกรายอายุ พื้นที่'!FM46+'แยกรายอายุ พื้นที่'!FM47+'แยกรายอายุ พื้นที่'!FM44+'แยกรายอายุ พื้นที่'!FM49+'แยกรายอายุ พื้นที่'!FM50+'แยกรายอายุ พื้นที่'!FM51+'แยกรายอายุ พื้นที่'!FM52</f>
        <v>141</v>
      </c>
      <c r="FN11" s="300">
        <f>'แยกรายอายุ พื้นที่'!FN36+'แยกรายอายุ พื้นที่'!FN37+'แยกรายอายุ พื้นที่'!FN38+'แยกรายอายุ พื้นที่'!FN39+'แยกรายอายุ พื้นที่'!FN40+'แยกรายอายุ พื้นที่'!FN41+'แยกรายอายุ พื้นที่'!FN42+'แยกรายอายุ พื้นที่'!FN43+'แยกรายอายุ พื้นที่'!FN45+'แยกรายอายุ พื้นที่'!FN46+'แยกรายอายุ พื้นที่'!FN47+'แยกรายอายุ พื้นที่'!FN44+'แยกรายอายุ พื้นที่'!FN49+'แยกรายอายุ พื้นที่'!FN50+'แยกรายอายุ พื้นที่'!FN51+'แยกรายอายุ พื้นที่'!FN52</f>
        <v>96</v>
      </c>
      <c r="FO11" s="300">
        <f>'แยกรายอายุ พื้นที่'!FO36+'แยกรายอายุ พื้นที่'!FO37+'แยกรายอายุ พื้นที่'!FO38+'แยกรายอายุ พื้นที่'!FO39+'แยกรายอายุ พื้นที่'!FO40+'แยกรายอายุ พื้นที่'!FO41+'แยกรายอายุ พื้นที่'!FO42+'แยกรายอายุ พื้นที่'!FO43+'แยกรายอายุ พื้นที่'!FO45+'แยกรายอายุ พื้นที่'!FO46+'แยกรายอายุ พื้นที่'!FO47+'แยกรายอายุ พื้นที่'!FO44+'แยกรายอายุ พื้นที่'!FO49+'แยกรายอายุ พื้นที่'!FO50+'แยกรายอายุ พื้นที่'!FO51+'แยกรายอายุ พื้นที่'!FO52</f>
        <v>131</v>
      </c>
      <c r="FP11" s="300">
        <f>'แยกรายอายุ พื้นที่'!FP36+'แยกรายอายุ พื้นที่'!FP37+'แยกรายอายุ พื้นที่'!FP38+'แยกรายอายุ พื้นที่'!FP39+'แยกรายอายุ พื้นที่'!FP40+'แยกรายอายุ พื้นที่'!FP41+'แยกรายอายุ พื้นที่'!FP42+'แยกรายอายุ พื้นที่'!FP43+'แยกรายอายุ พื้นที่'!FP45+'แยกรายอายุ พื้นที่'!FP46+'แยกรายอายุ พื้นที่'!FP47+'แยกรายอายุ พื้นที่'!FP44+'แยกรายอายุ พื้นที่'!FP49+'แยกรายอายุ พื้นที่'!FP50+'แยกรายอายุ พื้นที่'!FP51+'แยกรายอายุ พื้นที่'!FP52</f>
        <v>84</v>
      </c>
      <c r="FQ11" s="300">
        <f>'แยกรายอายุ พื้นที่'!FQ36+'แยกรายอายุ พื้นที่'!FQ37+'แยกรายอายุ พื้นที่'!FQ38+'แยกรายอายุ พื้นที่'!FQ39+'แยกรายอายุ พื้นที่'!FQ40+'แยกรายอายุ พื้นที่'!FQ41+'แยกรายอายุ พื้นที่'!FQ42+'แยกรายอายุ พื้นที่'!FQ43+'แยกรายอายุ พื้นที่'!FQ45+'แยกรายอายุ พื้นที่'!FQ46+'แยกรายอายุ พื้นที่'!FQ47+'แยกรายอายุ พื้นที่'!FQ44+'แยกรายอายุ พื้นที่'!FQ49+'แยกรายอายุ พื้นที่'!FQ50+'แยกรายอายุ พื้นที่'!FQ51+'แยกรายอายุ พื้นที่'!FQ52</f>
        <v>103</v>
      </c>
      <c r="FR11" s="300">
        <f>'แยกรายอายุ พื้นที่'!FR36+'แยกรายอายุ พื้นที่'!FR37+'แยกรายอายุ พื้นที่'!FR38+'แยกรายอายุ พื้นที่'!FR39+'แยกรายอายุ พื้นที่'!FR40+'แยกรายอายุ พื้นที่'!FR41+'แยกรายอายุ พื้นที่'!FR42+'แยกรายอายุ พื้นที่'!FR43+'แยกรายอายุ พื้นที่'!FR45+'แยกรายอายุ พื้นที่'!FR46+'แยกรายอายุ พื้นที่'!FR47+'แยกรายอายุ พื้นที่'!FR44+'แยกรายอายุ พื้นที่'!FR49+'แยกรายอายุ พื้นที่'!FR50+'แยกรายอายุ พื้นที่'!FR51+'แยกรายอายุ พื้นที่'!FR52</f>
        <v>61</v>
      </c>
      <c r="FS11" s="300">
        <f>'แยกรายอายุ พื้นที่'!FS36+'แยกรายอายุ พื้นที่'!FS37+'แยกรายอายุ พื้นที่'!FS38+'แยกรายอายุ พื้นที่'!FS39+'แยกรายอายุ พื้นที่'!FS40+'แยกรายอายุ พื้นที่'!FS41+'แยกรายอายุ พื้นที่'!FS42+'แยกรายอายุ พื้นที่'!FS43+'แยกรายอายุ พื้นที่'!FS45+'แยกรายอายุ พื้นที่'!FS46+'แยกรายอายุ พื้นที่'!FS47+'แยกรายอายุ พื้นที่'!FS44+'แยกรายอายุ พื้นที่'!FS49+'แยกรายอายุ พื้นที่'!FS50+'แยกรายอายุ พื้นที่'!FS51+'แยกรายอายุ พื้นที่'!FS52</f>
        <v>104</v>
      </c>
      <c r="FT11" s="300">
        <f>'แยกรายอายุ พื้นที่'!FT36+'แยกรายอายุ พื้นที่'!FT37+'แยกรายอายุ พื้นที่'!FT38+'แยกรายอายุ พื้นที่'!FT39+'แยกรายอายุ พื้นที่'!FT40+'แยกรายอายุ พื้นที่'!FT41+'แยกรายอายุ พื้นที่'!FT42+'แยกรายอายุ พื้นที่'!FT43+'แยกรายอายุ พื้นที่'!FT45+'แยกรายอายุ พื้นที่'!FT46+'แยกรายอายุ พื้นที่'!FT47+'แยกรายอายุ พื้นที่'!FT44+'แยกรายอายุ พื้นที่'!FT49+'แยกรายอายุ พื้นที่'!FT50+'แยกรายอายุ พื้นที่'!FT51+'แยกรายอายุ พื้นที่'!FT52</f>
        <v>69</v>
      </c>
      <c r="FU11" s="300">
        <f>'แยกรายอายุ พื้นที่'!FU36+'แยกรายอายุ พื้นที่'!FU37+'แยกรายอายุ พื้นที่'!FU38+'แยกรายอายุ พื้นที่'!FU39+'แยกรายอายุ พื้นที่'!FU40+'แยกรายอายุ พื้นที่'!FU41+'แยกรายอายุ พื้นที่'!FU42+'แยกรายอายุ พื้นที่'!FU43+'แยกรายอายุ พื้นที่'!FU45+'แยกรายอายุ พื้นที่'!FU46+'แยกรายอายุ พื้นที่'!FU47+'แยกรายอายุ พื้นที่'!FU44+'แยกรายอายุ พื้นที่'!FU49+'แยกรายอายุ พื้นที่'!FU50+'แยกรายอายุ พื้นที่'!FU51+'แยกรายอายุ พื้นที่'!FU52</f>
        <v>117</v>
      </c>
      <c r="FV11" s="300">
        <f>'แยกรายอายุ พื้นที่'!FV36+'แยกรายอายุ พื้นที่'!FV37+'แยกรายอายุ พื้นที่'!FV38+'แยกรายอายุ พื้นที่'!FV39+'แยกรายอายุ พื้นที่'!FV40+'แยกรายอายุ พื้นที่'!FV41+'แยกรายอายุ พื้นที่'!FV42+'แยกรายอายุ พื้นที่'!FV43+'แยกรายอายุ พื้นที่'!FV45+'แยกรายอายุ พื้นที่'!FV46+'แยกรายอายุ พื้นที่'!FV47+'แยกรายอายุ พื้นที่'!FV44+'แยกรายอายุ พื้นที่'!FV49+'แยกรายอายุ พื้นที่'!FV50+'แยกรายอายุ พื้นที่'!FV51+'แยกรายอายุ พื้นที่'!FV52</f>
        <v>59</v>
      </c>
      <c r="FW11" s="300">
        <f>'แยกรายอายุ พื้นที่'!FW36+'แยกรายอายุ พื้นที่'!FW37+'แยกรายอายุ พื้นที่'!FW38+'แยกรายอายุ พื้นที่'!FW39+'แยกรายอายุ พื้นที่'!FW40+'แยกรายอายุ พื้นที่'!FW41+'แยกรายอายุ พื้นที่'!FW42+'แยกรายอายุ พื้นที่'!FW43+'แยกรายอายุ พื้นที่'!FW45+'แยกรายอายุ พื้นที่'!FW46+'แยกรายอายุ พื้นที่'!FW47+'แยกรายอายุ พื้นที่'!FW44+'แยกรายอายุ พื้นที่'!FW49+'แยกรายอายุ พื้นที่'!FW50+'แยกรายอายุ พื้นที่'!FW51+'แยกรายอายุ พื้นที่'!FW52</f>
        <v>94</v>
      </c>
      <c r="FX11" s="300">
        <f>'แยกรายอายุ พื้นที่'!FX36+'แยกรายอายุ พื้นที่'!FX37+'แยกรายอายุ พื้นที่'!FX38+'แยกรายอายุ พื้นที่'!FX39+'แยกรายอายุ พื้นที่'!FX40+'แยกรายอายุ พื้นที่'!FX41+'แยกรายอายุ พื้นที่'!FX42+'แยกรายอายุ พื้นที่'!FX43+'แยกรายอายุ พื้นที่'!FX45+'แยกรายอายุ พื้นที่'!FX46+'แยกรายอายุ พื้นที่'!FX47+'แยกรายอายุ พื้นที่'!FX44+'แยกรายอายุ พื้นที่'!FX49+'แยกรายอายุ พื้นที่'!FX50+'แยกรายอายุ พื้นที่'!FX51+'แยกรายอายุ พื้นที่'!FX52</f>
        <v>58</v>
      </c>
      <c r="FY11" s="300">
        <f>'แยกรายอายุ พื้นที่'!FY36+'แยกรายอายุ พื้นที่'!FY37+'แยกรายอายุ พื้นที่'!FY38+'แยกรายอายุ พื้นที่'!FY39+'แยกรายอายุ พื้นที่'!FY40+'แยกรายอายุ พื้นที่'!FY41+'แยกรายอายุ พื้นที่'!FY42+'แยกรายอายุ พื้นที่'!FY43+'แยกรายอายุ พื้นที่'!FY45+'แยกรายอายุ พื้นที่'!FY46+'แยกรายอายุ พื้นที่'!FY47+'แยกรายอายุ พื้นที่'!FY44+'แยกรายอายุ พื้นที่'!FY49+'แยกรายอายุ พื้นที่'!FY50+'แยกรายอายุ พื้นที่'!FY51+'แยกรายอายุ พื้นที่'!FY52</f>
        <v>76</v>
      </c>
      <c r="FZ11" s="300">
        <f>'แยกรายอายุ พื้นที่'!FZ36+'แยกรายอายุ พื้นที่'!FZ37+'แยกรายอายุ พื้นที่'!FZ38+'แยกรายอายุ พื้นที่'!FZ39+'แยกรายอายุ พื้นที่'!FZ40+'แยกรายอายุ พื้นที่'!FZ41+'แยกรายอายุ พื้นที่'!FZ42+'แยกรายอายุ พื้นที่'!FZ43+'แยกรายอายุ พื้นที่'!FZ45+'แยกรายอายุ พื้นที่'!FZ46+'แยกรายอายุ พื้นที่'!FZ47+'แยกรายอายุ พื้นที่'!FZ44+'แยกรายอายุ พื้นที่'!FZ49+'แยกรายอายุ พื้นที่'!FZ50+'แยกรายอายุ พื้นที่'!FZ51+'แยกรายอายุ พื้นที่'!FZ52</f>
        <v>38</v>
      </c>
      <c r="GA11" s="300">
        <f>'แยกรายอายุ พื้นที่'!GA36+'แยกรายอายุ พื้นที่'!GA37+'แยกรายอายุ พื้นที่'!GA38+'แยกรายอายุ พื้นที่'!GA39+'แยกรายอายุ พื้นที่'!GA40+'แยกรายอายุ พื้นที่'!GA41+'แยกรายอายุ พื้นที่'!GA42+'แยกรายอายุ พื้นที่'!GA43+'แยกรายอายุ พื้นที่'!GA45+'แยกรายอายุ พื้นที่'!GA46+'แยกรายอายุ พื้นที่'!GA47+'แยกรายอายุ พื้นที่'!GA44+'แยกรายอายุ พื้นที่'!GA49+'แยกรายอายุ พื้นที่'!GA50+'แยกรายอายุ พื้นที่'!GA51+'แยกรายอายุ พื้นที่'!GA52</f>
        <v>83</v>
      </c>
      <c r="GB11" s="300">
        <f>'แยกรายอายุ พื้นที่'!GB36+'แยกรายอายุ พื้นที่'!GB37+'แยกรายอายุ พื้นที่'!GB38+'แยกรายอายุ พื้นที่'!GB39+'แยกรายอายุ พื้นที่'!GB40+'แยกรายอายุ พื้นที่'!GB41+'แยกรายอายุ พื้นที่'!GB42+'แยกรายอายุ พื้นที่'!GB43+'แยกรายอายุ พื้นที่'!GB45+'แยกรายอายุ พื้นที่'!GB46+'แยกรายอายุ พื้นที่'!GB47+'แยกรายอายุ พื้นที่'!GB44+'แยกรายอายุ พื้นที่'!GB49+'แยกรายอายุ พื้นที่'!GB50+'แยกรายอายุ พื้นที่'!GB51+'แยกรายอายุ พื้นที่'!GB52</f>
        <v>33</v>
      </c>
      <c r="GC11" s="300">
        <f>'แยกรายอายุ พื้นที่'!GC36+'แยกรายอายุ พื้นที่'!GC37+'แยกรายอายุ พื้นที่'!GC38+'แยกรายอายุ พื้นที่'!GC39+'แยกรายอายุ พื้นที่'!GC40+'แยกรายอายุ พื้นที่'!GC41+'แยกรายอายุ พื้นที่'!GC42+'แยกรายอายุ พื้นที่'!GC43+'แยกรายอายุ พื้นที่'!GC45+'แยกรายอายุ พื้นที่'!GC46+'แยกรายอายุ พื้นที่'!GC47+'แยกรายอายุ พื้นที่'!GC44+'แยกรายอายุ พื้นที่'!GC49+'แยกรายอายุ พื้นที่'!GC50+'แยกรายอายุ พื้นที่'!GC51+'แยกรายอายุ พื้นที่'!GC52</f>
        <v>76</v>
      </c>
      <c r="GD11" s="300">
        <f>'แยกรายอายุ พื้นที่'!GD36+'แยกรายอายุ พื้นที่'!GD37+'แยกรายอายุ พื้นที่'!GD38+'แยกรายอายุ พื้นที่'!GD39+'แยกรายอายุ พื้นที่'!GD40+'แยกรายอายุ พื้นที่'!GD41+'แยกรายอายุ พื้นที่'!GD42+'แยกรายอายุ พื้นที่'!GD43+'แยกรายอายุ พื้นที่'!GD45+'แยกรายอายุ พื้นที่'!GD46+'แยกรายอายุ พื้นที่'!GD47+'แยกรายอายุ พื้นที่'!GD44+'แยกรายอายุ พื้นที่'!GD49+'แยกรายอายุ พื้นที่'!GD50+'แยกรายอายุ พื้นที่'!GD51+'แยกรายอายุ พื้นที่'!GD52</f>
        <v>29</v>
      </c>
      <c r="GE11" s="300">
        <f>'แยกรายอายุ พื้นที่'!GE36+'แยกรายอายุ พื้นที่'!GE37+'แยกรายอายุ พื้นที่'!GE38+'แยกรายอายุ พื้นที่'!GE39+'แยกรายอายุ พื้นที่'!GE40+'แยกรายอายุ พื้นที่'!GE41+'แยกรายอายุ พื้นที่'!GE42+'แยกรายอายุ พื้นที่'!GE43+'แยกรายอายุ พื้นที่'!GE45+'แยกรายอายุ พื้นที่'!GE46+'แยกรายอายุ พื้นที่'!GE47+'แยกรายอายุ พื้นที่'!GE44+'แยกรายอายุ พื้นที่'!GE49+'แยกรายอายุ พื้นที่'!GE50+'แยกรายอายุ พื้นที่'!GE51+'แยกรายอายุ พื้นที่'!GE52</f>
        <v>52</v>
      </c>
      <c r="GF11" s="300">
        <f>'แยกรายอายุ พื้นที่'!GF36+'แยกรายอายุ พื้นที่'!GF37+'แยกรายอายุ พื้นที่'!GF38+'แยกรายอายุ พื้นที่'!GF39+'แยกรายอายุ พื้นที่'!GF40+'แยกรายอายุ พื้นที่'!GF41+'แยกรายอายุ พื้นที่'!GF42+'แยกรายอายุ พื้นที่'!GF43+'แยกรายอายุ พื้นที่'!GF45+'แยกรายอายุ พื้นที่'!GF46+'แยกรายอายุ พื้นที่'!GF47+'แยกรายอายุ พื้นที่'!GF44+'แยกรายอายุ พื้นที่'!GF49+'แยกรายอายุ พื้นที่'!GF50+'แยกรายอายุ พื้นที่'!GF51+'แยกรายอายุ พื้นที่'!GF52</f>
        <v>12</v>
      </c>
      <c r="GG11" s="300">
        <f>'แยกรายอายุ พื้นที่'!GG36+'แยกรายอายุ พื้นที่'!GG37+'แยกรายอายุ พื้นที่'!GG38+'แยกรายอายุ พื้นที่'!GG39+'แยกรายอายุ พื้นที่'!GG40+'แยกรายอายุ พื้นที่'!GG41+'แยกรายอายุ พื้นที่'!GG42+'แยกรายอายุ พื้นที่'!GG43+'แยกรายอายุ พื้นที่'!GG45+'แยกรายอายุ พื้นที่'!GG46+'แยกรายอายุ พื้นที่'!GG47+'แยกรายอายุ พื้นที่'!GG44+'แยกรายอายุ พื้นที่'!GG49+'แยกรายอายุ พื้นที่'!GG50+'แยกรายอายุ พื้นที่'!GG51+'แยกรายอายุ พื้นที่'!GG52</f>
        <v>39</v>
      </c>
      <c r="GH11" s="300">
        <f>'แยกรายอายุ พื้นที่'!GH36+'แยกรายอายุ พื้นที่'!GH37+'แยกรายอายุ พื้นที่'!GH38+'แยกรายอายุ พื้นที่'!GH39+'แยกรายอายุ พื้นที่'!GH40+'แยกรายอายุ พื้นที่'!GH41+'แยกรายอายุ พื้นที่'!GH42+'แยกรายอายุ พื้นที่'!GH43+'แยกรายอายุ พื้นที่'!GH45+'แยกรายอายุ พื้นที่'!GH46+'แยกรายอายุ พื้นที่'!GH47+'แยกรายอายุ พื้นที่'!GH44+'แยกรายอายุ พื้นที่'!GH49+'แยกรายอายุ พื้นที่'!GH50+'แยกรายอายุ พื้นที่'!GH51+'แยกรายอายุ พื้นที่'!GH52</f>
        <v>13</v>
      </c>
      <c r="GI11" s="300">
        <f>'แยกรายอายุ พื้นที่'!GI36+'แยกรายอายุ พื้นที่'!GI37+'แยกรายอายุ พื้นที่'!GI38+'แยกรายอายุ พื้นที่'!GI39+'แยกรายอายุ พื้นที่'!GI40+'แยกรายอายุ พื้นที่'!GI41+'แยกรายอายุ พื้นที่'!GI42+'แยกรายอายุ พื้นที่'!GI43+'แยกรายอายุ พื้นที่'!GI45+'แยกรายอายุ พื้นที่'!GI46+'แยกรายอายุ พื้นที่'!GI47+'แยกรายอายุ พื้นที่'!GI44+'แยกรายอายุ พื้นที่'!GI49+'แยกรายอายุ พื้นที่'!GI50+'แยกรายอายุ พื้นที่'!GI51+'แยกรายอายุ พื้นที่'!GI52</f>
        <v>38</v>
      </c>
      <c r="GJ11" s="300">
        <f>'แยกรายอายุ พื้นที่'!GJ36+'แยกรายอายุ พื้นที่'!GJ37+'แยกรายอายุ พื้นที่'!GJ38+'แยกรายอายุ พื้นที่'!GJ39+'แยกรายอายุ พื้นที่'!GJ40+'แยกรายอายุ พื้นที่'!GJ41+'แยกรายอายุ พื้นที่'!GJ42+'แยกรายอายุ พื้นที่'!GJ43+'แยกรายอายุ พื้นที่'!GJ45+'แยกรายอายุ พื้นที่'!GJ46+'แยกรายอายุ พื้นที่'!GJ47+'แยกรายอายุ พื้นที่'!GJ44+'แยกรายอายุ พื้นที่'!GJ49+'แยกรายอายุ พื้นที่'!GJ50+'แยกรายอายุ พื้นที่'!GJ51+'แยกรายอายุ พื้นที่'!GJ52</f>
        <v>8</v>
      </c>
      <c r="GK11" s="300">
        <f>'แยกรายอายุ พื้นที่'!GK36+'แยกรายอายุ พื้นที่'!GK37+'แยกรายอายุ พื้นที่'!GK38+'แยกรายอายุ พื้นที่'!GK39+'แยกรายอายุ พื้นที่'!GK40+'แยกรายอายุ พื้นที่'!GK41+'แยกรายอายุ พื้นที่'!GK42+'แยกรายอายุ พื้นที่'!GK43+'แยกรายอายุ พื้นที่'!GK45+'แยกรายอายุ พื้นที่'!GK46+'แยกรายอายุ พื้นที่'!GK47+'แยกรายอายุ พื้นที่'!GK44+'แยกรายอายุ พื้นที่'!GK49+'แยกรายอายุ พื้นที่'!GK50+'แยกรายอายุ พื้นที่'!GK51+'แยกรายอายุ พื้นที่'!GK52</f>
        <v>22</v>
      </c>
      <c r="GL11" s="300">
        <f>'แยกรายอายุ พื้นที่'!GL36+'แยกรายอายุ พื้นที่'!GL37+'แยกรายอายุ พื้นที่'!GL38+'แยกรายอายุ พื้นที่'!GL39+'แยกรายอายุ พื้นที่'!GL40+'แยกรายอายุ พื้นที่'!GL41+'แยกรายอายุ พื้นที่'!GL42+'แยกรายอายุ พื้นที่'!GL43+'แยกรายอายุ พื้นที่'!GL45+'แยกรายอายุ พื้นที่'!GL46+'แยกรายอายุ พื้นที่'!GL47+'แยกรายอายุ พื้นที่'!GL44+'แยกรายอายุ พื้นที่'!GL49+'แยกรายอายุ พื้นที่'!GL50+'แยกรายอายุ พื้นที่'!GL51+'แยกรายอายุ พื้นที่'!GL52</f>
        <v>8</v>
      </c>
      <c r="GM11" s="300">
        <f>'แยกรายอายุ พื้นที่'!GM36+'แยกรายอายุ พื้นที่'!GM37+'แยกรายอายุ พื้นที่'!GM38+'แยกรายอายุ พื้นที่'!GM39+'แยกรายอายุ พื้นที่'!GM40+'แยกรายอายุ พื้นที่'!GM41+'แยกรายอายุ พื้นที่'!GM42+'แยกรายอายุ พื้นที่'!GM43+'แยกรายอายุ พื้นที่'!GM45+'แยกรายอายุ พื้นที่'!GM46+'แยกรายอายุ พื้นที่'!GM47+'แยกรายอายุ พื้นที่'!GM44+'แยกรายอายุ พื้นที่'!GM49+'แยกรายอายุ พื้นที่'!GM50+'แยกรายอายุ พื้นที่'!GM51+'แยกรายอายุ พื้นที่'!GM52</f>
        <v>22</v>
      </c>
      <c r="GN11" s="300">
        <f>'แยกรายอายุ พื้นที่'!GN36+'แยกรายอายุ พื้นที่'!GN37+'แยกรายอายุ พื้นที่'!GN38+'แยกรายอายุ พื้นที่'!GN39+'แยกรายอายุ พื้นที่'!GN40+'แยกรายอายุ พื้นที่'!GN41+'แยกรายอายุ พื้นที่'!GN42+'แยกรายอายุ พื้นที่'!GN43+'แยกรายอายุ พื้นที่'!GN45+'แยกรายอายุ พื้นที่'!GN46+'แยกรายอายุ พื้นที่'!GN47+'แยกรายอายุ พื้นที่'!GN44+'แยกรายอายุ พื้นที่'!GN49+'แยกรายอายุ พื้นที่'!GN50+'แยกรายอายุ พื้นที่'!GN51+'แยกรายอายุ พื้นที่'!GN52</f>
        <v>4</v>
      </c>
      <c r="GO11" s="300">
        <f>'แยกรายอายุ พื้นที่'!GO36+'แยกรายอายุ พื้นที่'!GO37+'แยกรายอายุ พื้นที่'!GO38+'แยกรายอายุ พื้นที่'!GO39+'แยกรายอายุ พื้นที่'!GO40+'แยกรายอายุ พื้นที่'!GO41+'แยกรายอายุ พื้นที่'!GO42+'แยกรายอายุ พื้นที่'!GO43+'แยกรายอายุ พื้นที่'!GO45+'แยกรายอายุ พื้นที่'!GO46+'แยกรายอายุ พื้นที่'!GO47+'แยกรายอายุ พื้นที่'!GO44+'แยกรายอายุ พื้นที่'!GO49+'แยกรายอายุ พื้นที่'!GO50+'แยกรายอายุ พื้นที่'!GO51+'แยกรายอายุ พื้นที่'!GO52</f>
        <v>13</v>
      </c>
      <c r="GP11" s="300">
        <f>'แยกรายอายุ พื้นที่'!GP36+'แยกรายอายุ พื้นที่'!GP37+'แยกรายอายุ พื้นที่'!GP38+'แยกรายอายุ พื้นที่'!GP39+'แยกรายอายุ พื้นที่'!GP40+'แยกรายอายุ พื้นที่'!GP41+'แยกรายอายุ พื้นที่'!GP42+'แยกรายอายุ พื้นที่'!GP43+'แยกรายอายุ พื้นที่'!GP45+'แยกรายอายุ พื้นที่'!GP46+'แยกรายอายุ พื้นที่'!GP47+'แยกรายอายุ พื้นที่'!GP44+'แยกรายอายุ พื้นที่'!GP49+'แยกรายอายุ พื้นที่'!GP50+'แยกรายอายุ พื้นที่'!GP51+'แยกรายอายุ พื้นที่'!GP52</f>
        <v>6</v>
      </c>
      <c r="GQ11" s="300">
        <f>'แยกรายอายุ พื้นที่'!GQ36+'แยกรายอายุ พื้นที่'!GQ37+'แยกรายอายุ พื้นที่'!GQ38+'แยกรายอายุ พื้นที่'!GQ39+'แยกรายอายุ พื้นที่'!GQ40+'แยกรายอายุ พื้นที่'!GQ41+'แยกรายอายุ พื้นที่'!GQ42+'แยกรายอายุ พื้นที่'!GQ43+'แยกรายอายุ พื้นที่'!GQ45+'แยกรายอายุ พื้นที่'!GQ46+'แยกรายอายุ พื้นที่'!GQ47+'แยกรายอายุ พื้นที่'!GQ44+'แยกรายอายุ พื้นที่'!GQ49+'แยกรายอายุ พื้นที่'!GQ50+'แยกรายอายุ พื้นที่'!GQ51+'แยกรายอายุ พื้นที่'!GQ52</f>
        <v>12</v>
      </c>
      <c r="GR11" s="300">
        <f>'แยกรายอายุ พื้นที่'!GR36+'แยกรายอายุ พื้นที่'!GR37+'แยกรายอายุ พื้นที่'!GR38+'แยกรายอายุ พื้นที่'!GR39+'แยกรายอายุ พื้นที่'!GR40+'แยกรายอายุ พื้นที่'!GR41+'แยกรายอายุ พื้นที่'!GR42+'แยกรายอายุ พื้นที่'!GR43+'แยกรายอายุ พื้นที่'!GR45+'แยกรายอายุ พื้นที่'!GR46+'แยกรายอายุ พื้นที่'!GR47+'แยกรายอายุ พื้นที่'!GR44+'แยกรายอายุ พื้นที่'!GR49+'แยกรายอายุ พื้นที่'!GR50+'แยกรายอายุ พื้นที่'!GR51+'แยกรายอายุ พื้นที่'!GR52</f>
        <v>3</v>
      </c>
      <c r="GS11" s="300">
        <f>'แยกรายอายุ พื้นที่'!GS36+'แยกรายอายุ พื้นที่'!GS37+'แยกรายอายุ พื้นที่'!GS38+'แยกรายอายุ พื้นที่'!GS39+'แยกรายอายุ พื้นที่'!GS40+'แยกรายอายุ พื้นที่'!GS41+'แยกรายอายุ พื้นที่'!GS42+'แยกรายอายุ พื้นที่'!GS43+'แยกรายอายุ พื้นที่'!GS45+'แยกรายอายุ พื้นที่'!GS46+'แยกรายอายุ พื้นที่'!GS47+'แยกรายอายุ พื้นที่'!GS44+'แยกรายอายุ พื้นที่'!GS49+'แยกรายอายุ พื้นที่'!GS50+'แยกรายอายุ พื้นที่'!GS51+'แยกรายอายุ พื้นที่'!GS52</f>
        <v>10</v>
      </c>
      <c r="GT11" s="300">
        <f>'แยกรายอายุ พื้นที่'!GT36+'แยกรายอายุ พื้นที่'!GT37+'แยกรายอายุ พื้นที่'!GT38+'แยกรายอายุ พื้นที่'!GT39+'แยกรายอายุ พื้นที่'!GT40+'แยกรายอายุ พื้นที่'!GT41+'แยกรายอายุ พื้นที่'!GT42+'แยกรายอายุ พื้นที่'!GT43+'แยกรายอายุ พื้นที่'!GT45+'แยกรายอายุ พื้นที่'!GT46+'แยกรายอายุ พื้นที่'!GT47+'แยกรายอายุ พื้นที่'!GT44+'แยกรายอายุ พื้นที่'!GT49+'แยกรายอายุ พื้นที่'!GT50+'แยกรายอายุ พื้นที่'!GT51+'แยกรายอายุ พื้นที่'!GT52</f>
        <v>1</v>
      </c>
      <c r="GU11" s="300">
        <f>'แยกรายอายุ พื้นที่'!GU36+'แยกรายอายุ พื้นที่'!GU37+'แยกรายอายุ พื้นที่'!GU38+'แยกรายอายุ พื้นที่'!GU39+'แยกรายอายุ พื้นที่'!GU40+'แยกรายอายุ พื้นที่'!GU41+'แยกรายอายุ พื้นที่'!GU42+'แยกรายอายุ พื้นที่'!GU43+'แยกรายอายุ พื้นที่'!GU45+'แยกรายอายุ พื้นที่'!GU46+'แยกรายอายุ พื้นที่'!GU47+'แยกรายอายุ พื้นที่'!GU44+'แยกรายอายุ พื้นที่'!GU49+'แยกรายอายุ พื้นที่'!GU50+'แยกรายอายุ พื้นที่'!GU51+'แยกรายอายุ พื้นที่'!GU52</f>
        <v>8</v>
      </c>
      <c r="GV11" s="300">
        <f>'แยกรายอายุ พื้นที่'!GV36+'แยกรายอายุ พื้นที่'!GV37+'แยกรายอายุ พื้นที่'!GV38+'แยกรายอายุ พื้นที่'!GV39+'แยกรายอายุ พื้นที่'!GV40+'แยกรายอายุ พื้นที่'!GV41+'แยกรายอายุ พื้นที่'!GV42+'แยกรายอายุ พื้นที่'!GV43+'แยกรายอายุ พื้นที่'!GV45+'แยกรายอายุ พื้นที่'!GV46+'แยกรายอายุ พื้นที่'!GV47+'แยกรายอายุ พื้นที่'!GV44+'แยกรายอายุ พื้นที่'!GV49+'แยกรายอายุ พื้นที่'!GV50+'แยกรายอายุ พื้นที่'!GV51+'แยกรายอายุ พื้นที่'!GV52</f>
        <v>1</v>
      </c>
      <c r="GW11" s="300">
        <f>'แยกรายอายุ พื้นที่'!GW36+'แยกรายอายุ พื้นที่'!GW37+'แยกรายอายุ พื้นที่'!GW38+'แยกรายอายุ พื้นที่'!GW39+'แยกรายอายุ พื้นที่'!GW40+'แยกรายอายุ พื้นที่'!GW41+'แยกรายอายุ พื้นที่'!GW42+'แยกรายอายุ พื้นที่'!GW43+'แยกรายอายุ พื้นที่'!GW45+'แยกรายอายุ พื้นที่'!GW46+'แยกรายอายุ พื้นที่'!GW47+'แยกรายอายุ พื้นที่'!GW44+'แยกรายอายุ พื้นที่'!GW49+'แยกรายอายุ พื้นที่'!GW50+'แยกรายอายุ พื้นที่'!GW51+'แยกรายอายุ พื้นที่'!GW52</f>
        <v>2</v>
      </c>
      <c r="GX11" s="300">
        <f>'แยกรายอายุ พื้นที่'!GX36+'แยกรายอายุ พื้นที่'!GX37+'แยกรายอายุ พื้นที่'!GX38+'แยกรายอายุ พื้นที่'!GX39+'แยกรายอายุ พื้นที่'!GX40+'แยกรายอายุ พื้นที่'!GX41+'แยกรายอายุ พื้นที่'!GX42+'แยกรายอายุ พื้นที่'!GX43+'แยกรายอายุ พื้นที่'!GX45+'แยกรายอายุ พื้นที่'!GX46+'แยกรายอายุ พื้นที่'!GX47+'แยกรายอายุ พื้นที่'!GX44+'แยกรายอายุ พื้นที่'!GX49+'แยกรายอายุ พื้นที่'!GX50+'แยกรายอายุ พื้นที่'!GX51+'แยกรายอายุ พื้นที่'!GX52</f>
        <v>0</v>
      </c>
      <c r="GY11" s="300">
        <f>'แยกรายอายุ พื้นที่'!GY36+'แยกรายอายุ พื้นที่'!GY37+'แยกรายอายุ พื้นที่'!GY38+'แยกรายอายุ พื้นที่'!GY39+'แยกรายอายุ พื้นที่'!GY40+'แยกรายอายุ พื้นที่'!GY41+'แยกรายอายุ พื้นที่'!GY42+'แยกรายอายุ พื้นที่'!GY43+'แยกรายอายุ พื้นที่'!GY45+'แยกรายอายุ พื้นที่'!GY46+'แยกรายอายุ พื้นที่'!GY47+'แยกรายอายุ พื้นที่'!GY44+'แยกรายอายุ พื้นที่'!GY49+'แยกรายอายุ พื้นที่'!GY50+'แยกรายอายุ พื้นที่'!GY51+'แยกรายอายุ พื้นที่'!GY52</f>
        <v>4</v>
      </c>
      <c r="GZ11" s="300">
        <f>'แยกรายอายุ พื้นที่'!GZ36+'แยกรายอายุ พื้นที่'!GZ37+'แยกรายอายุ พื้นที่'!GZ38+'แยกรายอายุ พื้นที่'!GZ39+'แยกรายอายุ พื้นที่'!GZ40+'แยกรายอายุ พื้นที่'!GZ41+'แยกรายอายุ พื้นที่'!GZ42+'แยกรายอายุ พื้นที่'!GZ43+'แยกรายอายุ พื้นที่'!GZ45+'แยกรายอายุ พื้นที่'!GZ46+'แยกรายอายุ พื้นที่'!GZ47+'แยกรายอายุ พื้นที่'!GZ44+'แยกรายอายุ พื้นที่'!GZ49+'แยกรายอายุ พื้นที่'!GZ50+'แยกรายอายุ พื้นที่'!GZ51+'แยกรายอายุ พื้นที่'!GZ52</f>
        <v>1</v>
      </c>
      <c r="HA11" s="300">
        <f>'แยกรายอายุ พื้นที่'!HA36+'แยกรายอายุ พื้นที่'!HA37+'แยกรายอายุ พื้นที่'!HA38+'แยกรายอายุ พื้นที่'!HA39+'แยกรายอายุ พื้นที่'!HA40+'แยกรายอายุ พื้นที่'!HA41+'แยกรายอายุ พื้นที่'!HA42+'แยกรายอายุ พื้นที่'!HA43+'แยกรายอายุ พื้นที่'!HA45+'แยกรายอายุ พื้นที่'!HA46+'แยกรายอายุ พื้นที่'!HA47+'แยกรายอายุ พื้นที่'!HA44+'แยกรายอายุ พื้นที่'!HA49+'แยกรายอายุ พื้นที่'!HA50+'แยกรายอายุ พื้นที่'!HA51+'แยกรายอายุ พื้นที่'!HA52</f>
        <v>6</v>
      </c>
    </row>
    <row r="12" spans="1:256" x14ac:dyDescent="0.6">
      <c r="A12" s="300"/>
      <c r="B12" s="300" t="s">
        <v>138</v>
      </c>
      <c r="C12" s="298">
        <f>'แยกรายอายุ พื้นที่'!C36+'แยกรายอายุ พื้นที่'!C37+'แยกรายอายุ พื้นที่'!C38+'แยกรายอายุ พื้นที่'!C39+'แยกรายอายุ พื้นที่'!C40+'แยกรายอายุ พื้นที่'!C41+'แยกรายอายุ พื้นที่'!C42+'แยกรายอายุ พื้นที่'!C43+'แยกรายอายุ พื้นที่'!C45+'แยกรายอายุ พื้นที่'!C46+'แยกรายอายุ พื้นที่'!C47+'แยกรายอายุ พื้นที่'!C48+'แยกรายอายุ พื้นที่'!C49+'แยกรายอายุ พื้นที่'!C50+'แยกรายอายุ พื้นที่'!C51+'แยกรายอายุ พื้นที่'!C52</f>
        <v>17417</v>
      </c>
      <c r="D12" s="298">
        <f>'แยกรายอายุ พื้นที่'!D54</f>
        <v>1029</v>
      </c>
      <c r="E12" s="298">
        <f>'แยกรายอายุ พื้นที่'!E54</f>
        <v>1337</v>
      </c>
      <c r="F12" s="298">
        <f>'แยกรายอายุ พื้นที่'!F54</f>
        <v>1394</v>
      </c>
      <c r="G12" s="298">
        <f>F12+E12</f>
        <v>2731</v>
      </c>
      <c r="H12" s="300">
        <f>'แยกรายอายุ พื้นที่'!H54</f>
        <v>1</v>
      </c>
      <c r="I12" s="300">
        <f>'แยกรายอายุ พื้นที่'!I54</f>
        <v>1</v>
      </c>
      <c r="J12" s="300">
        <f>'แยกรายอายุ พื้นที่'!J54</f>
        <v>7</v>
      </c>
      <c r="K12" s="300">
        <f>'แยกรายอายุ พื้นที่'!K54</f>
        <v>5</v>
      </c>
      <c r="L12" s="300">
        <f>'แยกรายอายุ พื้นที่'!L54</f>
        <v>3</v>
      </c>
      <c r="M12" s="300">
        <f>'แยกรายอายุ พื้นที่'!M54</f>
        <v>8</v>
      </c>
      <c r="N12" s="300">
        <f>'แยกรายอายุ พื้นที่'!N54</f>
        <v>12</v>
      </c>
      <c r="O12" s="300">
        <f>'แยกรายอายุ พื้นที่'!O54</f>
        <v>8</v>
      </c>
      <c r="P12" s="300">
        <f>'แยกรายอายุ พื้นที่'!P54</f>
        <v>10</v>
      </c>
      <c r="Q12" s="300">
        <f>'แยกรายอายุ พื้นที่'!Q54</f>
        <v>4</v>
      </c>
      <c r="R12" s="300">
        <f>'แยกรายอายุ พื้นที่'!R54</f>
        <v>6</v>
      </c>
      <c r="S12" s="300">
        <f>'แยกรายอายุ พื้นที่'!S54</f>
        <v>7</v>
      </c>
      <c r="T12" s="300">
        <f>'แยกรายอายุ พื้นที่'!T54</f>
        <v>9</v>
      </c>
      <c r="U12" s="300">
        <f>'แยกรายอายุ พื้นที่'!U54</f>
        <v>7</v>
      </c>
      <c r="V12" s="300">
        <f>'แยกรายอายุ พื้นที่'!V54</f>
        <v>10</v>
      </c>
      <c r="W12" s="300">
        <f>'แยกรายอายุ พื้นที่'!W54</f>
        <v>10</v>
      </c>
      <c r="X12" s="300">
        <f>'แยกรายอายุ พื้นที่'!X54</f>
        <v>16</v>
      </c>
      <c r="Y12" s="300">
        <f>'แยกรายอายุ พื้นที่'!Y54</f>
        <v>12</v>
      </c>
      <c r="Z12" s="300">
        <f>'แยกรายอายุ พื้นที่'!Z54</f>
        <v>11</v>
      </c>
      <c r="AA12" s="300">
        <f>'แยกรายอายุ พื้นที่'!AA54</f>
        <v>10</v>
      </c>
      <c r="AB12" s="300">
        <f>'แยกรายอายุ พื้นที่'!AB54</f>
        <v>8</v>
      </c>
      <c r="AC12" s="300">
        <f>'แยกรายอายุ พื้นที่'!AC54</f>
        <v>8</v>
      </c>
      <c r="AD12" s="300">
        <f>'แยกรายอายุ พื้นที่'!AD54</f>
        <v>15</v>
      </c>
      <c r="AE12" s="300">
        <f>'แยกรายอายุ พื้นที่'!AE54</f>
        <v>17</v>
      </c>
      <c r="AF12" s="300">
        <f>'แยกรายอายุ พื้นที่'!AF54</f>
        <v>7</v>
      </c>
      <c r="AG12" s="300">
        <f>'แยกรายอายุ พื้นที่'!AG54</f>
        <v>12</v>
      </c>
      <c r="AH12" s="300">
        <f>'แยกรายอายุ พื้นที่'!AH54</f>
        <v>9</v>
      </c>
      <c r="AI12" s="300">
        <f>'แยกรายอายุ พื้นที่'!AI54</f>
        <v>9</v>
      </c>
      <c r="AJ12" s="300">
        <f>'แยกรายอายุ พื้นที่'!AJ54</f>
        <v>9</v>
      </c>
      <c r="AK12" s="300">
        <f>'แยกรายอายุ พื้นที่'!AK54</f>
        <v>9</v>
      </c>
      <c r="AL12" s="300">
        <f>'แยกรายอายุ พื้นที่'!AL54</f>
        <v>12</v>
      </c>
      <c r="AM12" s="300">
        <f>'แยกรายอายุ พื้นที่'!AM54</f>
        <v>11</v>
      </c>
      <c r="AN12" s="300">
        <f>'แยกรายอายุ พื้นที่'!AN54</f>
        <v>17</v>
      </c>
      <c r="AO12" s="300">
        <f>'แยกรายอายุ พื้นที่'!AO54</f>
        <v>14</v>
      </c>
      <c r="AP12" s="300">
        <f>'แยกรายอายุ พื้นที่'!AP54</f>
        <v>30</v>
      </c>
      <c r="AQ12" s="300">
        <f>'แยกรายอายุ พื้นที่'!AQ54</f>
        <v>8</v>
      </c>
      <c r="AR12" s="300">
        <f>'แยกรายอายุ พื้นที่'!AR54</f>
        <v>18</v>
      </c>
      <c r="AS12" s="300">
        <f>'แยกรายอายุ พื้นที่'!AS54</f>
        <v>11</v>
      </c>
      <c r="AT12" s="300">
        <f>'แยกรายอายุ พื้นที่'!AT54</f>
        <v>30</v>
      </c>
      <c r="AU12" s="300">
        <f>'แยกรายอายุ พื้นที่'!AU54</f>
        <v>25</v>
      </c>
      <c r="AV12" s="300">
        <f>'แยกรายอายุ พื้นที่'!AV54</f>
        <v>28</v>
      </c>
      <c r="AW12" s="300">
        <f>'แยกรายอายุ พื้นที่'!AW54</f>
        <v>17</v>
      </c>
      <c r="AX12" s="300">
        <f>'แยกรายอายุ พื้นที่'!AX54</f>
        <v>26</v>
      </c>
      <c r="AY12" s="300">
        <f>'แยกรายอายุ พื้นที่'!AY54</f>
        <v>6</v>
      </c>
      <c r="AZ12" s="300">
        <f>'แยกรายอายุ พื้นที่'!AZ54</f>
        <v>20</v>
      </c>
      <c r="BA12" s="300">
        <f>'แยกรายอายุ พื้นที่'!BA54</f>
        <v>11</v>
      </c>
      <c r="BB12" s="300">
        <f>'แยกรายอายุ พื้นที่'!BB54</f>
        <v>21</v>
      </c>
      <c r="BC12" s="300">
        <f>'แยกรายอายุ พื้นที่'!BC54</f>
        <v>11</v>
      </c>
      <c r="BD12" s="300">
        <f>'แยกรายอายุ พื้นที่'!BD54</f>
        <v>20</v>
      </c>
      <c r="BE12" s="300">
        <f>'แยกรายอายุ พื้นที่'!BE54</f>
        <v>12</v>
      </c>
      <c r="BF12" s="300">
        <f>'แยกรายอายุ พื้นที่'!BF54</f>
        <v>22</v>
      </c>
      <c r="BG12" s="300">
        <f>'แยกรายอายุ พื้นที่'!BG54</f>
        <v>20</v>
      </c>
      <c r="BH12" s="300">
        <f>'แยกรายอายุ พื้นที่'!BH54</f>
        <v>28</v>
      </c>
      <c r="BI12" s="300">
        <f>'แยกรายอายุ พื้นที่'!BI54</f>
        <v>15</v>
      </c>
      <c r="BJ12" s="300">
        <f>'แยกรายอายุ พื้นที่'!BJ54</f>
        <v>35</v>
      </c>
      <c r="BK12" s="300">
        <f>'แยกรายอายุ พื้นที่'!BK54</f>
        <v>18</v>
      </c>
      <c r="BL12" s="300">
        <f>'แยกรายอายุ พื้นที่'!BL54</f>
        <v>17</v>
      </c>
      <c r="BM12" s="300">
        <f>'แยกรายอายุ พื้นที่'!BM54</f>
        <v>10</v>
      </c>
      <c r="BN12" s="300">
        <f>'แยกรายอายุ พื้นที่'!BN54</f>
        <v>22</v>
      </c>
      <c r="BO12" s="300">
        <f>'แยกรายอายุ พื้นที่'!BO54</f>
        <v>18</v>
      </c>
      <c r="BP12" s="300">
        <f>'แยกรายอายุ พื้นที่'!BP54</f>
        <v>19</v>
      </c>
      <c r="BQ12" s="300">
        <f>'แยกรายอายุ พื้นที่'!BQ54</f>
        <v>15</v>
      </c>
      <c r="BR12" s="300">
        <f>'แยกรายอายุ พื้นที่'!BR54</f>
        <v>26</v>
      </c>
      <c r="BS12" s="300">
        <f>'แยกรายอายุ พื้นที่'!BS54</f>
        <v>20</v>
      </c>
      <c r="BT12" s="300">
        <f>'แยกรายอายุ พื้นที่'!BT54</f>
        <v>9</v>
      </c>
      <c r="BU12" s="300">
        <f>'แยกรายอายุ พื้นที่'!BU54</f>
        <v>15</v>
      </c>
      <c r="BV12" s="300">
        <f>'แยกรายอายุ พื้นที่'!BV54</f>
        <v>17</v>
      </c>
      <c r="BW12" s="300">
        <f>'แยกรายอายุ พื้นที่'!BW54</f>
        <v>22</v>
      </c>
      <c r="BX12" s="300">
        <f>'แยกรายอายุ พื้นที่'!BX54</f>
        <v>24</v>
      </c>
      <c r="BY12" s="300">
        <f>'แยกรายอายุ พื้นที่'!BY54</f>
        <v>19</v>
      </c>
      <c r="BZ12" s="300">
        <f>'แยกรายอายุ พื้นที่'!BZ54</f>
        <v>15</v>
      </c>
      <c r="CA12" s="300">
        <f>'แยกรายอายุ พื้นที่'!CA54</f>
        <v>16</v>
      </c>
      <c r="CB12" s="300">
        <f>'แยกรายอายุ พื้นที่'!CB54</f>
        <v>9</v>
      </c>
      <c r="CC12" s="300">
        <f>'แยกรายอายุ พื้นที่'!CC54</f>
        <v>13</v>
      </c>
      <c r="CD12" s="300">
        <f>'แยกรายอายุ พื้นที่'!CD54</f>
        <v>25</v>
      </c>
      <c r="CE12" s="300">
        <f>'แยกรายอายุ พื้นที่'!CE54</f>
        <v>19</v>
      </c>
      <c r="CF12" s="300">
        <f>'แยกรายอายุ พื้นที่'!CF54</f>
        <v>18</v>
      </c>
      <c r="CG12" s="300">
        <f>'แยกรายอายุ พื้นที่'!CG54</f>
        <v>24</v>
      </c>
      <c r="CH12" s="300">
        <f>'แยกรายอายุ พื้นที่'!CH54</f>
        <v>18</v>
      </c>
      <c r="CI12" s="300">
        <f>'แยกรายอายุ พื้นที่'!CI54</f>
        <v>24</v>
      </c>
      <c r="CJ12" s="300">
        <f>'แยกรายอายุ พื้นที่'!CJ54</f>
        <v>15</v>
      </c>
      <c r="CK12" s="300">
        <f>'แยกรายอายุ พื้นที่'!CK54</f>
        <v>14</v>
      </c>
      <c r="CL12" s="300">
        <f>'แยกรายอายุ พื้นที่'!CL54</f>
        <v>16</v>
      </c>
      <c r="CM12" s="300">
        <f>'แยกรายอายุ พื้นที่'!CM54</f>
        <v>20</v>
      </c>
      <c r="CN12" s="300">
        <f>'แยกรายอายุ พื้นที่'!CN54</f>
        <v>19</v>
      </c>
      <c r="CO12" s="300">
        <f>'แยกรายอายุ พื้นที่'!CO54</f>
        <v>21</v>
      </c>
      <c r="CP12" s="300">
        <f>'แยกรายอายุ พื้นที่'!CP54</f>
        <v>16</v>
      </c>
      <c r="CQ12" s="300">
        <f>'แยกรายอายุ พื้นที่'!CQ54</f>
        <v>16</v>
      </c>
      <c r="CR12" s="300">
        <f>'แยกรายอายุ พื้นที่'!CR54</f>
        <v>10</v>
      </c>
      <c r="CS12" s="300">
        <f>'แยกรายอายุ พื้นที่'!CS54</f>
        <v>15</v>
      </c>
      <c r="CT12" s="300">
        <f>'แยกรายอายุ พื้นที่'!CT54</f>
        <v>14</v>
      </c>
      <c r="CU12" s="300">
        <f>'แยกรายอายุ พื้นที่'!CU54</f>
        <v>9</v>
      </c>
      <c r="CV12" s="300">
        <f>'แยกรายอายุ พื้นที่'!CV54</f>
        <v>17</v>
      </c>
      <c r="CW12" s="300">
        <f>'แยกรายอายุ พื้นที่'!CW54</f>
        <v>21</v>
      </c>
      <c r="CX12" s="300">
        <f>'แยกรายอายุ พื้นที่'!CX54</f>
        <v>13</v>
      </c>
      <c r="CY12" s="300">
        <f>'แยกรายอายุ พื้นที่'!CY54</f>
        <v>25</v>
      </c>
      <c r="CZ12" s="300">
        <f>'แยกรายอายุ พื้นที่'!CZ54</f>
        <v>16</v>
      </c>
      <c r="DA12" s="300">
        <f>'แยกรายอายุ พื้นที่'!DA54</f>
        <v>17</v>
      </c>
      <c r="DB12" s="300">
        <f>'แยกรายอายุ พื้นที่'!DB54</f>
        <v>17</v>
      </c>
      <c r="DC12" s="300">
        <f>'แยกรายอายุ พื้นที่'!DC54</f>
        <v>17</v>
      </c>
      <c r="DD12" s="300">
        <f>'แยกรายอายุ พื้นที่'!DD54</f>
        <v>15</v>
      </c>
      <c r="DE12" s="300">
        <f>'แยกรายอายุ พื้นที่'!DE54</f>
        <v>9</v>
      </c>
      <c r="DF12" s="300">
        <f>'แยกรายอายุ พื้นที่'!DF54</f>
        <v>22</v>
      </c>
      <c r="DG12" s="300">
        <f>'แยกรายอายุ พื้นที่'!DG54</f>
        <v>21</v>
      </c>
      <c r="DH12" s="300">
        <f>'แยกรายอายุ พื้นที่'!DH54</f>
        <v>20</v>
      </c>
      <c r="DI12" s="300">
        <f>'แยกรายอายุ พื้นที่'!DI54</f>
        <v>20</v>
      </c>
      <c r="DJ12" s="300">
        <f>'แยกรายอายุ พื้นที่'!DJ54</f>
        <v>22</v>
      </c>
      <c r="DK12" s="300">
        <f>'แยกรายอายุ พื้นที่'!DK54</f>
        <v>15</v>
      </c>
      <c r="DL12" s="300">
        <f>'แยกรายอายุ พื้นที่'!DL54</f>
        <v>17</v>
      </c>
      <c r="DM12" s="300">
        <f>'แยกรายอายุ พื้นที่'!DM54</f>
        <v>21</v>
      </c>
      <c r="DN12" s="300">
        <f>'แยกรายอายุ พื้นที่'!DN54</f>
        <v>13</v>
      </c>
      <c r="DO12" s="300">
        <f>'แยกรายอายุ พื้นที่'!DO54</f>
        <v>22</v>
      </c>
      <c r="DP12" s="300">
        <f>'แยกรายอายุ พื้นที่'!DP54</f>
        <v>12</v>
      </c>
      <c r="DQ12" s="300">
        <f>'แยกรายอายุ พื้นที่'!DQ54</f>
        <v>20</v>
      </c>
      <c r="DR12" s="300">
        <f>'แยกรายอายุ พื้นที่'!DR54</f>
        <v>22</v>
      </c>
      <c r="DS12" s="300">
        <f>'แยกรายอายุ พื้นที่'!DS54</f>
        <v>19</v>
      </c>
      <c r="DT12" s="300">
        <f>'แยกรายอายุ พื้นที่'!DT54</f>
        <v>21</v>
      </c>
      <c r="DU12" s="300">
        <f>'แยกรายอายุ พื้นที่'!DU54</f>
        <v>23</v>
      </c>
      <c r="DV12" s="300">
        <f>'แยกรายอายุ พื้นที่'!DV54</f>
        <v>31</v>
      </c>
      <c r="DW12" s="300">
        <f>'แยกรายอายุ พื้นที่'!DW54</f>
        <v>31</v>
      </c>
      <c r="DX12" s="300">
        <f>'แยกรายอายุ พื้นที่'!DX54</f>
        <v>21</v>
      </c>
      <c r="DY12" s="300">
        <f>'แยกรายอายุ พื้นที่'!DY54</f>
        <v>24</v>
      </c>
      <c r="DZ12" s="300">
        <f>'แยกรายอายุ พื้นที่'!DZ54</f>
        <v>20</v>
      </c>
      <c r="EA12" s="300">
        <f>'แยกรายอายุ พื้นที่'!EA54</f>
        <v>36</v>
      </c>
      <c r="EB12" s="300">
        <f>'แยกรายอายุ พื้นที่'!EB54</f>
        <v>19</v>
      </c>
      <c r="EC12" s="300">
        <f>'แยกรายอายุ พื้นที่'!EC54</f>
        <v>29</v>
      </c>
      <c r="ED12" s="300">
        <f>'แยกรายอายุ พื้นที่'!ED54</f>
        <v>20</v>
      </c>
      <c r="EE12" s="300">
        <f>'แยกรายอายุ พื้นที่'!EE54</f>
        <v>35</v>
      </c>
      <c r="EF12" s="300">
        <f>'แยกรายอายุ พื้นที่'!EF54</f>
        <v>15</v>
      </c>
      <c r="EG12" s="300">
        <f>'แยกรายอายุ พื้นที่'!EG54</f>
        <v>29</v>
      </c>
      <c r="EH12" s="300">
        <f>'แยกรายอายุ พื้นที่'!EH54</f>
        <v>17</v>
      </c>
      <c r="EI12" s="300">
        <f>'แยกรายอายุ พื้นที่'!EI54</f>
        <v>21</v>
      </c>
      <c r="EJ12" s="300">
        <f>'แยกรายอายุ พื้นที่'!EJ54</f>
        <v>24</v>
      </c>
      <c r="EK12" s="300">
        <f>'แยกรายอายุ พื้นที่'!EK54</f>
        <v>29</v>
      </c>
      <c r="EL12" s="300">
        <f>'แยกรายอายุ พื้นที่'!EL54</f>
        <v>11</v>
      </c>
      <c r="EM12" s="300">
        <f>'แยกรายอายุ พื้นที่'!EM54</f>
        <v>23</v>
      </c>
      <c r="EN12" s="300">
        <f>'แยกรายอายุ พื้นที่'!EN54</f>
        <v>15</v>
      </c>
      <c r="EO12" s="300">
        <f>'แยกรายอายุ พื้นที่'!EO54</f>
        <v>22</v>
      </c>
      <c r="EP12" s="300">
        <f>'แยกรายอายุ พื้นที่'!EP54</f>
        <v>14</v>
      </c>
      <c r="EQ12" s="300">
        <f>'แยกรายอายุ พื้นที่'!EQ54</f>
        <v>15</v>
      </c>
      <c r="ER12" s="300">
        <f>'แยกรายอายุ พื้นที่'!ER54</f>
        <v>11</v>
      </c>
      <c r="ES12" s="300">
        <f>'แยกรายอายุ พื้นที่'!ES54</f>
        <v>12</v>
      </c>
      <c r="ET12" s="300">
        <f>'แยกรายอายุ พื้นที่'!ET54</f>
        <v>12</v>
      </c>
      <c r="EU12" s="300">
        <f>'แยกรายอายุ พื้นที่'!EU54</f>
        <v>20</v>
      </c>
      <c r="EV12" s="300">
        <f>'แยกรายอายุ พื้นที่'!EV54</f>
        <v>11</v>
      </c>
      <c r="EW12" s="300">
        <f>'แยกรายอายุ พื้นที่'!EW54</f>
        <v>30</v>
      </c>
      <c r="EX12" s="300">
        <f>'แยกรายอายุ พื้นที่'!EX54</f>
        <v>14</v>
      </c>
      <c r="EY12" s="300">
        <f>'แยกรายอายุ พื้นที่'!EY54</f>
        <v>14</v>
      </c>
      <c r="EZ12" s="300">
        <f>'แยกรายอายุ พื้นที่'!EZ54</f>
        <v>13</v>
      </c>
      <c r="FA12" s="300">
        <f>'แยกรายอายุ พื้นที่'!FA54</f>
        <v>11</v>
      </c>
      <c r="FB12" s="300">
        <f>'แยกรายอายุ พื้นที่'!FB54</f>
        <v>12</v>
      </c>
      <c r="FC12" s="300">
        <f>'แยกรายอายุ พื้นที่'!FC54</f>
        <v>15</v>
      </c>
      <c r="FD12" s="300">
        <f>'แยกรายอายุ พื้นที่'!FD54</f>
        <v>6</v>
      </c>
      <c r="FE12" s="300">
        <f>'แยกรายอายุ พื้นที่'!FE54</f>
        <v>14</v>
      </c>
      <c r="FF12" s="300">
        <f>'แยกรายอายุ พื้นที่'!FF54</f>
        <v>10</v>
      </c>
      <c r="FG12" s="300">
        <f>'แยกรายอายุ พื้นที่'!FG54</f>
        <v>10</v>
      </c>
      <c r="FH12" s="300">
        <f>'แยกรายอายุ พื้นที่'!FH54</f>
        <v>8</v>
      </c>
      <c r="FI12" s="300">
        <f>'แยกรายอายุ พื้นที่'!FI54</f>
        <v>18</v>
      </c>
      <c r="FJ12" s="300">
        <f>'แยกรายอายุ พื้นที่'!FJ54</f>
        <v>8</v>
      </c>
      <c r="FK12" s="300">
        <f>'แยกรายอายุ พื้นที่'!FK54</f>
        <v>11</v>
      </c>
      <c r="FL12" s="300">
        <f>'แยกรายอายุ พื้นที่'!FL54</f>
        <v>8</v>
      </c>
      <c r="FM12" s="300">
        <f>'แยกรายอายุ พื้นที่'!FM54</f>
        <v>9</v>
      </c>
      <c r="FN12" s="300">
        <f>'แยกรายอายุ พื้นที่'!FN54</f>
        <v>9</v>
      </c>
      <c r="FO12" s="300">
        <f>'แยกรายอายุ พื้นที่'!FO54</f>
        <v>8</v>
      </c>
      <c r="FP12" s="300">
        <f>'แยกรายอายุ พื้นที่'!FP54</f>
        <v>3</v>
      </c>
      <c r="FQ12" s="300">
        <f>'แยกรายอายุ พื้นที่'!FQ54</f>
        <v>9</v>
      </c>
      <c r="FR12" s="300">
        <f>'แยกรายอายุ พื้นที่'!FR54</f>
        <v>2</v>
      </c>
      <c r="FS12" s="300">
        <f>'แยกรายอายุ พื้นที่'!FS54</f>
        <v>2</v>
      </c>
      <c r="FT12" s="300">
        <f>'แยกรายอายุ พื้นที่'!FT54</f>
        <v>4</v>
      </c>
      <c r="FU12" s="300">
        <f>'แยกรายอายุ พื้นที่'!FU54</f>
        <v>6</v>
      </c>
      <c r="FV12" s="300">
        <f>'แยกรายอายุ พื้นที่'!FV54</f>
        <v>5</v>
      </c>
      <c r="FW12" s="300">
        <f>'แยกรายอายุ พื้นที่'!FW54</f>
        <v>12</v>
      </c>
      <c r="FX12" s="300">
        <f>'แยกรายอายุ พื้นที่'!FX54</f>
        <v>2</v>
      </c>
      <c r="FY12" s="300">
        <f>'แยกรายอายุ พื้นที่'!FY54</f>
        <v>5</v>
      </c>
      <c r="FZ12" s="300">
        <f>'แยกรายอายุ พื้นที่'!FZ54</f>
        <v>4</v>
      </c>
      <c r="GA12" s="300">
        <f>'แยกรายอายุ พื้นที่'!GA54</f>
        <v>10</v>
      </c>
      <c r="GB12" s="300">
        <f>'แยกรายอายุ พื้นที่'!GB54</f>
        <v>0</v>
      </c>
      <c r="GC12" s="300">
        <f>'แยกรายอายุ พื้นที่'!GC54</f>
        <v>4</v>
      </c>
      <c r="GD12" s="300">
        <f>'แยกรายอายุ พื้นที่'!GD54</f>
        <v>3</v>
      </c>
      <c r="GE12" s="300">
        <f>'แยกรายอายุ พื้นที่'!GE54</f>
        <v>5</v>
      </c>
      <c r="GF12" s="300">
        <f>'แยกรายอายุ พื้นที่'!GF54</f>
        <v>2</v>
      </c>
      <c r="GG12" s="300">
        <f>'แยกรายอายุ พื้นที่'!GG54</f>
        <v>2</v>
      </c>
      <c r="GH12" s="300">
        <f>'แยกรายอายุ พื้นที่'!GH54</f>
        <v>1</v>
      </c>
      <c r="GI12" s="300">
        <f>'แยกรายอายุ พื้นที่'!GI54</f>
        <v>0</v>
      </c>
      <c r="GJ12" s="300">
        <f>'แยกรายอายุ พื้นที่'!GJ54</f>
        <v>2</v>
      </c>
      <c r="GK12" s="300">
        <f>'แยกรายอายุ พื้นที่'!GK54</f>
        <v>4</v>
      </c>
      <c r="GL12" s="300">
        <f>'แยกรายอายุ พื้นที่'!GL54</f>
        <v>2</v>
      </c>
      <c r="GM12" s="300">
        <f>'แยกรายอายุ พื้นที่'!GM54</f>
        <v>2</v>
      </c>
      <c r="GN12" s="300">
        <f>'แยกรายอายุ พื้นที่'!GN54</f>
        <v>1</v>
      </c>
      <c r="GO12" s="300">
        <f>'แยกรายอายุ พื้นที่'!GO54</f>
        <v>0</v>
      </c>
      <c r="GP12" s="300">
        <f>'แยกรายอายุ พื้นที่'!GP54</f>
        <v>0</v>
      </c>
      <c r="GQ12" s="300">
        <f>'แยกรายอายุ พื้นที่'!GQ54</f>
        <v>0</v>
      </c>
      <c r="GR12" s="300">
        <f>'แยกรายอายุ พื้นที่'!GR54</f>
        <v>1</v>
      </c>
      <c r="GS12" s="300">
        <f>'แยกรายอายุ พื้นที่'!GS54</f>
        <v>0</v>
      </c>
      <c r="GT12" s="300">
        <f>'แยกรายอายุ พื้นที่'!GT54</f>
        <v>0</v>
      </c>
      <c r="GU12" s="300">
        <f>'แยกรายอายุ พื้นที่'!GU54</f>
        <v>1</v>
      </c>
      <c r="GV12" s="300">
        <f>'แยกรายอายุ พื้นที่'!GV54</f>
        <v>0</v>
      </c>
      <c r="GW12" s="300">
        <f>'แยกรายอายุ พื้นที่'!GW54</f>
        <v>0</v>
      </c>
      <c r="GX12" s="300">
        <f>'แยกรายอายุ พื้นที่'!GX54</f>
        <v>0</v>
      </c>
      <c r="GY12" s="300">
        <f>'แยกรายอายุ พื้นที่'!GY54</f>
        <v>0</v>
      </c>
      <c r="GZ12" s="300">
        <f>'แยกรายอายุ พื้นที่'!GZ54</f>
        <v>0</v>
      </c>
      <c r="HA12" s="300">
        <f>'แยกรายอายุ พื้นที่'!HA54</f>
        <v>0</v>
      </c>
      <c r="HB12" s="297">
        <f t="shared" ref="HB12" si="4">SUM(H12:HA12)</f>
        <v>2731</v>
      </c>
    </row>
    <row r="13" spans="1:256" x14ac:dyDescent="0.6">
      <c r="A13" s="300"/>
      <c r="B13" s="300" t="s">
        <v>369</v>
      </c>
      <c r="C13" s="298">
        <f>'แยกรายอายุ พื้นที่'!C48</f>
        <v>364</v>
      </c>
      <c r="D13" s="298">
        <f>'แยกรายอายุ พื้นที่'!D48</f>
        <v>364</v>
      </c>
      <c r="E13" s="298">
        <f>'แยกรายอายุ พื้นที่'!E48</f>
        <v>563</v>
      </c>
      <c r="F13" s="298">
        <f>'แยกรายอายุ พื้นที่'!F48</f>
        <v>638</v>
      </c>
      <c r="G13" s="298">
        <f>'แยกรายอายุ พื้นที่'!G48</f>
        <v>1201</v>
      </c>
      <c r="H13" s="300">
        <f>'แยกรายอายุ พื้นที่'!H48</f>
        <v>1</v>
      </c>
      <c r="I13" s="300">
        <f>'แยกรายอายุ พื้นที่'!I48</f>
        <v>3</v>
      </c>
      <c r="J13" s="300">
        <f>'แยกรายอายุ พื้นที่'!J48</f>
        <v>0</v>
      </c>
      <c r="K13" s="300">
        <f>'แยกรายอายุ พื้นที่'!K48</f>
        <v>3</v>
      </c>
      <c r="L13" s="300">
        <f>'แยกรายอายุ พื้นที่'!L48</f>
        <v>2</v>
      </c>
      <c r="M13" s="300">
        <f>'แยกรายอายุ พื้นที่'!M48</f>
        <v>6</v>
      </c>
      <c r="N13" s="300">
        <f>'แยกรายอายุ พื้นที่'!N48</f>
        <v>7</v>
      </c>
      <c r="O13" s="300">
        <f>'แยกรายอายุ พื้นที่'!O48</f>
        <v>2</v>
      </c>
      <c r="P13" s="300">
        <f>'แยกรายอายุ พื้นที่'!P48</f>
        <v>4</v>
      </c>
      <c r="Q13" s="300">
        <f>'แยกรายอายุ พื้นที่'!Q48</f>
        <v>2</v>
      </c>
      <c r="R13" s="300">
        <f>'แยกรายอายุ พื้นที่'!R48</f>
        <v>4</v>
      </c>
      <c r="S13" s="300">
        <f>'แยกรายอายุ พื้นที่'!S48</f>
        <v>8</v>
      </c>
      <c r="T13" s="300">
        <f>'แยกรายอายุ พื้นที่'!T48</f>
        <v>5</v>
      </c>
      <c r="U13" s="300">
        <f>'แยกรายอายุ พื้นที่'!U48</f>
        <v>8</v>
      </c>
      <c r="V13" s="300">
        <f>'แยกรายอายุ พื้นที่'!V48</f>
        <v>8</v>
      </c>
      <c r="W13" s="300">
        <f>'แยกรายอายุ พื้นที่'!W48</f>
        <v>5</v>
      </c>
      <c r="X13" s="300">
        <f>'แยกรายอายุ พื้นที่'!X48</f>
        <v>5</v>
      </c>
      <c r="Y13" s="300">
        <f>'แยกรายอายุ พื้นที่'!Y48</f>
        <v>3</v>
      </c>
      <c r="Z13" s="300">
        <f>'แยกรายอายุ พื้นที่'!Z48</f>
        <v>6</v>
      </c>
      <c r="AA13" s="300">
        <f>'แยกรายอายุ พื้นที่'!AA48</f>
        <v>11</v>
      </c>
      <c r="AB13" s="300">
        <f>'แยกรายอายุ พื้นที่'!AB48</f>
        <v>8</v>
      </c>
      <c r="AC13" s="300">
        <f>'แยกรายอายุ พื้นที่'!AC48</f>
        <v>5</v>
      </c>
      <c r="AD13" s="300">
        <f>'แยกรายอายุ พื้นที่'!AD48</f>
        <v>4</v>
      </c>
      <c r="AE13" s="300">
        <f>'แยกรายอายุ พื้นที่'!AE48</f>
        <v>13</v>
      </c>
      <c r="AF13" s="300">
        <f>'แยกรายอายุ พื้นที่'!AF48</f>
        <v>6</v>
      </c>
      <c r="AG13" s="300">
        <f>'แยกรายอายุ พื้นที่'!AG48</f>
        <v>6</v>
      </c>
      <c r="AH13" s="300">
        <f>'แยกรายอายุ พื้นที่'!AH48</f>
        <v>3</v>
      </c>
      <c r="AI13" s="300">
        <f>'แยกรายอายุ พื้นที่'!AI48</f>
        <v>8</v>
      </c>
      <c r="AJ13" s="300">
        <f>'แยกรายอายุ พื้นที่'!AJ48</f>
        <v>6</v>
      </c>
      <c r="AK13" s="300">
        <f>'แยกรายอายุ พื้นที่'!AK48</f>
        <v>4</v>
      </c>
      <c r="AL13" s="300">
        <f>'แยกรายอายุ พื้นที่'!AL48</f>
        <v>11</v>
      </c>
      <c r="AM13" s="300">
        <f>'แยกรายอายุ พื้นที่'!AM48</f>
        <v>6</v>
      </c>
      <c r="AN13" s="300">
        <f>'แยกรายอายุ พื้นที่'!AN48</f>
        <v>10</v>
      </c>
      <c r="AO13" s="300">
        <f>'แยกรายอายุ พื้นที่'!AO48</f>
        <v>7</v>
      </c>
      <c r="AP13" s="300">
        <f>'แยกรายอายุ พื้นที่'!AP48</f>
        <v>9</v>
      </c>
      <c r="AQ13" s="300">
        <f>'แยกรายอายุ พื้นที่'!AQ48</f>
        <v>7</v>
      </c>
      <c r="AR13" s="300">
        <f>'แยกรายอายุ พื้นที่'!AR48</f>
        <v>10</v>
      </c>
      <c r="AS13" s="300">
        <f>'แยกรายอายุ พื้นที่'!AS48</f>
        <v>5</v>
      </c>
      <c r="AT13" s="300">
        <f>'แยกรายอายุ พื้นที่'!AT48</f>
        <v>7</v>
      </c>
      <c r="AU13" s="300">
        <f>'แยกรายอายุ พื้นที่'!AU48</f>
        <v>7</v>
      </c>
      <c r="AV13" s="300">
        <f>'แยกรายอายุ พื้นที่'!AV48</f>
        <v>7</v>
      </c>
      <c r="AW13" s="300">
        <f>'แยกรายอายุ พื้นที่'!AW48</f>
        <v>6</v>
      </c>
      <c r="AX13" s="300">
        <f>'แยกรายอายุ พื้นที่'!AX48</f>
        <v>7</v>
      </c>
      <c r="AY13" s="300">
        <f>'แยกรายอายุ พื้นที่'!AY48</f>
        <v>6</v>
      </c>
      <c r="AZ13" s="300">
        <f>'แยกรายอายุ พื้นที่'!AZ48</f>
        <v>4</v>
      </c>
      <c r="BA13" s="300">
        <f>'แยกรายอายุ พื้นที่'!BA48</f>
        <v>6</v>
      </c>
      <c r="BB13" s="300">
        <f>'แยกรายอายุ พื้นที่'!BB48</f>
        <v>6</v>
      </c>
      <c r="BC13" s="300">
        <f>'แยกรายอายุ พื้นที่'!BC48</f>
        <v>10</v>
      </c>
      <c r="BD13" s="300">
        <f>'แยกรายอายุ พื้นที่'!BD48</f>
        <v>5</v>
      </c>
      <c r="BE13" s="300">
        <f>'แยกรายอายุ พื้นที่'!BE48</f>
        <v>4</v>
      </c>
      <c r="BF13" s="300">
        <f>'แยกรายอายุ พื้นที่'!BF48</f>
        <v>9</v>
      </c>
      <c r="BG13" s="300">
        <f>'แยกรายอายุ พื้นที่'!BG48</f>
        <v>9</v>
      </c>
      <c r="BH13" s="300">
        <f>'แยกรายอายุ พื้นที่'!BH48</f>
        <v>10</v>
      </c>
      <c r="BI13" s="300">
        <f>'แยกรายอายุ พื้นที่'!BI48</f>
        <v>7</v>
      </c>
      <c r="BJ13" s="300">
        <f>'แยกรายอายุ พื้นที่'!BJ48</f>
        <v>7</v>
      </c>
      <c r="BK13" s="300">
        <f>'แยกรายอายุ พื้นที่'!BK48</f>
        <v>7</v>
      </c>
      <c r="BL13" s="300">
        <f>'แยกรายอายุ พื้นที่'!BL48</f>
        <v>7</v>
      </c>
      <c r="BM13" s="300">
        <f>'แยกรายอายุ พื้นที่'!BM48</f>
        <v>9</v>
      </c>
      <c r="BN13" s="300">
        <f>'แยกรายอายุ พื้นที่'!BN48</f>
        <v>7</v>
      </c>
      <c r="BO13" s="300">
        <f>'แยกรายอายุ พื้นที่'!BO48</f>
        <v>4</v>
      </c>
      <c r="BP13" s="300">
        <f>'แยกรายอายุ พื้นที่'!BP48</f>
        <v>11</v>
      </c>
      <c r="BQ13" s="300">
        <f>'แยกรายอายุ พื้นที่'!BQ48</f>
        <v>7</v>
      </c>
      <c r="BR13" s="300">
        <f>'แยกรายอายุ พื้นที่'!BR48</f>
        <v>8</v>
      </c>
      <c r="BS13" s="300">
        <f>'แยกรายอายุ พื้นที่'!BS48</f>
        <v>6</v>
      </c>
      <c r="BT13" s="300">
        <f>'แยกรายอายุ พื้นที่'!BT48</f>
        <v>7</v>
      </c>
      <c r="BU13" s="300">
        <f>'แยกรายอายุ พื้นที่'!BU48</f>
        <v>14</v>
      </c>
      <c r="BV13" s="300">
        <f>'แยกรายอายุ พื้นที่'!BV48</f>
        <v>5</v>
      </c>
      <c r="BW13" s="300">
        <f>'แยกรายอายุ พื้นที่'!BW48</f>
        <v>6</v>
      </c>
      <c r="BX13" s="300">
        <f>'แยกรายอายุ พื้นที่'!BX48</f>
        <v>5</v>
      </c>
      <c r="BY13" s="300">
        <f>'แยกรายอายุ พื้นที่'!BY48</f>
        <v>8</v>
      </c>
      <c r="BZ13" s="300">
        <f>'แยกรายอายุ พื้นที่'!BZ48</f>
        <v>7</v>
      </c>
      <c r="CA13" s="300">
        <f>'แยกรายอายุ พื้นที่'!CA48</f>
        <v>5</v>
      </c>
      <c r="CB13" s="300">
        <f>'แยกรายอายุ พื้นที่'!CB48</f>
        <v>3</v>
      </c>
      <c r="CC13" s="300">
        <f>'แยกรายอายุ พื้นที่'!CC48</f>
        <v>11</v>
      </c>
      <c r="CD13" s="300">
        <f>'แยกรายอายุ พื้นที่'!CD48</f>
        <v>12</v>
      </c>
      <c r="CE13" s="300">
        <f>'แยกรายอายุ พื้นที่'!CE48</f>
        <v>5</v>
      </c>
      <c r="CF13" s="300">
        <f>'แยกรายอายุ พื้นที่'!CF48</f>
        <v>12</v>
      </c>
      <c r="CG13" s="300">
        <f>'แยกรายอายุ พื้นที่'!CG48</f>
        <v>5</v>
      </c>
      <c r="CH13" s="300">
        <f>'แยกรายอายุ พื้นที่'!CH48</f>
        <v>6</v>
      </c>
      <c r="CI13" s="300">
        <f>'แยกรายอายุ พื้นที่'!CI48</f>
        <v>9</v>
      </c>
      <c r="CJ13" s="300">
        <f>'แยกรายอายุ พื้นที่'!CJ48</f>
        <v>17</v>
      </c>
      <c r="CK13" s="300">
        <f>'แยกรายอายุ พื้นที่'!CK48</f>
        <v>8</v>
      </c>
      <c r="CL13" s="300">
        <f>'แยกรายอายุ พื้นที่'!CL48</f>
        <v>6</v>
      </c>
      <c r="CM13" s="300">
        <f>'แยกรายอายุ พื้นที่'!CM48</f>
        <v>7</v>
      </c>
      <c r="CN13" s="300">
        <f>'แยกรายอายุ พื้นที่'!CN48</f>
        <v>7</v>
      </c>
      <c r="CO13" s="300">
        <f>'แยกรายอายุ พื้นที่'!CO48</f>
        <v>11</v>
      </c>
      <c r="CP13" s="300">
        <f>'แยกรายอายุ พื้นที่'!CP48</f>
        <v>10</v>
      </c>
      <c r="CQ13" s="300">
        <f>'แยกรายอายุ พื้นที่'!CQ48</f>
        <v>8</v>
      </c>
      <c r="CR13" s="300">
        <f>'แยกรายอายุ พื้นที่'!CR48</f>
        <v>10</v>
      </c>
      <c r="CS13" s="300">
        <f>'แยกรายอายุ พื้นที่'!CS48</f>
        <v>12</v>
      </c>
      <c r="CT13" s="300">
        <f>'แยกรายอายุ พื้นที่'!CT48</f>
        <v>11</v>
      </c>
      <c r="CU13" s="300">
        <f>'แยกรายอายุ พื้นที่'!CU48</f>
        <v>7</v>
      </c>
      <c r="CV13" s="300">
        <f>'แยกรายอายุ พื้นที่'!CV48</f>
        <v>8</v>
      </c>
      <c r="CW13" s="300">
        <f>'แยกรายอายุ พื้นที่'!CW48</f>
        <v>11</v>
      </c>
      <c r="CX13" s="300">
        <f>'แยกรายอายุ พื้นที่'!CX48</f>
        <v>7</v>
      </c>
      <c r="CY13" s="300">
        <f>'แยกรายอายุ พื้นที่'!CY48</f>
        <v>15</v>
      </c>
      <c r="CZ13" s="300">
        <f>'แยกรายอายุ พื้นที่'!CZ48</f>
        <v>4</v>
      </c>
      <c r="DA13" s="300">
        <f>'แยกรายอายุ พื้นที่'!DA48</f>
        <v>11</v>
      </c>
      <c r="DB13" s="300">
        <f>'แยกรายอายุ พื้นที่'!DB48</f>
        <v>9</v>
      </c>
      <c r="DC13" s="300">
        <f>'แยกรายอายุ พื้นที่'!DC48</f>
        <v>12</v>
      </c>
      <c r="DD13" s="300">
        <f>'แยกรายอายุ พื้นที่'!DD48</f>
        <v>9</v>
      </c>
      <c r="DE13" s="300">
        <f>'แยกรายอายุ พื้นที่'!DE48</f>
        <v>3</v>
      </c>
      <c r="DF13" s="300">
        <f>'แยกรายอายุ พื้นที่'!DF48</f>
        <v>2</v>
      </c>
      <c r="DG13" s="300">
        <f>'แยกรายอายุ พื้นที่'!DG48</f>
        <v>13</v>
      </c>
      <c r="DH13" s="300">
        <f>'แยกรายอายุ พื้นที่'!DH48</f>
        <v>8</v>
      </c>
      <c r="DI13" s="300">
        <f>'แยกรายอายุ พื้นที่'!DI48</f>
        <v>11</v>
      </c>
      <c r="DJ13" s="300">
        <f>'แยกรายอายุ พื้นที่'!DJ48</f>
        <v>5</v>
      </c>
      <c r="DK13" s="300">
        <f>'แยกรายอายุ พื้นที่'!DK48</f>
        <v>4</v>
      </c>
      <c r="DL13" s="300">
        <f>'แยกรายอายุ พื้นที่'!DL48</f>
        <v>12</v>
      </c>
      <c r="DM13" s="300">
        <f>'แยกรายอายุ พื้นที่'!DM48</f>
        <v>8</v>
      </c>
      <c r="DN13" s="300">
        <f>'แยกรายอายุ พื้นที่'!DN48</f>
        <v>10</v>
      </c>
      <c r="DO13" s="300">
        <f>'แยกรายอายุ พื้นที่'!DO48</f>
        <v>7</v>
      </c>
      <c r="DP13" s="300">
        <f>'แยกรายอายุ พื้นที่'!DP48</f>
        <v>13</v>
      </c>
      <c r="DQ13" s="300">
        <f>'แยกรายอายุ พื้นที่'!DQ48</f>
        <v>10</v>
      </c>
      <c r="DR13" s="300">
        <f>'แยกรายอายุ พื้นที่'!DR48</f>
        <v>7</v>
      </c>
      <c r="DS13" s="300">
        <f>'แยกรายอายุ พื้นที่'!DS48</f>
        <v>10</v>
      </c>
      <c r="DT13" s="300">
        <f>'แยกรายอายุ พื้นที่'!DT48</f>
        <v>11</v>
      </c>
      <c r="DU13" s="300">
        <f>'แยกรายอายุ พื้นที่'!DU48</f>
        <v>11</v>
      </c>
      <c r="DV13" s="300">
        <f>'แยกรายอายุ พื้นที่'!DV48</f>
        <v>7</v>
      </c>
      <c r="DW13" s="300">
        <f>'แยกรายอายุ พื้นที่'!DW48</f>
        <v>16</v>
      </c>
      <c r="DX13" s="300">
        <f>'แยกรายอายุ พื้นที่'!DX48</f>
        <v>15</v>
      </c>
      <c r="DY13" s="300">
        <f>'แยกรายอายุ พื้นที่'!DY48</f>
        <v>6</v>
      </c>
      <c r="DZ13" s="300">
        <f>'แยกรายอายุ พื้นที่'!DZ48</f>
        <v>6</v>
      </c>
      <c r="EA13" s="300">
        <f>'แยกรายอายุ พื้นที่'!EA48</f>
        <v>20</v>
      </c>
      <c r="EB13" s="300">
        <f>'แยกรายอายุ พื้นที่'!EB48</f>
        <v>7</v>
      </c>
      <c r="EC13" s="300">
        <f>'แยกรายอายุ พื้นที่'!EC48</f>
        <v>9</v>
      </c>
      <c r="ED13" s="300">
        <f>'แยกรายอายุ พื้นที่'!ED48</f>
        <v>11</v>
      </c>
      <c r="EE13" s="300">
        <f>'แยกรายอายุ พื้นที่'!EE48</f>
        <v>12</v>
      </c>
      <c r="EF13" s="300">
        <f>'แยกรายอายุ พื้นที่'!EF48</f>
        <v>8</v>
      </c>
      <c r="EG13" s="300">
        <f>'แยกรายอายุ พื้นที่'!EG48</f>
        <v>9</v>
      </c>
      <c r="EH13" s="300">
        <f>'แยกรายอายุ พื้นที่'!EH48</f>
        <v>4</v>
      </c>
      <c r="EI13" s="300">
        <f>'แยกรายอายุ พื้นที่'!EI48</f>
        <v>15</v>
      </c>
      <c r="EJ13" s="300">
        <f>'แยกรายอายุ พื้นที่'!EJ48</f>
        <v>4</v>
      </c>
      <c r="EK13" s="300">
        <f>'แยกรายอายุ พื้นที่'!EK48</f>
        <v>7</v>
      </c>
      <c r="EL13" s="300">
        <f>'แยกรายอายุ พื้นที่'!EL48</f>
        <v>2</v>
      </c>
      <c r="EM13" s="300">
        <f>'แยกรายอายุ พื้นที่'!EM48</f>
        <v>9</v>
      </c>
      <c r="EN13" s="300">
        <f>'แยกรายอายุ พื้นที่'!EN48</f>
        <v>7</v>
      </c>
      <c r="EO13" s="300">
        <f>'แยกรายอายุ พื้นที่'!EO48</f>
        <v>10</v>
      </c>
      <c r="EP13" s="300">
        <f>'แยกรายอายุ พื้นที่'!EP48</f>
        <v>5</v>
      </c>
      <c r="EQ13" s="300">
        <f>'แยกรายอายุ พื้นที่'!EQ48</f>
        <v>5</v>
      </c>
      <c r="ER13" s="300">
        <f>'แยกรายอายุ พื้นที่'!ER48</f>
        <v>4</v>
      </c>
      <c r="ES13" s="300">
        <f>'แยกรายอายุ พื้นที่'!ES48</f>
        <v>1</v>
      </c>
      <c r="ET13" s="300">
        <f>'แยกรายอายุ พื้นที่'!ET48</f>
        <v>8</v>
      </c>
      <c r="EU13" s="300">
        <f>'แยกรายอายุ พื้นที่'!EU48</f>
        <v>4</v>
      </c>
      <c r="EV13" s="300">
        <f>'แยกรายอายุ พื้นที่'!EV48</f>
        <v>4</v>
      </c>
      <c r="EW13" s="300">
        <f>'แยกรายอายุ พื้นที่'!EW48</f>
        <v>7</v>
      </c>
      <c r="EX13" s="300">
        <f>'แยกรายอายุ พื้นที่'!EX48</f>
        <v>7</v>
      </c>
      <c r="EY13" s="300">
        <f>'แยกรายอายุ พื้นที่'!EY48</f>
        <v>1</v>
      </c>
      <c r="EZ13" s="300">
        <f>'แยกรายอายุ พื้นที่'!EZ48</f>
        <v>6</v>
      </c>
      <c r="FA13" s="300">
        <f>'แยกรายอายุ พื้นที่'!FA48</f>
        <v>5</v>
      </c>
      <c r="FB13" s="300">
        <f>'แยกรายอายุ พื้นที่'!FB48</f>
        <v>3</v>
      </c>
      <c r="FC13" s="300">
        <f>'แยกรายอายุ พื้นที่'!FC48</f>
        <v>8</v>
      </c>
      <c r="FD13" s="300">
        <f>'แยกรายอายุ พื้นที่'!FD48</f>
        <v>4</v>
      </c>
      <c r="FE13" s="300">
        <f>'แยกรายอายุ พื้นที่'!FE48</f>
        <v>3</v>
      </c>
      <c r="FF13" s="300">
        <f>'แยกรายอายุ พื้นที่'!FF48</f>
        <v>2</v>
      </c>
      <c r="FG13" s="300">
        <f>'แยกรายอายุ พื้นที่'!FG48</f>
        <v>6</v>
      </c>
      <c r="FH13" s="300">
        <f>'แยกรายอายุ พื้นที่'!FH48</f>
        <v>4</v>
      </c>
      <c r="FI13" s="300">
        <f>'แยกรายอายุ พื้นที่'!FI48</f>
        <v>5</v>
      </c>
      <c r="FJ13" s="300">
        <f>'แยกรายอายุ พื้นที่'!FJ48</f>
        <v>1</v>
      </c>
      <c r="FK13" s="300">
        <f>'แยกรายอายุ พื้นที่'!FK48</f>
        <v>1</v>
      </c>
      <c r="FL13" s="300">
        <f>'แยกรายอายุ พื้นที่'!FL48</f>
        <v>4</v>
      </c>
      <c r="FM13" s="300">
        <f>'แยกรายอายุ พื้นที่'!FM48</f>
        <v>7</v>
      </c>
      <c r="FN13" s="300">
        <f>'แยกรายอายุ พื้นที่'!FN48</f>
        <v>1</v>
      </c>
      <c r="FO13" s="300">
        <f>'แยกรายอายุ พื้นที่'!FO48</f>
        <v>5</v>
      </c>
      <c r="FP13" s="300">
        <f>'แยกรายอายุ พื้นที่'!FP48</f>
        <v>0</v>
      </c>
      <c r="FQ13" s="300">
        <f>'แยกรายอายุ พื้นที่'!FQ48</f>
        <v>2</v>
      </c>
      <c r="FR13" s="300">
        <f>'แยกรายอายุ พื้นที่'!FR48</f>
        <v>1</v>
      </c>
      <c r="FS13" s="300">
        <f>'แยกรายอายุ พื้นที่'!FS48</f>
        <v>7</v>
      </c>
      <c r="FT13" s="300">
        <f>'แยกรายอายุ พื้นที่'!FT48</f>
        <v>2</v>
      </c>
      <c r="FU13" s="300">
        <f>'แยกรายอายุ พื้นที่'!FU48</f>
        <v>3</v>
      </c>
      <c r="FV13" s="300">
        <f>'แยกรายอายุ พื้นที่'!FV48</f>
        <v>1</v>
      </c>
      <c r="FW13" s="300">
        <f>'แยกรายอายุ พื้นที่'!FW48</f>
        <v>1</v>
      </c>
      <c r="FX13" s="300">
        <f>'แยกรายอายุ พื้นที่'!FX48</f>
        <v>0</v>
      </c>
      <c r="FY13" s="300">
        <f>'แยกรายอายุ พื้นที่'!FY48</f>
        <v>4</v>
      </c>
      <c r="FZ13" s="300">
        <f>'แยกรายอายุ พื้นที่'!FZ48</f>
        <v>4</v>
      </c>
      <c r="GA13" s="300">
        <f>'แยกรายอายุ พื้นที่'!GA48</f>
        <v>2</v>
      </c>
      <c r="GB13" s="300">
        <f>'แยกรายอายุ พื้นที่'!GB48</f>
        <v>0</v>
      </c>
      <c r="GC13" s="300">
        <f>'แยกรายอายุ พื้นที่'!GC48</f>
        <v>0</v>
      </c>
      <c r="GD13" s="300">
        <f>'แยกรายอายุ พื้นที่'!GD48</f>
        <v>2</v>
      </c>
      <c r="GE13" s="300">
        <f>'แยกรายอายุ พื้นที่'!GE48</f>
        <v>2</v>
      </c>
      <c r="GF13" s="300">
        <f>'แยกรายอายุ พื้นที่'!GF48</f>
        <v>0</v>
      </c>
      <c r="GG13" s="300">
        <f>'แยกรายอายุ พื้นที่'!GG48</f>
        <v>0</v>
      </c>
      <c r="GH13" s="300">
        <f>'แยกรายอายุ พื้นที่'!GH48</f>
        <v>0</v>
      </c>
      <c r="GI13" s="300">
        <f>'แยกรายอายุ พื้นที่'!GI48</f>
        <v>0</v>
      </c>
      <c r="GJ13" s="300">
        <f>'แยกรายอายุ พื้นที่'!GJ48</f>
        <v>1</v>
      </c>
      <c r="GK13" s="300">
        <f>'แยกรายอายุ พื้นที่'!GK48</f>
        <v>1</v>
      </c>
      <c r="GL13" s="300">
        <f>'แยกรายอายุ พื้นที่'!GL48</f>
        <v>0</v>
      </c>
      <c r="GM13" s="300">
        <f>'แยกรายอายุ พื้นที่'!GM48</f>
        <v>0</v>
      </c>
      <c r="GN13" s="300">
        <f>'แยกรายอายุ พื้นที่'!GN48</f>
        <v>0</v>
      </c>
      <c r="GO13" s="300">
        <f>'แยกรายอายุ พื้นที่'!GO48</f>
        <v>2</v>
      </c>
      <c r="GP13" s="300">
        <f>'แยกรายอายุ พื้นที่'!GP48</f>
        <v>0</v>
      </c>
      <c r="GQ13" s="300">
        <f>'แยกรายอายุ พื้นที่'!GQ48</f>
        <v>0</v>
      </c>
      <c r="GR13" s="300">
        <f>'แยกรายอายุ พื้นที่'!GR48</f>
        <v>0</v>
      </c>
      <c r="GS13" s="300">
        <f>'แยกรายอายุ พื้นที่'!GS48</f>
        <v>0</v>
      </c>
      <c r="GT13" s="300">
        <f>'แยกรายอายุ พื้นที่'!GT48</f>
        <v>0</v>
      </c>
      <c r="GU13" s="300">
        <f>'แยกรายอายุ พื้นที่'!GU48</f>
        <v>1</v>
      </c>
      <c r="GV13" s="300">
        <f>'แยกรายอายุ พื้นที่'!GV48</f>
        <v>0</v>
      </c>
      <c r="GW13" s="300">
        <f>'แยกรายอายุ พื้นที่'!GW48</f>
        <v>0</v>
      </c>
      <c r="GX13" s="300">
        <f>'แยกรายอายุ พื้นที่'!GX48</f>
        <v>1</v>
      </c>
      <c r="GY13" s="300">
        <f>'แยกรายอายุ พื้นที่'!GY48</f>
        <v>0</v>
      </c>
      <c r="GZ13" s="300">
        <f>'แยกรายอายุ พื้นที่'!GZ48</f>
        <v>0</v>
      </c>
      <c r="HA13" s="300">
        <f>'แยกรายอายุ พื้นที่'!HA48</f>
        <v>0</v>
      </c>
    </row>
    <row r="14" spans="1:256" s="580" customFormat="1" x14ac:dyDescent="0.6">
      <c r="A14" s="578"/>
      <c r="B14" s="578" t="s">
        <v>371</v>
      </c>
      <c r="C14" s="578">
        <f>SUM(C11:C13)</f>
        <v>35574</v>
      </c>
      <c r="D14" s="578">
        <f t="shared" ref="D14:BO14" si="5">SUM(D11:D13)</f>
        <v>20970</v>
      </c>
      <c r="E14" s="578">
        <f t="shared" si="5"/>
        <v>24202</v>
      </c>
      <c r="F14" s="578">
        <f t="shared" si="5"/>
        <v>26168</v>
      </c>
      <c r="G14" s="578">
        <f t="shared" si="5"/>
        <v>50370</v>
      </c>
      <c r="H14" s="578">
        <f t="shared" si="5"/>
        <v>101</v>
      </c>
      <c r="I14" s="578">
        <f t="shared" si="5"/>
        <v>109</v>
      </c>
      <c r="J14" s="578">
        <f t="shared" si="5"/>
        <v>140</v>
      </c>
      <c r="K14" s="578">
        <f t="shared" si="5"/>
        <v>128</v>
      </c>
      <c r="L14" s="578">
        <f t="shared" si="5"/>
        <v>144</v>
      </c>
      <c r="M14" s="578">
        <f t="shared" si="5"/>
        <v>175</v>
      </c>
      <c r="N14" s="578">
        <f t="shared" si="5"/>
        <v>169</v>
      </c>
      <c r="O14" s="578">
        <f t="shared" si="5"/>
        <v>174</v>
      </c>
      <c r="P14" s="578">
        <f t="shared" si="5"/>
        <v>191</v>
      </c>
      <c r="Q14" s="578">
        <f t="shared" si="5"/>
        <v>139</v>
      </c>
      <c r="R14" s="578">
        <f t="shared" si="5"/>
        <v>192</v>
      </c>
      <c r="S14" s="578">
        <f t="shared" si="5"/>
        <v>195</v>
      </c>
      <c r="T14" s="578">
        <f t="shared" si="5"/>
        <v>210</v>
      </c>
      <c r="U14" s="578">
        <f t="shared" si="5"/>
        <v>181</v>
      </c>
      <c r="V14" s="578">
        <f t="shared" si="5"/>
        <v>218</v>
      </c>
      <c r="W14" s="578">
        <f t="shared" si="5"/>
        <v>197</v>
      </c>
      <c r="X14" s="578">
        <f t="shared" si="5"/>
        <v>266</v>
      </c>
      <c r="Y14" s="578">
        <f t="shared" si="5"/>
        <v>233</v>
      </c>
      <c r="Z14" s="578">
        <f t="shared" si="5"/>
        <v>259</v>
      </c>
      <c r="AA14" s="578">
        <f t="shared" si="5"/>
        <v>218</v>
      </c>
      <c r="AB14" s="578">
        <f t="shared" si="5"/>
        <v>277</v>
      </c>
      <c r="AC14" s="578">
        <f t="shared" si="5"/>
        <v>242</v>
      </c>
      <c r="AD14" s="578">
        <f t="shared" si="5"/>
        <v>299</v>
      </c>
      <c r="AE14" s="578">
        <f t="shared" si="5"/>
        <v>252</v>
      </c>
      <c r="AF14" s="578">
        <f t="shared" si="5"/>
        <v>286</v>
      </c>
      <c r="AG14" s="578">
        <f t="shared" si="5"/>
        <v>245</v>
      </c>
      <c r="AH14" s="578">
        <f t="shared" si="5"/>
        <v>299</v>
      </c>
      <c r="AI14" s="578">
        <f t="shared" si="5"/>
        <v>260</v>
      </c>
      <c r="AJ14" s="578">
        <f t="shared" si="5"/>
        <v>309</v>
      </c>
      <c r="AK14" s="578">
        <f t="shared" si="5"/>
        <v>272</v>
      </c>
      <c r="AL14" s="578">
        <f t="shared" si="5"/>
        <v>313</v>
      </c>
      <c r="AM14" s="578">
        <f t="shared" si="5"/>
        <v>316</v>
      </c>
      <c r="AN14" s="578">
        <f t="shared" si="5"/>
        <v>344</v>
      </c>
      <c r="AO14" s="578">
        <f t="shared" si="5"/>
        <v>295</v>
      </c>
      <c r="AP14" s="578">
        <f t="shared" si="5"/>
        <v>333</v>
      </c>
      <c r="AQ14" s="578">
        <f t="shared" si="5"/>
        <v>291</v>
      </c>
      <c r="AR14" s="578">
        <f t="shared" si="5"/>
        <v>269</v>
      </c>
      <c r="AS14" s="578">
        <f t="shared" si="5"/>
        <v>290</v>
      </c>
      <c r="AT14" s="578">
        <f t="shared" si="5"/>
        <v>320</v>
      </c>
      <c r="AU14" s="578">
        <f t="shared" si="5"/>
        <v>275</v>
      </c>
      <c r="AV14" s="578">
        <f t="shared" si="5"/>
        <v>321</v>
      </c>
      <c r="AW14" s="578">
        <f t="shared" si="5"/>
        <v>267</v>
      </c>
      <c r="AX14" s="578">
        <f t="shared" si="5"/>
        <v>283</v>
      </c>
      <c r="AY14" s="578">
        <f t="shared" si="5"/>
        <v>265</v>
      </c>
      <c r="AZ14" s="578">
        <f t="shared" si="5"/>
        <v>248</v>
      </c>
      <c r="BA14" s="578">
        <f t="shared" si="5"/>
        <v>265</v>
      </c>
      <c r="BB14" s="578">
        <f t="shared" si="5"/>
        <v>295</v>
      </c>
      <c r="BC14" s="578">
        <f t="shared" si="5"/>
        <v>277</v>
      </c>
      <c r="BD14" s="578">
        <f t="shared" si="5"/>
        <v>311</v>
      </c>
      <c r="BE14" s="578">
        <f t="shared" si="5"/>
        <v>273</v>
      </c>
      <c r="BF14" s="578">
        <f t="shared" si="5"/>
        <v>345</v>
      </c>
      <c r="BG14" s="578">
        <f t="shared" si="5"/>
        <v>311</v>
      </c>
      <c r="BH14" s="578">
        <f t="shared" si="5"/>
        <v>368</v>
      </c>
      <c r="BI14" s="578">
        <f t="shared" si="5"/>
        <v>324</v>
      </c>
      <c r="BJ14" s="578">
        <f t="shared" si="5"/>
        <v>368</v>
      </c>
      <c r="BK14" s="578">
        <f t="shared" si="5"/>
        <v>323</v>
      </c>
      <c r="BL14" s="578">
        <f t="shared" si="5"/>
        <v>331</v>
      </c>
      <c r="BM14" s="578">
        <f t="shared" si="5"/>
        <v>335</v>
      </c>
      <c r="BN14" s="578">
        <f t="shared" si="5"/>
        <v>347</v>
      </c>
      <c r="BO14" s="578">
        <f t="shared" si="5"/>
        <v>318</v>
      </c>
      <c r="BP14" s="578">
        <f t="shared" ref="BP14:EA14" si="6">SUM(BP11:BP13)</f>
        <v>318</v>
      </c>
      <c r="BQ14" s="578">
        <f t="shared" si="6"/>
        <v>336</v>
      </c>
      <c r="BR14" s="578">
        <f t="shared" si="6"/>
        <v>334</v>
      </c>
      <c r="BS14" s="578">
        <f t="shared" si="6"/>
        <v>326</v>
      </c>
      <c r="BT14" s="578">
        <f t="shared" si="6"/>
        <v>289</v>
      </c>
      <c r="BU14" s="578">
        <f t="shared" si="6"/>
        <v>335</v>
      </c>
      <c r="BV14" s="578">
        <f t="shared" si="6"/>
        <v>352</v>
      </c>
      <c r="BW14" s="578">
        <f t="shared" si="6"/>
        <v>304</v>
      </c>
      <c r="BX14" s="578">
        <f t="shared" si="6"/>
        <v>301</v>
      </c>
      <c r="BY14" s="578">
        <f t="shared" si="6"/>
        <v>323</v>
      </c>
      <c r="BZ14" s="578">
        <f t="shared" si="6"/>
        <v>318</v>
      </c>
      <c r="CA14" s="578">
        <f t="shared" si="6"/>
        <v>314</v>
      </c>
      <c r="CB14" s="578">
        <f t="shared" si="6"/>
        <v>331</v>
      </c>
      <c r="CC14" s="578">
        <f t="shared" si="6"/>
        <v>334</v>
      </c>
      <c r="CD14" s="578">
        <f t="shared" si="6"/>
        <v>370</v>
      </c>
      <c r="CE14" s="578">
        <f t="shared" si="6"/>
        <v>338</v>
      </c>
      <c r="CF14" s="578">
        <f t="shared" si="6"/>
        <v>331</v>
      </c>
      <c r="CG14" s="578">
        <f t="shared" si="6"/>
        <v>350</v>
      </c>
      <c r="CH14" s="578">
        <f t="shared" si="6"/>
        <v>319</v>
      </c>
      <c r="CI14" s="578">
        <f t="shared" si="6"/>
        <v>363</v>
      </c>
      <c r="CJ14" s="578">
        <f t="shared" si="6"/>
        <v>373</v>
      </c>
      <c r="CK14" s="578">
        <f t="shared" si="6"/>
        <v>351</v>
      </c>
      <c r="CL14" s="578">
        <f t="shared" si="6"/>
        <v>334</v>
      </c>
      <c r="CM14" s="578">
        <f t="shared" si="6"/>
        <v>343</v>
      </c>
      <c r="CN14" s="578">
        <f t="shared" si="6"/>
        <v>381</v>
      </c>
      <c r="CO14" s="578">
        <f t="shared" si="6"/>
        <v>372</v>
      </c>
      <c r="CP14" s="578">
        <f t="shared" si="6"/>
        <v>331</v>
      </c>
      <c r="CQ14" s="578">
        <f t="shared" si="6"/>
        <v>364</v>
      </c>
      <c r="CR14" s="578">
        <f t="shared" si="6"/>
        <v>354</v>
      </c>
      <c r="CS14" s="578">
        <f t="shared" si="6"/>
        <v>328</v>
      </c>
      <c r="CT14" s="578">
        <f t="shared" si="6"/>
        <v>349</v>
      </c>
      <c r="CU14" s="578">
        <f t="shared" si="6"/>
        <v>306</v>
      </c>
      <c r="CV14" s="578">
        <f t="shared" si="6"/>
        <v>376</v>
      </c>
      <c r="CW14" s="578">
        <f t="shared" si="6"/>
        <v>383</v>
      </c>
      <c r="CX14" s="578">
        <f t="shared" si="6"/>
        <v>345</v>
      </c>
      <c r="CY14" s="578">
        <f t="shared" si="6"/>
        <v>393</v>
      </c>
      <c r="CZ14" s="578">
        <f t="shared" si="6"/>
        <v>357</v>
      </c>
      <c r="DA14" s="578">
        <f t="shared" si="6"/>
        <v>360</v>
      </c>
      <c r="DB14" s="578">
        <f t="shared" si="6"/>
        <v>329</v>
      </c>
      <c r="DC14" s="578">
        <f t="shared" si="6"/>
        <v>369</v>
      </c>
      <c r="DD14" s="578">
        <f t="shared" si="6"/>
        <v>322</v>
      </c>
      <c r="DE14" s="578">
        <f t="shared" si="6"/>
        <v>318</v>
      </c>
      <c r="DF14" s="578">
        <f t="shared" si="6"/>
        <v>336</v>
      </c>
      <c r="DG14" s="578">
        <f t="shared" si="6"/>
        <v>386</v>
      </c>
      <c r="DH14" s="578">
        <f t="shared" si="6"/>
        <v>382</v>
      </c>
      <c r="DI14" s="578">
        <f t="shared" si="6"/>
        <v>387</v>
      </c>
      <c r="DJ14" s="578">
        <f t="shared" si="6"/>
        <v>361</v>
      </c>
      <c r="DK14" s="578">
        <f t="shared" si="6"/>
        <v>386</v>
      </c>
      <c r="DL14" s="578">
        <f t="shared" si="6"/>
        <v>340</v>
      </c>
      <c r="DM14" s="578">
        <f t="shared" si="6"/>
        <v>428</v>
      </c>
      <c r="DN14" s="578">
        <f t="shared" si="6"/>
        <v>342</v>
      </c>
      <c r="DO14" s="578">
        <f t="shared" si="6"/>
        <v>458</v>
      </c>
      <c r="DP14" s="578">
        <f t="shared" si="6"/>
        <v>371</v>
      </c>
      <c r="DQ14" s="578">
        <f t="shared" si="6"/>
        <v>398</v>
      </c>
      <c r="DR14" s="578">
        <f t="shared" si="6"/>
        <v>387</v>
      </c>
      <c r="DS14" s="578">
        <f t="shared" si="6"/>
        <v>519</v>
      </c>
      <c r="DT14" s="578">
        <f t="shared" si="6"/>
        <v>402</v>
      </c>
      <c r="DU14" s="578">
        <f t="shared" si="6"/>
        <v>509</v>
      </c>
      <c r="DV14" s="578">
        <f t="shared" si="6"/>
        <v>386</v>
      </c>
      <c r="DW14" s="578">
        <f t="shared" si="6"/>
        <v>423</v>
      </c>
      <c r="DX14" s="578">
        <f t="shared" si="6"/>
        <v>372</v>
      </c>
      <c r="DY14" s="578">
        <f t="shared" si="6"/>
        <v>471</v>
      </c>
      <c r="DZ14" s="578">
        <f t="shared" si="6"/>
        <v>433</v>
      </c>
      <c r="EA14" s="578">
        <f t="shared" si="6"/>
        <v>476</v>
      </c>
      <c r="EB14" s="578">
        <f t="shared" ref="EB14:GM14" si="7">SUM(EB11:EB13)</f>
        <v>354</v>
      </c>
      <c r="EC14" s="578">
        <f t="shared" si="7"/>
        <v>422</v>
      </c>
      <c r="ED14" s="578">
        <f t="shared" si="7"/>
        <v>350</v>
      </c>
      <c r="EE14" s="578">
        <f t="shared" si="7"/>
        <v>471</v>
      </c>
      <c r="EF14" s="578">
        <f t="shared" si="7"/>
        <v>335</v>
      </c>
      <c r="EG14" s="578">
        <f t="shared" si="7"/>
        <v>390</v>
      </c>
      <c r="EH14" s="578">
        <f t="shared" si="7"/>
        <v>272</v>
      </c>
      <c r="EI14" s="578">
        <f t="shared" si="7"/>
        <v>396</v>
      </c>
      <c r="EJ14" s="578">
        <f t="shared" si="7"/>
        <v>280</v>
      </c>
      <c r="EK14" s="578">
        <f t="shared" si="7"/>
        <v>392</v>
      </c>
      <c r="EL14" s="578">
        <f t="shared" si="7"/>
        <v>271</v>
      </c>
      <c r="EM14" s="578">
        <f t="shared" si="7"/>
        <v>377</v>
      </c>
      <c r="EN14" s="578">
        <f t="shared" si="7"/>
        <v>272</v>
      </c>
      <c r="EO14" s="578">
        <f t="shared" si="7"/>
        <v>358</v>
      </c>
      <c r="EP14" s="578">
        <f t="shared" si="7"/>
        <v>257</v>
      </c>
      <c r="EQ14" s="578">
        <f t="shared" si="7"/>
        <v>310</v>
      </c>
      <c r="ER14" s="578">
        <f t="shared" si="7"/>
        <v>231</v>
      </c>
      <c r="ES14" s="578">
        <f t="shared" si="7"/>
        <v>302</v>
      </c>
      <c r="ET14" s="578">
        <f t="shared" si="7"/>
        <v>239</v>
      </c>
      <c r="EU14" s="578">
        <f t="shared" si="7"/>
        <v>291</v>
      </c>
      <c r="EV14" s="578">
        <f t="shared" si="7"/>
        <v>201</v>
      </c>
      <c r="EW14" s="578">
        <f t="shared" si="7"/>
        <v>323</v>
      </c>
      <c r="EX14" s="578">
        <f t="shared" si="7"/>
        <v>201</v>
      </c>
      <c r="EY14" s="578">
        <f t="shared" si="7"/>
        <v>266</v>
      </c>
      <c r="EZ14" s="578">
        <f t="shared" si="7"/>
        <v>182</v>
      </c>
      <c r="FA14" s="578">
        <f t="shared" si="7"/>
        <v>248</v>
      </c>
      <c r="FB14" s="578">
        <f t="shared" si="7"/>
        <v>184</v>
      </c>
      <c r="FC14" s="578">
        <f t="shared" si="7"/>
        <v>210</v>
      </c>
      <c r="FD14" s="578">
        <f t="shared" si="7"/>
        <v>150</v>
      </c>
      <c r="FE14" s="578">
        <f t="shared" si="7"/>
        <v>178</v>
      </c>
      <c r="FF14" s="578">
        <f t="shared" si="7"/>
        <v>106</v>
      </c>
      <c r="FG14" s="578">
        <f t="shared" si="7"/>
        <v>166</v>
      </c>
      <c r="FH14" s="578">
        <f t="shared" si="7"/>
        <v>112</v>
      </c>
      <c r="FI14" s="578">
        <f t="shared" si="7"/>
        <v>156</v>
      </c>
      <c r="FJ14" s="578">
        <f t="shared" si="7"/>
        <v>103</v>
      </c>
      <c r="FK14" s="578">
        <f t="shared" si="7"/>
        <v>147</v>
      </c>
      <c r="FL14" s="578">
        <f t="shared" si="7"/>
        <v>82</v>
      </c>
      <c r="FM14" s="578">
        <f t="shared" si="7"/>
        <v>157</v>
      </c>
      <c r="FN14" s="578">
        <f t="shared" si="7"/>
        <v>106</v>
      </c>
      <c r="FO14" s="578">
        <f t="shared" si="7"/>
        <v>144</v>
      </c>
      <c r="FP14" s="578">
        <f t="shared" si="7"/>
        <v>87</v>
      </c>
      <c r="FQ14" s="578">
        <f t="shared" si="7"/>
        <v>114</v>
      </c>
      <c r="FR14" s="578">
        <f t="shared" si="7"/>
        <v>64</v>
      </c>
      <c r="FS14" s="578">
        <f t="shared" si="7"/>
        <v>113</v>
      </c>
      <c r="FT14" s="578">
        <f t="shared" si="7"/>
        <v>75</v>
      </c>
      <c r="FU14" s="578">
        <f t="shared" si="7"/>
        <v>126</v>
      </c>
      <c r="FV14" s="578">
        <f t="shared" si="7"/>
        <v>65</v>
      </c>
      <c r="FW14" s="578">
        <f t="shared" si="7"/>
        <v>107</v>
      </c>
      <c r="FX14" s="578">
        <f t="shared" si="7"/>
        <v>60</v>
      </c>
      <c r="FY14" s="578">
        <f t="shared" si="7"/>
        <v>85</v>
      </c>
      <c r="FZ14" s="578">
        <f t="shared" si="7"/>
        <v>46</v>
      </c>
      <c r="GA14" s="578">
        <f t="shared" si="7"/>
        <v>95</v>
      </c>
      <c r="GB14" s="578">
        <f t="shared" si="7"/>
        <v>33</v>
      </c>
      <c r="GC14" s="578">
        <f t="shared" si="7"/>
        <v>80</v>
      </c>
      <c r="GD14" s="578">
        <f t="shared" si="7"/>
        <v>34</v>
      </c>
      <c r="GE14" s="578">
        <f t="shared" si="7"/>
        <v>59</v>
      </c>
      <c r="GF14" s="578">
        <f t="shared" si="7"/>
        <v>14</v>
      </c>
      <c r="GG14" s="578">
        <f t="shared" si="7"/>
        <v>41</v>
      </c>
      <c r="GH14" s="578">
        <f t="shared" si="7"/>
        <v>14</v>
      </c>
      <c r="GI14" s="578">
        <f t="shared" si="7"/>
        <v>38</v>
      </c>
      <c r="GJ14" s="578">
        <f t="shared" si="7"/>
        <v>11</v>
      </c>
      <c r="GK14" s="578">
        <f t="shared" si="7"/>
        <v>27</v>
      </c>
      <c r="GL14" s="578">
        <f t="shared" si="7"/>
        <v>10</v>
      </c>
      <c r="GM14" s="578">
        <f t="shared" si="7"/>
        <v>24</v>
      </c>
      <c r="GN14" s="578">
        <f t="shared" ref="GN14:HA14" si="8">SUM(GN11:GN13)</f>
        <v>5</v>
      </c>
      <c r="GO14" s="578">
        <f t="shared" si="8"/>
        <v>15</v>
      </c>
      <c r="GP14" s="578">
        <f t="shared" si="8"/>
        <v>6</v>
      </c>
      <c r="GQ14" s="578">
        <f t="shared" si="8"/>
        <v>12</v>
      </c>
      <c r="GR14" s="578">
        <f t="shared" si="8"/>
        <v>4</v>
      </c>
      <c r="GS14" s="578">
        <f t="shared" si="8"/>
        <v>10</v>
      </c>
      <c r="GT14" s="578">
        <f t="shared" si="8"/>
        <v>1</v>
      </c>
      <c r="GU14" s="578">
        <f t="shared" si="8"/>
        <v>10</v>
      </c>
      <c r="GV14" s="578">
        <f t="shared" si="8"/>
        <v>1</v>
      </c>
      <c r="GW14" s="578">
        <f t="shared" si="8"/>
        <v>2</v>
      </c>
      <c r="GX14" s="578">
        <f t="shared" si="8"/>
        <v>1</v>
      </c>
      <c r="GY14" s="578">
        <f t="shared" si="8"/>
        <v>4</v>
      </c>
      <c r="GZ14" s="578">
        <f t="shared" si="8"/>
        <v>1</v>
      </c>
      <c r="HA14" s="578">
        <f t="shared" si="8"/>
        <v>6</v>
      </c>
      <c r="HC14" s="601" t="s">
        <v>336</v>
      </c>
      <c r="HD14" s="601">
        <f>SUM(DX14:HA14)</f>
        <v>13244</v>
      </c>
      <c r="HE14" s="601"/>
      <c r="HF14" s="601"/>
      <c r="HG14" s="601"/>
      <c r="HH14" s="601"/>
      <c r="HI14" s="601"/>
      <c r="HJ14" s="601"/>
      <c r="HK14" s="601"/>
      <c r="HL14" s="601"/>
      <c r="HM14" s="601"/>
      <c r="HN14" s="601"/>
      <c r="HO14" s="601"/>
      <c r="HP14" s="601"/>
      <c r="HQ14" s="601"/>
      <c r="HR14" s="601"/>
      <c r="HS14" s="601"/>
      <c r="HT14" s="601"/>
      <c r="HU14" s="601"/>
      <c r="HV14" s="601"/>
      <c r="HW14" s="601"/>
      <c r="HX14" s="601"/>
      <c r="HY14" s="601"/>
      <c r="HZ14" s="601"/>
      <c r="IA14" s="601"/>
      <c r="IB14" s="601"/>
      <c r="IC14" s="601"/>
      <c r="ID14" s="601"/>
      <c r="IE14" s="601"/>
      <c r="IF14" s="601"/>
      <c r="IG14" s="601"/>
      <c r="IH14" s="601"/>
      <c r="II14" s="601"/>
      <c r="IJ14" s="601"/>
      <c r="IK14" s="601"/>
      <c r="IL14" s="601"/>
      <c r="IM14" s="601"/>
      <c r="IN14" s="601"/>
      <c r="IO14" s="601"/>
      <c r="IP14" s="601"/>
      <c r="IQ14" s="601"/>
      <c r="IR14" s="601"/>
      <c r="IS14" s="601"/>
      <c r="IT14" s="601"/>
      <c r="IU14" s="601"/>
      <c r="IV14" s="601"/>
    </row>
    <row r="15" spans="1:256" x14ac:dyDescent="0.6">
      <c r="A15" s="299"/>
      <c r="B15" s="300" t="s">
        <v>256</v>
      </c>
      <c r="C15" s="298">
        <f>'แยกรายอายุ พื้นที่'!C15+'แยกรายอายุ พื้นที่'!C16+'แยกรายอายุ พื้นที่'!C17+'แยกรายอายุ พื้นที่'!C18+'แยกรายอายุ พื้นที่'!C19+'แยกรายอายุ พื้นที่'!C21</f>
        <v>9271</v>
      </c>
      <c r="D15" s="298">
        <f>'แยกรายอายุ พื้นที่'!D15+'แยกรายอายุ พื้นที่'!D16+'แยกรายอายุ พื้นที่'!D17+'แยกรายอายุ พื้นที่'!D18+'แยกรายอายุ พื้นที่'!D19+'แยกรายอายุ พื้นที่'!D21</f>
        <v>9194</v>
      </c>
      <c r="E15" s="298">
        <f>'แยกรายอายุ พื้นที่'!E15+'แยกรายอายุ พื้นที่'!E16+'แยกรายอายุ พื้นที่'!E17+'แยกรายอายุ พื้นที่'!E18+'แยกรายอายุ พื้นที่'!E19+'แยกรายอายุ พื้นที่'!E21</f>
        <v>11058</v>
      </c>
      <c r="F15" s="298">
        <f>'แยกรายอายุ พื้นที่'!F15+'แยกรายอายุ พื้นที่'!F16+'แยกรายอายุ พื้นที่'!F17+'แยกรายอายุ พื้นที่'!F18+'แยกรายอายุ พื้นที่'!F19+'แยกรายอายุ พื้นที่'!F21</f>
        <v>12151</v>
      </c>
      <c r="G15" s="298">
        <f>'แยกรายอายุ พื้นที่'!G15+'แยกรายอายุ พื้นที่'!G16+'แยกรายอายุ พื้นที่'!G17+'แยกรายอายุ พื้นที่'!G18+'แยกรายอายุ พื้นที่'!G19+'แยกรายอายุ พื้นที่'!G21</f>
        <v>23209</v>
      </c>
      <c r="H15" s="300">
        <f>'แยกรายอายุ พื้นที่'!H15+'แยกรายอายุ พื้นที่'!H16+'แยกรายอายุ พื้นที่'!H17+'แยกรายอายุ พื้นที่'!H18+'แยกรายอายุ พื้นที่'!H19+'แยกรายอายุ พื้นที่'!H21</f>
        <v>32</v>
      </c>
      <c r="I15" s="300">
        <f>'แยกรายอายุ พื้นที่'!I15+'แยกรายอายุ พื้นที่'!I16+'แยกรายอายุ พื้นที่'!I17+'แยกรายอายุ พื้นที่'!I18+'แยกรายอายุ พื้นที่'!I19+'แยกรายอายุ พื้นที่'!I21</f>
        <v>39</v>
      </c>
      <c r="J15" s="300">
        <f>'แยกรายอายุ พื้นที่'!J15+'แยกรายอายุ พื้นที่'!J16+'แยกรายอายุ พื้นที่'!J17+'แยกรายอายุ พื้นที่'!J18+'แยกรายอายุ พื้นที่'!J19+'แยกรายอายุ พื้นที่'!J21</f>
        <v>46</v>
      </c>
      <c r="K15" s="300">
        <f>'แยกรายอายุ พื้นที่'!K15+'แยกรายอายุ พื้นที่'!K16+'แยกรายอายุ พื้นที่'!K17+'แยกรายอายุ พื้นที่'!K18+'แยกรายอายุ พื้นที่'!K19+'แยกรายอายุ พื้นที่'!K21</f>
        <v>59</v>
      </c>
      <c r="L15" s="300">
        <f>'แยกรายอายุ พื้นที่'!L15+'แยกรายอายุ พื้นที่'!L16+'แยกรายอายุ พื้นที่'!L17+'แยกรายอายุ พื้นที่'!L18+'แยกรายอายุ พื้นที่'!L19+'แยกรายอายุ พื้นที่'!L21</f>
        <v>66</v>
      </c>
      <c r="M15" s="300">
        <f>'แยกรายอายุ พื้นที่'!M15+'แยกรายอายุ พื้นที่'!M16+'แยกรายอายุ พื้นที่'!M17+'แยกรายอายุ พื้นที่'!M18+'แยกรายอายุ พื้นที่'!M19+'แยกรายอายุ พื้นที่'!M21</f>
        <v>56</v>
      </c>
      <c r="N15" s="300">
        <f>'แยกรายอายุ พื้นที่'!N15+'แยกรายอายุ พื้นที่'!N16+'แยกรายอายุ พื้นที่'!N17+'แยกรายอายุ พื้นที่'!N18+'แยกรายอายุ พื้นที่'!N19+'แยกรายอายุ พื้นที่'!N21</f>
        <v>61</v>
      </c>
      <c r="O15" s="300">
        <f>'แยกรายอายุ พื้นที่'!O15+'แยกรายอายุ พื้นที่'!O16+'แยกรายอายุ พื้นที่'!O17+'แยกรายอายุ พื้นที่'!O18+'แยกรายอายุ พื้นที่'!O19+'แยกรายอายุ พื้นที่'!O21</f>
        <v>56</v>
      </c>
      <c r="P15" s="300">
        <f>'แยกรายอายุ พื้นที่'!P15+'แยกรายอายุ พื้นที่'!P16+'แยกรายอายุ พื้นที่'!P17+'แยกรายอายุ พื้นที่'!P18+'แยกรายอายุ พื้นที่'!P19+'แยกรายอายุ พื้นที่'!P21</f>
        <v>78</v>
      </c>
      <c r="Q15" s="300">
        <f>'แยกรายอายุ พื้นที่'!Q15+'แยกรายอายุ พื้นที่'!Q16+'แยกรายอายุ พื้นที่'!Q17+'แยกรายอายุ พื้นที่'!Q18+'แยกรายอายุ พื้นที่'!Q19+'แยกรายอายุ พื้นที่'!Q21</f>
        <v>75</v>
      </c>
      <c r="R15" s="300">
        <f>'แยกรายอายุ พื้นที่'!R15+'แยกรายอายุ พื้นที่'!R16+'แยกรายอายุ พื้นที่'!R17+'แยกรายอายุ พื้นที่'!R18+'แยกรายอายุ พื้นที่'!R19+'แยกรายอายุ พื้นที่'!R21</f>
        <v>83</v>
      </c>
      <c r="S15" s="300">
        <f>'แยกรายอายุ พื้นที่'!S15+'แยกรายอายุ พื้นที่'!S16+'แยกรายอายุ พื้นที่'!S17+'แยกรายอายุ พื้นที่'!S18+'แยกรายอายุ พื้นที่'!S19+'แยกรายอายุ พื้นที่'!S21</f>
        <v>75</v>
      </c>
      <c r="T15" s="300">
        <f>'แยกรายอายุ พื้นที่'!T15+'แยกรายอายุ พื้นที่'!T16+'แยกรายอายุ พื้นที่'!T17+'แยกรายอายุ พื้นที่'!T18+'แยกรายอายุ พื้นที่'!T19+'แยกรายอายุ พื้นที่'!T21</f>
        <v>80</v>
      </c>
      <c r="U15" s="300">
        <f>'แยกรายอายุ พื้นที่'!U15+'แยกรายอายุ พื้นที่'!U16+'แยกรายอายุ พื้นที่'!U17+'แยกรายอายุ พื้นที่'!U18+'แยกรายอายุ พื้นที่'!U19+'แยกรายอายุ พื้นที่'!U21</f>
        <v>67</v>
      </c>
      <c r="V15" s="300">
        <f>'แยกรายอายุ พื้นที่'!V15+'แยกรายอายุ พื้นที่'!V16+'แยกรายอายุ พื้นที่'!V17+'แยกรายอายุ พื้นที่'!V18+'แยกรายอายุ พื้นที่'!V19+'แยกรายอายุ พื้นที่'!V21</f>
        <v>70</v>
      </c>
      <c r="W15" s="300">
        <f>'แยกรายอายุ พื้นที่'!W15+'แยกรายอายุ พื้นที่'!W16+'แยกรายอายุ พื้นที่'!W17+'แยกรายอายุ พื้นที่'!W18+'แยกรายอายุ พื้นที่'!W19+'แยกรายอายุ พื้นที่'!W21</f>
        <v>87</v>
      </c>
      <c r="X15" s="300">
        <f>'แยกรายอายุ พื้นที่'!X15+'แยกรายอายุ พื้นที่'!X16+'แยกรายอายุ พื้นที่'!X17+'แยกรายอายุ พื้นที่'!X18+'แยกรายอายุ พื้นที่'!X19+'แยกรายอายุ พื้นที่'!X21</f>
        <v>96</v>
      </c>
      <c r="Y15" s="300">
        <f>'แยกรายอายุ พื้นที่'!Y15+'แยกรายอายุ พื้นที่'!Y16+'แยกรายอายุ พื้นที่'!Y17+'แยกรายอายุ พื้นที่'!Y18+'แยกรายอายุ พื้นที่'!Y19+'แยกรายอายุ พื้นที่'!Y21</f>
        <v>74</v>
      </c>
      <c r="Z15" s="300">
        <f>'แยกรายอายุ พื้นที่'!Z15+'แยกรายอายุ พื้นที่'!Z16+'แยกรายอายุ พื้นที่'!Z17+'แยกรายอายุ พื้นที่'!Z18+'แยกรายอายุ พื้นที่'!Z19+'แยกรายอายุ พื้นที่'!Z21</f>
        <v>108</v>
      </c>
      <c r="AA15" s="300">
        <f>'แยกรายอายุ พื้นที่'!AA15+'แยกรายอายุ พื้นที่'!AA16+'แยกรายอายุ พื้นที่'!AA17+'แยกรายอายุ พื้นที่'!AA18+'แยกรายอายุ พื้นที่'!AA19+'แยกรายอายุ พื้นที่'!AA21</f>
        <v>107</v>
      </c>
      <c r="AB15" s="300">
        <f>'แยกรายอายุ พื้นที่'!AB15+'แยกรายอายุ พื้นที่'!AB16+'แยกรายอายุ พื้นที่'!AB17+'แยกรายอายุ พื้นที่'!AB18+'แยกรายอายุ พื้นที่'!AB19+'แยกรายอายุ พื้นที่'!AB21</f>
        <v>111</v>
      </c>
      <c r="AC15" s="300">
        <f>'แยกรายอายุ พื้นที่'!AC15+'แยกรายอายุ พื้นที่'!AC16+'แยกรายอายุ พื้นที่'!AC17+'แยกรายอายุ พื้นที่'!AC18+'แยกรายอายุ พื้นที่'!AC19+'แยกรายอายุ พื้นที่'!AC21</f>
        <v>84</v>
      </c>
      <c r="AD15" s="300">
        <f>'แยกรายอายุ พื้นที่'!AD15+'แยกรายอายุ พื้นที่'!AD16+'แยกรายอายุ พื้นที่'!AD17+'แยกรายอายุ พื้นที่'!AD18+'แยกรายอายุ พื้นที่'!AD19+'แยกรายอายุ พื้นที่'!AD21</f>
        <v>114</v>
      </c>
      <c r="AE15" s="300">
        <f>'แยกรายอายุ พื้นที่'!AE15+'แยกรายอายุ พื้นที่'!AE16+'แยกรายอายุ พื้นที่'!AE17+'แยกรายอายุ พื้นที่'!AE18+'แยกรายอายุ พื้นที่'!AE19+'แยกรายอายุ พื้นที่'!AE21</f>
        <v>108</v>
      </c>
      <c r="AF15" s="300">
        <f>'แยกรายอายุ พื้นที่'!AF15+'แยกรายอายุ พื้นที่'!AF16+'แยกรายอายุ พื้นที่'!AF17+'แยกรายอายุ พื้นที่'!AF18+'แยกรายอายุ พื้นที่'!AF19+'แยกรายอายุ พื้นที่'!AF21</f>
        <v>129</v>
      </c>
      <c r="AG15" s="300">
        <f>'แยกรายอายุ พื้นที่'!AG15+'แยกรายอายุ พื้นที่'!AG16+'แยกรายอายุ พื้นที่'!AG17+'แยกรายอายุ พื้นที่'!AG18+'แยกรายอายุ พื้นที่'!AG19+'แยกรายอายุ พื้นที่'!AG21</f>
        <v>128</v>
      </c>
      <c r="AH15" s="300">
        <f>'แยกรายอายุ พื้นที่'!AH15+'แยกรายอายุ พื้นที่'!AH16+'แยกรายอายุ พื้นที่'!AH17+'แยกรายอายุ พื้นที่'!AH18+'แยกรายอายุ พื้นที่'!AH19+'แยกรายอายุ พื้นที่'!AH21</f>
        <v>131</v>
      </c>
      <c r="AI15" s="300">
        <f>'แยกรายอายุ พื้นที่'!AI15+'แยกรายอายุ พื้นที่'!AI16+'แยกรายอายุ พื้นที่'!AI17+'แยกรายอายุ พื้นที่'!AI18+'แยกรายอายุ พื้นที่'!AI19+'แยกรายอายุ พื้นที่'!AI21</f>
        <v>120</v>
      </c>
      <c r="AJ15" s="300">
        <f>'แยกรายอายุ พื้นที่'!AJ15+'แยกรายอายุ พื้นที่'!AJ16+'แยกรายอายุ พื้นที่'!AJ17+'แยกรายอายุ พื้นที่'!AJ18+'แยกรายอายุ พื้นที่'!AJ19+'แยกรายอายุ พื้นที่'!AJ21</f>
        <v>123</v>
      </c>
      <c r="AK15" s="300">
        <f>'แยกรายอายุ พื้นที่'!AK15+'แยกรายอายุ พื้นที่'!AK16+'แยกรายอายุ พื้นที่'!AK17+'แยกรายอายุ พื้นที่'!AK18+'แยกรายอายุ พื้นที่'!AK19+'แยกรายอายุ พื้นที่'!AK21</f>
        <v>105</v>
      </c>
      <c r="AL15" s="300">
        <f>'แยกรายอายุ พื้นที่'!AL15+'แยกรายอายุ พื้นที่'!AL16+'แยกรายอายุ พื้นที่'!AL17+'แยกรายอายุ พื้นที่'!AL18+'แยกรายอายุ พื้นที่'!AL19+'แยกรายอายุ พื้นที่'!AL21</f>
        <v>130</v>
      </c>
      <c r="AM15" s="300">
        <f>'แยกรายอายุ พื้นที่'!AM15+'แยกรายอายุ พื้นที่'!AM16+'แยกรายอายุ พื้นที่'!AM17+'แยกรายอายุ พื้นที่'!AM18+'แยกรายอายุ พื้นที่'!AM19+'แยกรายอายุ พื้นที่'!AM21</f>
        <v>115</v>
      </c>
      <c r="AN15" s="300">
        <f>'แยกรายอายุ พื้นที่'!AN15+'แยกรายอายุ พื้นที่'!AN16+'แยกรายอายุ พื้นที่'!AN17+'แยกรายอายุ พื้นที่'!AN18+'แยกรายอายุ พื้นที่'!AN19+'แยกรายอายุ พื้นที่'!AN21</f>
        <v>150</v>
      </c>
      <c r="AO15" s="300">
        <f>'แยกรายอายุ พื้นที่'!AO15+'แยกรายอายุ พื้นที่'!AO16+'แยกรายอายุ พื้นที่'!AO17+'แยกรายอายุ พื้นที่'!AO18+'แยกรายอายุ พื้นที่'!AO19+'แยกรายอายุ พื้นที่'!AO21</f>
        <v>133</v>
      </c>
      <c r="AP15" s="300">
        <f>'แยกรายอายุ พื้นที่'!AP15+'แยกรายอายุ พื้นที่'!AP16+'แยกรายอายุ พื้นที่'!AP17+'แยกรายอายุ พื้นที่'!AP18+'แยกรายอายุ พื้นที่'!AP19+'แยกรายอายุ พื้นที่'!AP21</f>
        <v>101</v>
      </c>
      <c r="AQ15" s="300">
        <f>'แยกรายอายุ พื้นที่'!AQ15+'แยกรายอายุ พื้นที่'!AQ16+'แยกรายอายุ พื้นที่'!AQ17+'แยกรายอายุ พื้นที่'!AQ18+'แยกรายอายุ พื้นที่'!AQ19+'แยกรายอายุ พื้นที่'!AQ21</f>
        <v>112</v>
      </c>
      <c r="AR15" s="300">
        <f>'แยกรายอายุ พื้นที่'!AR15+'แยกรายอายุ พื้นที่'!AR16+'แยกรายอายุ พื้นที่'!AR17+'แยกรายอายุ พื้นที่'!AR18+'แยกรายอายุ พื้นที่'!AR19+'แยกรายอายุ พื้นที่'!AR21</f>
        <v>137</v>
      </c>
      <c r="AS15" s="300">
        <f>'แยกรายอายุ พื้นที่'!AS15+'แยกรายอายุ พื้นที่'!AS16+'แยกรายอายุ พื้นที่'!AS17+'แยกรายอายุ พื้นที่'!AS18+'แยกรายอายุ พื้นที่'!AS19+'แยกรายอายุ พื้นที่'!AS21</f>
        <v>129</v>
      </c>
      <c r="AT15" s="300">
        <f>'แยกรายอายุ พื้นที่'!AT15+'แยกรายอายุ พื้นที่'!AT16+'แยกรายอายุ พื้นที่'!AT17+'แยกรายอายุ พื้นที่'!AT18+'แยกรายอายุ พื้นที่'!AT19+'แยกรายอายุ พื้นที่'!AT21</f>
        <v>126</v>
      </c>
      <c r="AU15" s="300">
        <f>'แยกรายอายุ พื้นที่'!AU15+'แยกรายอายุ พื้นที่'!AU16+'แยกรายอายุ พื้นที่'!AU17+'แยกรายอายุ พื้นที่'!AU18+'แยกรายอายุ พื้นที่'!AU19+'แยกรายอายุ พื้นที่'!AU21</f>
        <v>108</v>
      </c>
      <c r="AV15" s="300">
        <f>'แยกรายอายุ พื้นที่'!AV15+'แยกรายอายุ พื้นที่'!AV16+'แยกรายอายุ พื้นที่'!AV17+'แยกรายอายุ พื้นที่'!AV18+'แยกรายอายุ พื้นที่'!AV19+'แยกรายอายุ พื้นที่'!AV21</f>
        <v>130</v>
      </c>
      <c r="AW15" s="300">
        <f>'แยกรายอายุ พื้นที่'!AW15+'แยกรายอายุ พื้นที่'!AW16+'แยกรายอายุ พื้นที่'!AW17+'แยกรายอายุ พื้นที่'!AW18+'แยกรายอายุ พื้นที่'!AW19+'แยกรายอายุ พื้นที่'!AW21</f>
        <v>117</v>
      </c>
      <c r="AX15" s="300">
        <f>'แยกรายอายุ พื้นที่'!AX15+'แยกรายอายุ พื้นที่'!AX16+'แยกรายอายุ พื้นที่'!AX17+'แยกรายอายุ พื้นที่'!AX18+'แยกรายอายุ พื้นที่'!AX19+'แยกรายอายุ พื้นที่'!AX21</f>
        <v>112</v>
      </c>
      <c r="AY15" s="300">
        <f>'แยกรายอายุ พื้นที่'!AY15+'แยกรายอายุ พื้นที่'!AY16+'แยกรายอายุ พื้นที่'!AY17+'แยกรายอายุ พื้นที่'!AY18+'แยกรายอายุ พื้นที่'!AY19+'แยกรายอายุ พื้นที่'!AY21</f>
        <v>132</v>
      </c>
      <c r="AZ15" s="300">
        <f>'แยกรายอายุ พื้นที่'!AZ15+'แยกรายอายุ พื้นที่'!AZ16+'แยกรายอายุ พื้นที่'!AZ17+'แยกรายอายุ พื้นที่'!AZ18+'แยกรายอายุ พื้นที่'!AZ19+'แยกรายอายุ พื้นที่'!AZ21</f>
        <v>144</v>
      </c>
      <c r="BA15" s="300">
        <f>'แยกรายอายุ พื้นที่'!BA15+'แยกรายอายุ พื้นที่'!BA16+'แยกรายอายุ พื้นที่'!BA17+'แยกรายอายุ พื้นที่'!BA18+'แยกรายอายุ พื้นที่'!BA19+'แยกรายอายุ พื้นที่'!BA21</f>
        <v>119</v>
      </c>
      <c r="BB15" s="300">
        <f>'แยกรายอายุ พื้นที่'!BB15+'แยกรายอายุ พื้นที่'!BB16+'แยกรายอายุ พื้นที่'!BB17+'แยกรายอายุ พื้นที่'!BB18+'แยกรายอายุ พื้นที่'!BB19+'แยกรายอายุ พื้นที่'!BB21</f>
        <v>166</v>
      </c>
      <c r="BC15" s="300">
        <f>'แยกรายอายุ พื้นที่'!BC15+'แยกรายอายุ พื้นที่'!BC16+'แยกรายอายุ พื้นที่'!BC17+'แยกรายอายุ พื้นที่'!BC18+'แยกรายอายุ พื้นที่'!BC19+'แยกรายอายุ พื้นที่'!BC21</f>
        <v>137</v>
      </c>
      <c r="BD15" s="300">
        <f>'แยกรายอายุ พื้นที่'!BD15+'แยกรายอายุ พื้นที่'!BD16+'แยกรายอายุ พื้นที่'!BD17+'แยกรายอายุ พื้นที่'!BD18+'แยกรายอายุ พื้นที่'!BD19+'แยกรายอายุ พื้นที่'!BD21</f>
        <v>162</v>
      </c>
      <c r="BE15" s="300">
        <f>'แยกรายอายุ พื้นที่'!BE15+'แยกรายอายุ พื้นที่'!BE16+'แยกรายอายุ พื้นที่'!BE17+'แยกรายอายุ พื้นที่'!BE18+'แยกรายอายุ พื้นที่'!BE19+'แยกรายอายุ พื้นที่'!BE21</f>
        <v>107</v>
      </c>
      <c r="BF15" s="300">
        <f>'แยกรายอายุ พื้นที่'!BF15+'แยกรายอายุ พื้นที่'!BF16+'แยกรายอายุ พื้นที่'!BF17+'แยกรายอายุ พื้นที่'!BF18+'แยกรายอายุ พื้นที่'!BF19+'แยกรายอายุ พื้นที่'!BF21</f>
        <v>159</v>
      </c>
      <c r="BG15" s="300">
        <f>'แยกรายอายุ พื้นที่'!BG15+'แยกรายอายุ พื้นที่'!BG16+'แยกรายอายุ พื้นที่'!BG17+'แยกรายอายุ พื้นที่'!BG18+'แยกรายอายุ พื้นที่'!BG19+'แยกรายอายุ พื้นที่'!BG21</f>
        <v>115</v>
      </c>
      <c r="BH15" s="300">
        <f>'แยกรายอายุ พื้นที่'!BH15+'แยกรายอายุ พื้นที่'!BH16+'แยกรายอายุ พื้นที่'!BH17+'แยกรายอายุ พื้นที่'!BH18+'แยกรายอายุ พื้นที่'!BH19+'แยกรายอายุ พื้นที่'!BH21</f>
        <v>135</v>
      </c>
      <c r="BI15" s="300">
        <f>'แยกรายอายุ พื้นที่'!BI15+'แยกรายอายุ พื้นที่'!BI16+'แยกรายอายุ พื้นที่'!BI17+'แยกรายอายุ พื้นที่'!BI18+'แยกรายอายุ พื้นที่'!BI19+'แยกรายอายุ พื้นที่'!BI21</f>
        <v>146</v>
      </c>
      <c r="BJ15" s="300">
        <f>'แยกรายอายุ พื้นที่'!BJ15+'แยกรายอายุ พื้นที่'!BJ16+'แยกรายอายุ พื้นที่'!BJ17+'แยกรายอายุ พื้นที่'!BJ18+'แยกรายอายุ พื้นที่'!BJ19+'แยกรายอายุ พื้นที่'!BJ21</f>
        <v>158</v>
      </c>
      <c r="BK15" s="300">
        <f>'แยกรายอายุ พื้นที่'!BK15+'แยกรายอายุ พื้นที่'!BK16+'แยกรายอายุ พื้นที่'!BK17+'แยกรายอายุ พื้นที่'!BK18+'แยกรายอายุ พื้นที่'!BK19+'แยกรายอายุ พื้นที่'!BK21</f>
        <v>126</v>
      </c>
      <c r="BL15" s="300">
        <f>'แยกรายอายุ พื้นที่'!BL15+'แยกรายอายุ พื้นที่'!BL16+'แยกรายอายุ พื้นที่'!BL17+'แยกรายอายุ พื้นที่'!BL18+'แยกรายอายุ พื้นที่'!BL19+'แยกรายอายุ พื้นที่'!BL21</f>
        <v>153</v>
      </c>
      <c r="BM15" s="300">
        <f>'แยกรายอายุ พื้นที่'!BM15+'แยกรายอายุ พื้นที่'!BM16+'แยกรายอายุ พื้นที่'!BM17+'แยกรายอายุ พื้นที่'!BM18+'แยกรายอายุ พื้นที่'!BM19+'แยกรายอายุ พื้นที่'!BM21</f>
        <v>135</v>
      </c>
      <c r="BN15" s="300">
        <f>'แยกรายอายุ พื้นที่'!BN15+'แยกรายอายุ พื้นที่'!BN16+'แยกรายอายุ พื้นที่'!BN17+'แยกรายอายุ พื้นที่'!BN18+'แยกรายอายุ พื้นที่'!BN19+'แยกรายอายุ พื้นที่'!BN21</f>
        <v>144</v>
      </c>
      <c r="BO15" s="300">
        <f>'แยกรายอายุ พื้นที่'!BO15+'แยกรายอายุ พื้นที่'!BO16+'แยกรายอายุ พื้นที่'!BO17+'แยกรายอายุ พื้นที่'!BO18+'แยกรายอายุ พื้นที่'!BO19+'แยกรายอายุ พื้นที่'!BO21</f>
        <v>130</v>
      </c>
      <c r="BP15" s="300">
        <f>'แยกรายอายุ พื้นที่'!BP15+'แยกรายอายุ พื้นที่'!BP16+'แยกรายอายุ พื้นที่'!BP17+'แยกรายอายุ พื้นที่'!BP18+'แยกรายอายุ พื้นที่'!BP19+'แยกรายอายุ พื้นที่'!BP21</f>
        <v>152</v>
      </c>
      <c r="BQ15" s="300">
        <f>'แยกรายอายุ พื้นที่'!BQ15+'แยกรายอายุ พื้นที่'!BQ16+'แยกรายอายุ พื้นที่'!BQ17+'แยกรายอายุ พื้นที่'!BQ18+'แยกรายอายุ พื้นที่'!BQ19+'แยกรายอายุ พื้นที่'!BQ21</f>
        <v>136</v>
      </c>
      <c r="BR15" s="300">
        <f>'แยกรายอายุ พื้นที่'!BR15+'แยกรายอายุ พื้นที่'!BR16+'แยกรายอายุ พื้นที่'!BR17+'แยกรายอายุ พื้นที่'!BR18+'แยกรายอายุ พื้นที่'!BR19+'แยกรายอายุ พื้นที่'!BR21</f>
        <v>151</v>
      </c>
      <c r="BS15" s="300">
        <f>'แยกรายอายุ พื้นที่'!BS15+'แยกรายอายุ พื้นที่'!BS16+'แยกรายอายุ พื้นที่'!BS17+'แยกรายอายุ พื้นที่'!BS18+'แยกรายอายุ พื้นที่'!BS19+'แยกรายอายุ พื้นที่'!BS21</f>
        <v>166</v>
      </c>
      <c r="BT15" s="300">
        <f>'แยกรายอายุ พื้นที่'!BT15+'แยกรายอายุ พื้นที่'!BT16+'แยกรายอายุ พื้นที่'!BT17+'แยกรายอายุ พื้นที่'!BT18+'แยกรายอายุ พื้นที่'!BT19+'แยกรายอายุ พื้นที่'!BT21</f>
        <v>140</v>
      </c>
      <c r="BU15" s="300">
        <f>'แยกรายอายุ พื้นที่'!BU15+'แยกรายอายุ พื้นที่'!BU16+'แยกรายอายุ พื้นที่'!BU17+'แยกรายอายุ พื้นที่'!BU18+'แยกรายอายุ พื้นที่'!BU19+'แยกรายอายุ พื้นที่'!BU21</f>
        <v>145</v>
      </c>
      <c r="BV15" s="300">
        <f>'แยกรายอายุ พื้นที่'!BV15+'แยกรายอายุ พื้นที่'!BV16+'แยกรายอายุ พื้นที่'!BV17+'แยกรายอายุ พื้นที่'!BV18+'แยกรายอายุ พื้นที่'!BV19+'แยกรายอายุ พื้นที่'!BV21</f>
        <v>148</v>
      </c>
      <c r="BW15" s="300">
        <f>'แยกรายอายุ พื้นที่'!BW15+'แยกรายอายุ พื้นที่'!BW16+'แยกรายอายุ พื้นที่'!BW17+'แยกรายอายุ พื้นที่'!BW18+'แยกรายอายุ พื้นที่'!BW19+'แยกรายอายุ พื้นที่'!BW21</f>
        <v>129</v>
      </c>
      <c r="BX15" s="300">
        <f>'แยกรายอายุ พื้นที่'!BX15+'แยกรายอายุ พื้นที่'!BX16+'แยกรายอายุ พื้นที่'!BX17+'แยกรายอายุ พื้นที่'!BX18+'แยกรายอายุ พื้นที่'!BX19+'แยกรายอายุ พื้นที่'!BX21</f>
        <v>137</v>
      </c>
      <c r="BY15" s="300">
        <f>'แยกรายอายุ พื้นที่'!BY15+'แยกรายอายุ พื้นที่'!BY16+'แยกรายอายุ พื้นที่'!BY17+'แยกรายอายุ พื้นที่'!BY18+'แยกรายอายุ พื้นที่'!BY19+'แยกรายอายุ พื้นที่'!BY21</f>
        <v>141</v>
      </c>
      <c r="BZ15" s="300">
        <f>'แยกรายอายุ พื้นที่'!BZ15+'แยกรายอายุ พื้นที่'!BZ16+'แยกรายอายุ พื้นที่'!BZ17+'แยกรายอายุ พื้นที่'!BZ18+'แยกรายอายุ พื้นที่'!BZ19+'แยกรายอายุ พื้นที่'!BZ21</f>
        <v>137</v>
      </c>
      <c r="CA15" s="300">
        <f>'แยกรายอายุ พื้นที่'!CA15+'แยกรายอายุ พื้นที่'!CA16+'แยกรายอายุ พื้นที่'!CA17+'แยกรายอายุ พื้นที่'!CA18+'แยกรายอายุ พื้นที่'!CA19+'แยกรายอายุ พื้นที่'!CA21</f>
        <v>158</v>
      </c>
      <c r="CB15" s="300">
        <f>'แยกรายอายุ พื้นที่'!CB15+'แยกรายอายุ พื้นที่'!CB16+'แยกรายอายุ พื้นที่'!CB17+'แยกรายอายุ พื้นที่'!CB18+'แยกรายอายุ พื้นที่'!CB19+'แยกรายอายุ พื้นที่'!CB21</f>
        <v>147</v>
      </c>
      <c r="CC15" s="300">
        <f>'แยกรายอายุ พื้นที่'!CC15+'แยกรายอายุ พื้นที่'!CC16+'แยกรายอายุ พื้นที่'!CC17+'แยกรายอายุ พื้นที่'!CC18+'แยกรายอายุ พื้นที่'!CC19+'แยกรายอายุ พื้นที่'!CC21</f>
        <v>160</v>
      </c>
      <c r="CD15" s="300">
        <f>'แยกรายอายุ พื้นที่'!CD15+'แยกรายอายุ พื้นที่'!CD16+'แยกรายอายุ พื้นที่'!CD17+'แยกรายอายุ พื้นที่'!CD18+'แยกรายอายุ พื้นที่'!CD19+'แยกรายอายุ พื้นที่'!CD21</f>
        <v>158</v>
      </c>
      <c r="CE15" s="300">
        <f>'แยกรายอายุ พื้นที่'!CE15+'แยกรายอายุ พื้นที่'!CE16+'แยกรายอายุ พื้นที่'!CE17+'แยกรายอายุ พื้นที่'!CE18+'แยกรายอายุ พื้นที่'!CE19+'แยกรายอายุ พื้นที่'!CE21</f>
        <v>144</v>
      </c>
      <c r="CF15" s="300">
        <f>'แยกรายอายุ พื้นที่'!CF15+'แยกรายอายุ พื้นที่'!CF16+'แยกรายอายุ พื้นที่'!CF17+'แยกรายอายุ พื้นที่'!CF18+'แยกรายอายุ พื้นที่'!CF19+'แยกรายอายุ พื้นที่'!CF21</f>
        <v>194</v>
      </c>
      <c r="CG15" s="300">
        <f>'แยกรายอายุ พื้นที่'!CG15+'แยกรายอายุ พื้นที่'!CG16+'แยกรายอายุ พื้นที่'!CG17+'แยกรายอายุ พื้นที่'!CG18+'แยกรายอายุ พื้นที่'!CG19+'แยกรายอายุ พื้นที่'!CG21</f>
        <v>148</v>
      </c>
      <c r="CH15" s="300">
        <f>'แยกรายอายุ พื้นที่'!CH15+'แยกรายอายุ พื้นที่'!CH16+'แยกรายอายุ พื้นที่'!CH17+'แยกรายอายุ พื้นที่'!CH18+'แยกรายอายุ พื้นที่'!CH19+'แยกรายอายุ พื้นที่'!CH21</f>
        <v>162</v>
      </c>
      <c r="CI15" s="300">
        <f>'แยกรายอายุ พื้นที่'!CI15+'แยกรายอายุ พื้นที่'!CI16+'แยกรายอายุ พื้นที่'!CI17+'แยกรายอายุ พื้นที่'!CI18+'แยกรายอายุ พื้นที่'!CI19+'แยกรายอายุ พื้นที่'!CI21</f>
        <v>164</v>
      </c>
      <c r="CJ15" s="300">
        <f>'แยกรายอายุ พื้นที่'!CJ15+'แยกรายอายุ พื้นที่'!CJ16+'แยกรายอายุ พื้นที่'!CJ17+'แยกรายอายุ พื้นที่'!CJ18+'แยกรายอายุ พื้นที่'!CJ19+'แยกรายอายุ พื้นที่'!CJ21</f>
        <v>143</v>
      </c>
      <c r="CK15" s="300">
        <f>'แยกรายอายุ พื้นที่'!CK15+'แยกรายอายุ พื้นที่'!CK16+'แยกรายอายุ พื้นที่'!CK17+'แยกรายอายุ พื้นที่'!CK18+'แยกรายอายุ พื้นที่'!CK19+'แยกรายอายุ พื้นที่'!CK21</f>
        <v>147</v>
      </c>
      <c r="CL15" s="300">
        <f>'แยกรายอายุ พื้นที่'!CL15+'แยกรายอายุ พื้นที่'!CL16+'แยกรายอายุ พื้นที่'!CL17+'แยกรายอายุ พื้นที่'!CL18+'แยกรายอายุ พื้นที่'!CL19+'แยกรายอายุ พื้นที่'!CL21</f>
        <v>165</v>
      </c>
      <c r="CM15" s="300">
        <f>'แยกรายอายุ พื้นที่'!CM15+'แยกรายอายุ พื้นที่'!CM16+'แยกรายอายุ พื้นที่'!CM17+'แยกรายอายุ พื้นที่'!CM18+'แยกรายอายุ พื้นที่'!CM19+'แยกรายอายุ พื้นที่'!CM21</f>
        <v>163</v>
      </c>
      <c r="CN15" s="300">
        <f>'แยกรายอายุ พื้นที่'!CN15+'แยกรายอายุ พื้นที่'!CN16+'แยกรายอายุ พื้นที่'!CN17+'แยกรายอายุ พื้นที่'!CN18+'แยกรายอายุ พื้นที่'!CN19+'แยกรายอายุ พื้นที่'!CN21</f>
        <v>166</v>
      </c>
      <c r="CO15" s="300">
        <f>'แยกรายอายุ พื้นที่'!CO15+'แยกรายอายุ พื้นที่'!CO16+'แยกรายอายุ พื้นที่'!CO17+'แยกรายอายุ พื้นที่'!CO18+'แยกรายอายุ พื้นที่'!CO19+'แยกรายอายุ พื้นที่'!CO21</f>
        <v>171</v>
      </c>
      <c r="CP15" s="300">
        <f>'แยกรายอายุ พื้นที่'!CP15+'แยกรายอายุ พื้นที่'!CP16+'แยกรายอายุ พื้นที่'!CP17+'แยกรายอายุ พื้นที่'!CP18+'แยกรายอายุ พื้นที่'!CP19+'แยกรายอายุ พื้นที่'!CP21</f>
        <v>155</v>
      </c>
      <c r="CQ15" s="300">
        <f>'แยกรายอายุ พื้นที่'!CQ15+'แยกรายอายุ พื้นที่'!CQ16+'แยกรายอายุ พื้นที่'!CQ17+'แยกรายอายุ พื้นที่'!CQ18+'แยกรายอายุ พื้นที่'!CQ19+'แยกรายอายุ พื้นที่'!CQ21</f>
        <v>156</v>
      </c>
      <c r="CR15" s="300">
        <f>'แยกรายอายุ พื้นที่'!CR15+'แยกรายอายุ พื้นที่'!CR16+'แยกรายอายุ พื้นที่'!CR17+'แยกรายอายุ พื้นที่'!CR18+'แยกรายอายุ พื้นที่'!CR19+'แยกรายอายุ พื้นที่'!CR21</f>
        <v>165</v>
      </c>
      <c r="CS15" s="300">
        <f>'แยกรายอายุ พื้นที่'!CS15+'แยกรายอายุ พื้นที่'!CS16+'แยกรายอายุ พื้นที่'!CS17+'แยกรายอายุ พื้นที่'!CS18+'แยกรายอายุ พื้นที่'!CS19+'แยกรายอายุ พื้นที่'!CS21</f>
        <v>178</v>
      </c>
      <c r="CT15" s="300">
        <f>'แยกรายอายุ พื้นที่'!CT15+'แยกรายอายุ พื้นที่'!CT16+'แยกรายอายุ พื้นที่'!CT17+'แยกรายอายุ พื้นที่'!CT18+'แยกรายอายุ พื้นที่'!CT19+'แยกรายอายุ พื้นที่'!CT21</f>
        <v>157</v>
      </c>
      <c r="CU15" s="300">
        <f>'แยกรายอายุ พื้นที่'!CU15+'แยกรายอายุ พื้นที่'!CU16+'แยกรายอายุ พื้นที่'!CU17+'แยกรายอายุ พื้นที่'!CU18+'แยกรายอายุ พื้นที่'!CU19+'แยกรายอายุ พื้นที่'!CU21</f>
        <v>155</v>
      </c>
      <c r="CV15" s="300">
        <f>'แยกรายอายุ พื้นที่'!CV15+'แยกรายอายุ พื้นที่'!CV16+'แยกรายอายุ พื้นที่'!CV17+'แยกรายอายุ พื้นที่'!CV18+'แยกรายอายุ พื้นที่'!CV19+'แยกรายอายุ พื้นที่'!CV21</f>
        <v>145</v>
      </c>
      <c r="CW15" s="300">
        <f>'แยกรายอายุ พื้นที่'!CW15+'แยกรายอายุ พื้นที่'!CW16+'แยกรายอายุ พื้นที่'!CW17+'แยกรายอายุ พื้นที่'!CW18+'แยกรายอายุ พื้นที่'!CW19+'แยกรายอายุ พื้นที่'!CW21</f>
        <v>181</v>
      </c>
      <c r="CX15" s="300">
        <f>'แยกรายอายุ พื้นที่'!CX15+'แยกรายอายุ พื้นที่'!CX16+'แยกรายอายุ พื้นที่'!CX17+'แยกรายอายุ พื้นที่'!CX18+'แยกรายอายุ พื้นที่'!CX19+'แยกรายอายุ พื้นที่'!CX21</f>
        <v>162</v>
      </c>
      <c r="CY15" s="300">
        <f>'แยกรายอายุ พื้นที่'!CY15+'แยกรายอายุ พื้นที่'!CY16+'แยกรายอายุ พื้นที่'!CY17+'แยกรายอายุ พื้นที่'!CY18+'แยกรายอายุ พื้นที่'!CY19+'แยกรายอายุ พื้นที่'!CY21</f>
        <v>160</v>
      </c>
      <c r="CZ15" s="300">
        <f>'แยกรายอายุ พื้นที่'!CZ15+'แยกรายอายุ พื้นที่'!CZ16+'แยกรายอายุ พื้นที่'!CZ17+'แยกรายอายุ พื้นที่'!CZ18+'แยกรายอายุ พื้นที่'!CZ19+'แยกรายอายุ พื้นที่'!CZ21</f>
        <v>154</v>
      </c>
      <c r="DA15" s="300">
        <f>'แยกรายอายุ พื้นที่'!DA15+'แยกรายอายุ พื้นที่'!DA16+'แยกรายอายุ พื้นที่'!DA17+'แยกรายอายุ พื้นที่'!DA18+'แยกรายอายุ พื้นที่'!DA19+'แยกรายอายุ พื้นที่'!DA21</f>
        <v>168</v>
      </c>
      <c r="DB15" s="300">
        <f>'แยกรายอายุ พื้นที่'!DB15+'แยกรายอายุ พื้นที่'!DB16+'แยกรายอายุ พื้นที่'!DB17+'แยกรายอายุ พื้นที่'!DB18+'แยกรายอายุ พื้นที่'!DB19+'แยกรายอายุ พื้นที่'!DB21</f>
        <v>163</v>
      </c>
      <c r="DC15" s="300">
        <f>'แยกรายอายุ พื้นที่'!DC15+'แยกรายอายุ พื้นที่'!DC16+'แยกรายอายุ พื้นที่'!DC17+'แยกรายอายุ พื้นที่'!DC18+'แยกรายอายุ พื้นที่'!DC19+'แยกรายอายุ พื้นที่'!DC21</f>
        <v>192</v>
      </c>
      <c r="DD15" s="300">
        <f>'แยกรายอายุ พื้นที่'!DD15+'แยกรายอายุ พื้นที่'!DD16+'แยกรายอายุ พื้นที่'!DD17+'แยกรายอายุ พื้นที่'!DD18+'แยกรายอายุ พื้นที่'!DD19+'แยกรายอายุ พื้นที่'!DD21</f>
        <v>167</v>
      </c>
      <c r="DE15" s="300">
        <f>'แยกรายอายุ พื้นที่'!DE15+'แยกรายอายุ พื้นที่'!DE16+'แยกรายอายุ พื้นที่'!DE17+'แยกรายอายุ พื้นที่'!DE18+'แยกรายอายุ พื้นที่'!DE19+'แยกรายอายุ พื้นที่'!DE21</f>
        <v>181</v>
      </c>
      <c r="DF15" s="300">
        <f>'แยกรายอายุ พื้นที่'!DF15+'แยกรายอายุ พื้นที่'!DF16+'แยกรายอายุ พื้นที่'!DF17+'แยกรายอายุ พื้นที่'!DF18+'แยกรายอายุ พื้นที่'!DF19+'แยกรายอายุ พื้นที่'!DF21</f>
        <v>142</v>
      </c>
      <c r="DG15" s="300">
        <f>'แยกรายอายุ พื้นที่'!DG15+'แยกรายอายุ พื้นที่'!DG16+'แยกรายอายุ พื้นที่'!DG17+'แยกรายอายุ พื้นที่'!DG18+'แยกรายอายุ พื้นที่'!DG19+'แยกรายอายุ พื้นที่'!DG21</f>
        <v>195</v>
      </c>
      <c r="DH15" s="300">
        <f>'แยกรายอายุ พื้นที่'!DH15+'แยกรายอายุ พื้นที่'!DH16+'แยกรายอายุ พื้นที่'!DH17+'แยกรายอายุ พื้นที่'!DH18+'แยกรายอายุ พื้นที่'!DH19+'แยกรายอายุ พื้นที่'!DH21</f>
        <v>188</v>
      </c>
      <c r="DI15" s="300">
        <f>'แยกรายอายุ พื้นที่'!DI15+'แยกรายอายุ พื้นที่'!DI16+'แยกรายอายุ พื้นที่'!DI17+'แยกรายอายุ พื้นที่'!DI18+'แยกรายอายุ พื้นที่'!DI19+'แยกรายอายุ พื้นที่'!DI21</f>
        <v>201</v>
      </c>
      <c r="DJ15" s="300">
        <f>'แยกรายอายุ พื้นที่'!DJ15+'แยกรายอายุ พื้นที่'!DJ16+'แยกรายอายุ พื้นที่'!DJ17+'แยกรายอายุ พื้นที่'!DJ18+'แยกรายอายุ พื้นที่'!DJ19+'แยกรายอายุ พื้นที่'!DJ21</f>
        <v>165</v>
      </c>
      <c r="DK15" s="300">
        <f>'แยกรายอายุ พื้นที่'!DK15+'แยกรายอายุ พื้นที่'!DK16+'แยกรายอายุ พื้นที่'!DK17+'แยกรายอายุ พื้นที่'!DK18+'แยกรายอายุ พื้นที่'!DK19+'แยกรายอายุ พื้นที่'!DK21</f>
        <v>194</v>
      </c>
      <c r="DL15" s="300">
        <f>'แยกรายอายุ พื้นที่'!DL15+'แยกรายอายุ พื้นที่'!DL16+'แยกรายอายุ พื้นที่'!DL17+'แยกรายอายุ พื้นที่'!DL18+'แยกรายอายุ พื้นที่'!DL19+'แยกรายอายุ พื้นที่'!DL21</f>
        <v>176</v>
      </c>
      <c r="DM15" s="300">
        <f>'แยกรายอายุ พื้นที่'!DM15+'แยกรายอายุ พื้นที่'!DM16+'แยกรายอายุ พื้นที่'!DM17+'แยกรายอายุ พื้นที่'!DM18+'แยกรายอายุ พื้นที่'!DM19+'แยกรายอายุ พื้นที่'!DM21</f>
        <v>226</v>
      </c>
      <c r="DN15" s="300">
        <f>'แยกรายอายุ พื้นที่'!DN15+'แยกรายอายุ พื้นที่'!DN16+'แยกรายอายุ พื้นที่'!DN17+'แยกรายอายุ พื้นที่'!DN18+'แยกรายอายุ พื้นที่'!DN19+'แยกรายอายุ พื้นที่'!DN21</f>
        <v>155</v>
      </c>
      <c r="DO15" s="300">
        <f>'แยกรายอายุ พื้นที่'!DO15+'แยกรายอายุ พื้นที่'!DO16+'แยกรายอายุ พื้นที่'!DO17+'แยกรายอายุ พื้นที่'!DO18+'แยกรายอายุ พื้นที่'!DO19+'แยกรายอายุ พื้นที่'!DO21</f>
        <v>196</v>
      </c>
      <c r="DP15" s="300">
        <f>'แยกรายอายุ พื้นที่'!DP15+'แยกรายอายุ พื้นที่'!DP16+'แยกรายอายุ พื้นที่'!DP17+'แยกรายอายุ พื้นที่'!DP18+'แยกรายอายุ พื้นที่'!DP19+'แยกรายอายุ พื้นที่'!DP21</f>
        <v>181</v>
      </c>
      <c r="DQ15" s="300">
        <f>'แยกรายอายุ พื้นที่'!DQ15+'แยกรายอายุ พื้นที่'!DQ16+'แยกรายอายุ พื้นที่'!DQ17+'แยกรายอายุ พื้นที่'!DQ18+'แยกรายอายุ พื้นที่'!DQ19+'แยกรายอายุ พื้นที่'!DQ21</f>
        <v>191</v>
      </c>
      <c r="DR15" s="300">
        <f>'แยกรายอายุ พื้นที่'!DR15+'แยกรายอายุ พื้นที่'!DR16+'แยกรายอายุ พื้นที่'!DR17+'แยกรายอายุ พื้นที่'!DR18+'แยกรายอายุ พื้นที่'!DR19+'แยกรายอายุ พื้นที่'!DR21</f>
        <v>205</v>
      </c>
      <c r="DS15" s="300">
        <f>'แยกรายอายุ พื้นที่'!DS15+'แยกรายอายุ พื้นที่'!DS16+'แยกรายอายุ พื้นที่'!DS17+'แยกรายอายุ พื้นที่'!DS18+'แยกรายอายุ พื้นที่'!DS19+'แยกรายอายุ พื้นที่'!DS21</f>
        <v>241</v>
      </c>
      <c r="DT15" s="300">
        <f>'แยกรายอายุ พื้นที่'!DT15+'แยกรายอายุ พื้นที่'!DT16+'แยกรายอายุ พื้นที่'!DT17+'แยกรายอายุ พื้นที่'!DT18+'แยกรายอายุ พื้นที่'!DT19+'แยกรายอายุ พื้นที่'!DT21</f>
        <v>182</v>
      </c>
      <c r="DU15" s="300">
        <f>'แยกรายอายุ พื้นที่'!DU15+'แยกรายอายุ พื้นที่'!DU16+'แยกรายอายุ พื้นที่'!DU17+'แยกรายอายุ พื้นที่'!DU18+'แยกรายอายุ พื้นที่'!DU19+'แยกรายอายุ พื้นที่'!DU21</f>
        <v>229</v>
      </c>
      <c r="DV15" s="300">
        <f>'แยกรายอายุ พื้นที่'!DV15+'แยกรายอายุ พื้นที่'!DV16+'แยกรายอายุ พื้นที่'!DV17+'แยกรายอายุ พื้นที่'!DV18+'แยกรายอายุ พื้นที่'!DV19+'แยกรายอายุ พื้นที่'!DV21</f>
        <v>174</v>
      </c>
      <c r="DW15" s="300">
        <f>'แยกรายอายุ พื้นที่'!DW15+'แยกรายอายุ พื้นที่'!DW16+'แยกรายอายุ พื้นที่'!DW17+'แยกรายอายุ พื้นที่'!DW18+'แยกรายอายุ พื้นที่'!DW19+'แยกรายอายุ พื้นที่'!DW21</f>
        <v>243</v>
      </c>
      <c r="DX15" s="300">
        <f>'แยกรายอายุ พื้นที่'!DX15+'แยกรายอายุ พื้นที่'!DX16+'แยกรายอายุ พื้นที่'!DX17+'แยกรายอายุ พื้นที่'!DX18+'แยกรายอายุ พื้นที่'!DX19+'แยกรายอายุ พื้นที่'!DX21</f>
        <v>178</v>
      </c>
      <c r="DY15" s="300">
        <f>'แยกรายอายุ พื้นที่'!DY15+'แยกรายอายุ พื้นที่'!DY16+'แยกรายอายุ พื้นที่'!DY17+'แยกรายอายุ พื้นที่'!DY18+'แยกรายอายุ พื้นที่'!DY19+'แยกรายอายุ พื้นที่'!DY21</f>
        <v>202</v>
      </c>
      <c r="DZ15" s="300">
        <f>'แยกรายอายุ พื้นที่'!DZ15+'แยกรายอายุ พื้นที่'!DZ16+'แยกรายอายุ พื้นที่'!DZ17+'แยกรายอายุ พื้นที่'!DZ18+'แยกรายอายุ พื้นที่'!DZ19+'แยกรายอายุ พื้นที่'!DZ21</f>
        <v>165</v>
      </c>
      <c r="EA15" s="300">
        <f>'แยกรายอายุ พื้นที่'!EA15+'แยกรายอายุ พื้นที่'!EA16+'แยกรายอายุ พื้นที่'!EA17+'แยกรายอายุ พื้นที่'!EA18+'แยกรายอายุ พื้นที่'!EA19+'แยกรายอายุ พื้นที่'!EA21</f>
        <v>209</v>
      </c>
      <c r="EB15" s="300">
        <f>'แยกรายอายุ พื้นที่'!EB15+'แยกรายอายุ พื้นที่'!EB16+'แยกรายอายุ พื้นที่'!EB17+'แยกรายอายุ พื้นที่'!EB18+'แยกรายอายุ พื้นที่'!EB19+'แยกรายอายุ พื้นที่'!EB21</f>
        <v>171</v>
      </c>
      <c r="EC15" s="300">
        <f>'แยกรายอายุ พื้นที่'!EC15+'แยกรายอายุ พื้นที่'!EC16+'แยกรายอายุ พื้นที่'!EC17+'แยกรายอายุ พื้นที่'!EC18+'แยกรายอายุ พื้นที่'!EC19+'แยกรายอายุ พื้นที่'!EC21</f>
        <v>209</v>
      </c>
      <c r="ED15" s="300">
        <f>'แยกรายอายุ พื้นที่'!ED15+'แยกรายอายุ พื้นที่'!ED16+'แยกรายอายุ พื้นที่'!ED17+'แยกรายอายุ พื้นที่'!ED18+'แยกรายอายุ พื้นที่'!ED19+'แยกรายอายุ พื้นที่'!ED21</f>
        <v>156</v>
      </c>
      <c r="EE15" s="300">
        <f>'แยกรายอายุ พื้นที่'!EE15+'แยกรายอายุ พื้นที่'!EE16+'แยกรายอายุ พื้นที่'!EE17+'แยกรายอายุ พื้นที่'!EE18+'แยกรายอายุ พื้นที่'!EE19+'แยกรายอายุ พื้นที่'!EE21</f>
        <v>214</v>
      </c>
      <c r="EF15" s="300">
        <f>'แยกรายอายุ พื้นที่'!EF15+'แยกรายอายุ พื้นที่'!EF16+'แยกรายอายุ พื้นที่'!EF17+'แยกรายอายุ พื้นที่'!EF18+'แยกรายอายุ พื้นที่'!EF19+'แยกรายอายุ พื้นที่'!EF21</f>
        <v>142</v>
      </c>
      <c r="EG15" s="300">
        <f>'แยกรายอายุ พื้นที่'!EG15+'แยกรายอายุ พื้นที่'!EG16+'แยกรายอายุ พื้นที่'!EG17+'แยกรายอายุ พื้นที่'!EG18+'แยกรายอายุ พื้นที่'!EG19+'แยกรายอายุ พื้นที่'!EG21</f>
        <v>190</v>
      </c>
      <c r="EH15" s="300">
        <f>'แยกรายอายุ พื้นที่'!EH15+'แยกรายอายุ พื้นที่'!EH16+'แยกรายอายุ พื้นที่'!EH17+'แยกรายอายุ พื้นที่'!EH18+'แยกรายอายุ พื้นที่'!EH19+'แยกรายอายุ พื้นที่'!EH21</f>
        <v>146</v>
      </c>
      <c r="EI15" s="300">
        <f>'แยกรายอายุ พื้นที่'!EI15+'แยกรายอายุ พื้นที่'!EI16+'แยกรายอายุ พื้นที่'!EI17+'แยกรายอายุ พื้นที่'!EI18+'แยกรายอายุ พื้นที่'!EI19+'แยกรายอายุ พื้นที่'!EI21</f>
        <v>197</v>
      </c>
      <c r="EJ15" s="300">
        <f>'แยกรายอายุ พื้นที่'!EJ15+'แยกรายอายุ พื้นที่'!EJ16+'แยกรายอายุ พื้นที่'!EJ17+'แยกรายอายุ พื้นที่'!EJ18+'แยกรายอายุ พื้นที่'!EJ19+'แยกรายอายุ พื้นที่'!EJ21</f>
        <v>129</v>
      </c>
      <c r="EK15" s="300">
        <f>'แยกรายอายุ พื้นที่'!EK15+'แยกรายอายุ พื้นที่'!EK16+'แยกรายอายุ พื้นที่'!EK17+'แยกรายอายุ พื้นที่'!EK18+'แยกรายอายุ พื้นที่'!EK19+'แยกรายอายุ พื้นที่'!EK21</f>
        <v>182</v>
      </c>
      <c r="EL15" s="300">
        <f>'แยกรายอายุ พื้นที่'!EL15+'แยกรายอายุ พื้นที่'!EL16+'แยกรายอายุ พื้นที่'!EL17+'แยกรายอายุ พื้นที่'!EL18+'แยกรายอายุ พื้นที่'!EL19+'แยกรายอายุ พื้นที่'!EL21</f>
        <v>139</v>
      </c>
      <c r="EM15" s="300">
        <f>'แยกรายอายุ พื้นที่'!EM15+'แยกรายอายุ พื้นที่'!EM16+'แยกรายอายุ พื้นที่'!EM17+'แยกรายอายุ พื้นที่'!EM18+'แยกรายอายุ พื้นที่'!EM19+'แยกรายอายุ พื้นที่'!EM21</f>
        <v>173</v>
      </c>
      <c r="EN15" s="300">
        <f>'แยกรายอายุ พื้นที่'!EN15+'แยกรายอายุ พื้นที่'!EN16+'แยกรายอายุ พื้นที่'!EN17+'แยกรายอายุ พื้นที่'!EN18+'แยกรายอายุ พื้นที่'!EN19+'แยกรายอายุ พื้นที่'!EN21</f>
        <v>134</v>
      </c>
      <c r="EO15" s="300">
        <f>'แยกรายอายุ พื้นที่'!EO15+'แยกรายอายุ พื้นที่'!EO16+'แยกรายอายุ พื้นที่'!EO17+'แยกรายอายุ พื้นที่'!EO18+'แยกรายอายุ พื้นที่'!EO19+'แยกรายอายุ พื้นที่'!EO21</f>
        <v>185</v>
      </c>
      <c r="EP15" s="300">
        <f>'แยกรายอายุ พื้นที่'!EP15+'แยกรายอายุ พื้นที่'!EP16+'แยกรายอายุ พื้นที่'!EP17+'แยกรายอายุ พื้นที่'!EP18+'แยกรายอายุ พื้นที่'!EP19+'แยกรายอายุ พื้นที่'!EP21</f>
        <v>132</v>
      </c>
      <c r="EQ15" s="300">
        <f>'แยกรายอายุ พื้นที่'!EQ15+'แยกรายอายุ พื้นที่'!EQ16+'แยกรายอายุ พื้นที่'!EQ17+'แยกรายอายุ พื้นที่'!EQ18+'แยกรายอายุ พื้นที่'!EQ19+'แยกรายอายุ พื้นที่'!EQ21</f>
        <v>157</v>
      </c>
      <c r="ER15" s="300">
        <f>'แยกรายอายุ พื้นที่'!ER15+'แยกรายอายุ พื้นที่'!ER16+'แยกรายอายุ พื้นที่'!ER17+'แยกรายอายุ พื้นที่'!ER18+'แยกรายอายุ พื้นที่'!ER19+'แยกรายอายุ พื้นที่'!ER21</f>
        <v>112</v>
      </c>
      <c r="ES15" s="300">
        <f>'แยกรายอายุ พื้นที่'!ES15+'แยกรายอายุ พื้นที่'!ES16+'แยกรายอายุ พื้นที่'!ES17+'แยกรายอายุ พื้นที่'!ES18+'แยกรายอายุ พื้นที่'!ES19+'แยกรายอายุ พื้นที่'!ES21</f>
        <v>133</v>
      </c>
      <c r="ET15" s="300">
        <f>'แยกรายอายุ พื้นที่'!ET15+'แยกรายอายุ พื้นที่'!ET16+'แยกรายอายุ พื้นที่'!ET17+'แยกรายอายุ พื้นที่'!ET18+'แยกรายอายุ พื้นที่'!ET19+'แยกรายอายุ พื้นที่'!ET21</f>
        <v>105</v>
      </c>
      <c r="EU15" s="300">
        <f>'แยกรายอายุ พื้นที่'!EU15+'แยกรายอายุ พื้นที่'!EU16+'แยกรายอายุ พื้นที่'!EU17+'แยกรายอายุ พื้นที่'!EU18+'แยกรายอายุ พื้นที่'!EU19+'แยกรายอายุ พื้นที่'!EU21</f>
        <v>151</v>
      </c>
      <c r="EV15" s="300">
        <f>'แยกรายอายุ พื้นที่'!EV15+'แยกรายอายุ พื้นที่'!EV16+'แยกรายอายุ พื้นที่'!EV17+'แยกรายอายุ พื้นที่'!EV18+'แยกรายอายุ พื้นที่'!EV19+'แยกรายอายุ พื้นที่'!EV21</f>
        <v>100</v>
      </c>
      <c r="EW15" s="300">
        <f>'แยกรายอายุ พื้นที่'!EW15+'แยกรายอายุ พื้นที่'!EW16+'แยกรายอายุ พื้นที่'!EW17+'แยกรายอายุ พื้นที่'!EW18+'แยกรายอายุ พื้นที่'!EW19+'แยกรายอายุ พื้นที่'!EW21</f>
        <v>145</v>
      </c>
      <c r="EX15" s="300">
        <f>'แยกรายอายุ พื้นที่'!EX15+'แยกรายอายุ พื้นที่'!EX16+'แยกรายอายุ พื้นที่'!EX17+'แยกรายอายุ พื้นที่'!EX18+'แยกรายอายุ พื้นที่'!EX19+'แยกรายอายุ พื้นที่'!EX21</f>
        <v>85</v>
      </c>
      <c r="EY15" s="300">
        <f>'แยกรายอายุ พื้นที่'!EY15+'แยกรายอายุ พื้นที่'!EY16+'แยกรายอายุ พื้นที่'!EY17+'แยกรายอายุ พื้นที่'!EY18+'แยกรายอายุ พื้นที่'!EY19+'แยกรายอายุ พื้นที่'!EY21</f>
        <v>139</v>
      </c>
      <c r="EZ15" s="300">
        <f>'แยกรายอายุ พื้นที่'!EZ15+'แยกรายอายุ พื้นที่'!EZ16+'แยกรายอายุ พื้นที่'!EZ17+'แยกรายอายุ พื้นที่'!EZ18+'แยกรายอายุ พื้นที่'!EZ19+'แยกรายอายุ พื้นที่'!EZ21</f>
        <v>64</v>
      </c>
      <c r="FA15" s="300">
        <f>'แยกรายอายุ พื้นที่'!FA15+'แยกรายอายุ พื้นที่'!FA16+'แยกรายอายุ พื้นที่'!FA17+'แยกรายอายุ พื้นที่'!FA18+'แยกรายอายุ พื้นที่'!FA19+'แยกรายอายุ พื้นที่'!FA21</f>
        <v>122</v>
      </c>
      <c r="FB15" s="300">
        <f>'แยกรายอายุ พื้นที่'!FB15+'แยกรายอายุ พื้นที่'!FB16+'แยกรายอายุ พื้นที่'!FB17+'แยกรายอายุ พื้นที่'!FB18+'แยกรายอายุ พื้นที่'!FB19+'แยกรายอายุ พื้นที่'!FB21</f>
        <v>85</v>
      </c>
      <c r="FC15" s="300">
        <f>'แยกรายอายุ พื้นที่'!FC15+'แยกรายอายุ พื้นที่'!FC16+'แยกรายอายุ พื้นที่'!FC17+'แยกรายอายุ พื้นที่'!FC18+'แยกรายอายุ พื้นที่'!FC19+'แยกรายอายุ พื้นที่'!FC21</f>
        <v>103</v>
      </c>
      <c r="FD15" s="300">
        <f>'แยกรายอายุ พื้นที่'!FD15+'แยกรายอายุ พื้นที่'!FD16+'แยกรายอายุ พื้นที่'!FD17+'แยกรายอายุ พื้นที่'!FD18+'แยกรายอายุ พื้นที่'!FD19+'แยกรายอายุ พื้นที่'!FD21</f>
        <v>80</v>
      </c>
      <c r="FE15" s="300">
        <f>'แยกรายอายุ พื้นที่'!FE15+'แยกรายอายุ พื้นที่'!FE16+'แยกรายอายุ พื้นที่'!FE17+'แยกรายอายุ พื้นที่'!FE18+'แยกรายอายุ พื้นที่'!FE19+'แยกรายอายุ พื้นที่'!FE21</f>
        <v>95</v>
      </c>
      <c r="FF15" s="300">
        <f>'แยกรายอายุ พื้นที่'!FF15+'แยกรายอายุ พื้นที่'!FF16+'แยกรายอายุ พื้นที่'!FF17+'แยกรายอายุ พื้นที่'!FF18+'แยกรายอายุ พื้นที่'!FF19+'แยกรายอายุ พื้นที่'!FF21</f>
        <v>70</v>
      </c>
      <c r="FG15" s="300">
        <f>'แยกรายอายุ พื้นที่'!FG15+'แยกรายอายุ พื้นที่'!FG16+'แยกรายอายุ พื้นที่'!FG17+'แยกรายอายุ พื้นที่'!FG18+'แยกรายอายุ พื้นที่'!FG19+'แยกรายอายุ พื้นที่'!FG21</f>
        <v>96</v>
      </c>
      <c r="FH15" s="300">
        <f>'แยกรายอายุ พื้นที่'!FH15+'แยกรายอายุ พื้นที่'!FH16+'แยกรายอายุ พื้นที่'!FH17+'แยกรายอายุ พื้นที่'!FH18+'แยกรายอายุ พื้นที่'!FH19+'แยกรายอายุ พื้นที่'!FH21</f>
        <v>65</v>
      </c>
      <c r="FI15" s="300">
        <f>'แยกรายอายุ พื้นที่'!FI15+'แยกรายอายุ พื้นที่'!FI16+'แยกรายอายุ พื้นที่'!FI17+'แยกรายอายุ พื้นที่'!FI18+'แยกรายอายุ พื้นที่'!FI19+'แยกรายอายุ พื้นที่'!FI21</f>
        <v>84</v>
      </c>
      <c r="FJ15" s="300">
        <f>'แยกรายอายุ พื้นที่'!FJ15+'แยกรายอายุ พื้นที่'!FJ16+'แยกรายอายุ พื้นที่'!FJ17+'แยกรายอายุ พื้นที่'!FJ18+'แยกรายอายุ พื้นที่'!FJ19+'แยกรายอายุ พื้นที่'!FJ21</f>
        <v>60</v>
      </c>
      <c r="FK15" s="300">
        <f>'แยกรายอายุ พื้นที่'!FK15+'แยกรายอายุ พื้นที่'!FK16+'แยกรายอายุ พื้นที่'!FK17+'แยกรายอายุ พื้นที่'!FK18+'แยกรายอายุ พื้นที่'!FK19+'แยกรายอายุ พื้นที่'!FK21</f>
        <v>78</v>
      </c>
      <c r="FL15" s="300">
        <f>'แยกรายอายุ พื้นที่'!FL15+'แยกรายอายุ พื้นที่'!FL16+'แยกรายอายุ พื้นที่'!FL17+'แยกรายอายุ พื้นที่'!FL18+'แยกรายอายุ พื้นที่'!FL19+'แยกรายอายุ พื้นที่'!FL21</f>
        <v>58</v>
      </c>
      <c r="FM15" s="300">
        <f>'แยกรายอายุ พื้นที่'!FM15+'แยกรายอายุ พื้นที่'!FM16+'แยกรายอายุ พื้นที่'!FM17+'แยกรายอายุ พื้นที่'!FM18+'แยกรายอายุ พื้นที่'!FM19+'แยกรายอายุ พื้นที่'!FM21</f>
        <v>86</v>
      </c>
      <c r="FN15" s="300">
        <f>'แยกรายอายุ พื้นที่'!FN15+'แยกรายอายุ พื้นที่'!FN16+'แยกรายอายุ พื้นที่'!FN17+'แยกรายอายุ พื้นที่'!FN18+'แยกรายอายุ พื้นที่'!FN19+'แยกรายอายุ พื้นที่'!FN21</f>
        <v>59</v>
      </c>
      <c r="FO15" s="300">
        <f>'แยกรายอายุ พื้นที่'!FO15+'แยกรายอายุ พื้นที่'!FO16+'แยกรายอายุ พื้นที่'!FO17+'แยกรายอายุ พื้นที่'!FO18+'แยกรายอายุ พื้นที่'!FO19+'แยกรายอายุ พื้นที่'!FO21</f>
        <v>90</v>
      </c>
      <c r="FP15" s="300">
        <f>'แยกรายอายุ พื้นที่'!FP15+'แยกรายอายุ พื้นที่'!FP16+'แยกรายอายุ พื้นที่'!FP17+'แยกรายอายุ พื้นที่'!FP18+'แยกรายอายุ พื้นที่'!FP19+'แยกรายอายุ พื้นที่'!FP21</f>
        <v>49</v>
      </c>
      <c r="FQ15" s="300">
        <f>'แยกรายอายุ พื้นที่'!FQ15+'แยกรายอายุ พื้นที่'!FQ16+'แยกรายอายุ พื้นที่'!FQ17+'แยกรายอายุ พื้นที่'!FQ18+'แยกรายอายุ พื้นที่'!FQ19+'แยกรายอายุ พื้นที่'!FQ21</f>
        <v>79</v>
      </c>
      <c r="FR15" s="300">
        <f>'แยกรายอายุ พื้นที่'!FR15+'แยกรายอายุ พื้นที่'!FR16+'แยกรายอายุ พื้นที่'!FR17+'แยกรายอายุ พื้นที่'!FR18+'แยกรายอายุ พื้นที่'!FR19+'แยกรายอายุ พื้นที่'!FR21</f>
        <v>43</v>
      </c>
      <c r="FS15" s="300">
        <f>'แยกรายอายุ พื้นที่'!FS15+'แยกรายอายุ พื้นที่'!FS16+'แยกรายอายุ พื้นที่'!FS17+'แยกรายอายุ พื้นที่'!FS18+'แยกรายอายุ พื้นที่'!FS19+'แยกรายอายุ พื้นที่'!FS21</f>
        <v>57</v>
      </c>
      <c r="FT15" s="300">
        <f>'แยกรายอายุ พื้นที่'!FT15+'แยกรายอายุ พื้นที่'!FT16+'แยกรายอายุ พื้นที่'!FT17+'แยกรายอายุ พื้นที่'!FT18+'แยกรายอายุ พื้นที่'!FT19+'แยกรายอายุ พื้นที่'!FT21</f>
        <v>40</v>
      </c>
      <c r="FU15" s="300">
        <f>'แยกรายอายุ พื้นที่'!FU15+'แยกรายอายุ พื้นที่'!FU16+'แยกรายอายุ พื้นที่'!FU17+'แยกรายอายุ พื้นที่'!FU18+'แยกรายอายุ พื้นที่'!FU19+'แยกรายอายุ พื้นที่'!FU21</f>
        <v>56</v>
      </c>
      <c r="FV15" s="300">
        <f>'แยกรายอายุ พื้นที่'!FV15+'แยกรายอายุ พื้นที่'!FV16+'แยกรายอายุ พื้นที่'!FV17+'แยกรายอายุ พื้นที่'!FV18+'แยกรายอายุ พื้นที่'!FV19+'แยกรายอายุ พื้นที่'!FV21</f>
        <v>40</v>
      </c>
      <c r="FW15" s="300">
        <f>'แยกรายอายุ พื้นที่'!FW15+'แยกรายอายุ พื้นที่'!FW16+'แยกรายอายุ พื้นที่'!FW17+'แยกรายอายุ พื้นที่'!FW18+'แยกรายอายุ พื้นที่'!FW19+'แยกรายอายุ พื้นที่'!FW21</f>
        <v>67</v>
      </c>
      <c r="FX15" s="300">
        <f>'แยกรายอายุ พื้นที่'!FX15+'แยกรายอายุ พื้นที่'!FX16+'แยกรายอายุ พื้นที่'!FX17+'แยกรายอายุ พื้นที่'!FX18+'แยกรายอายุ พื้นที่'!FX19+'แยกรายอายุ พื้นที่'!FX21</f>
        <v>33</v>
      </c>
      <c r="FY15" s="300">
        <f>'แยกรายอายุ พื้นที่'!FY15+'แยกรายอายุ พื้นที่'!FY16+'แยกรายอายุ พื้นที่'!FY17+'แยกรายอายุ พื้นที่'!FY18+'แยกรายอายุ พื้นที่'!FY19+'แยกรายอายุ พื้นที่'!FY21</f>
        <v>47</v>
      </c>
      <c r="FZ15" s="300">
        <f>'แยกรายอายุ พื้นที่'!FZ15+'แยกรายอายุ พื้นที่'!FZ16+'แยกรายอายุ พื้นที่'!FZ17+'แยกรายอายุ พื้นที่'!FZ18+'แยกรายอายุ พื้นที่'!FZ19+'แยกรายอายุ พื้นที่'!FZ21</f>
        <v>28</v>
      </c>
      <c r="GA15" s="300">
        <f>'แยกรายอายุ พื้นที่'!GA15+'แยกรายอายุ พื้นที่'!GA16+'แยกรายอายุ พื้นที่'!GA17+'แยกรายอายุ พื้นที่'!GA18+'แยกรายอายุ พื้นที่'!GA19+'แยกรายอายุ พื้นที่'!GA21</f>
        <v>42</v>
      </c>
      <c r="GB15" s="300">
        <f>'แยกรายอายุ พื้นที่'!GB15+'แยกรายอายุ พื้นที่'!GB16+'แยกรายอายุ พื้นที่'!GB17+'แยกรายอายุ พื้นที่'!GB18+'แยกรายอายุ พื้นที่'!GB19+'แยกรายอายุ พื้นที่'!GB21</f>
        <v>31</v>
      </c>
      <c r="GC15" s="300">
        <f>'แยกรายอายุ พื้นที่'!GC15+'แยกรายอายุ พื้นที่'!GC16+'แยกรายอายุ พื้นที่'!GC17+'แยกรายอายุ พื้นที่'!GC18+'แยกรายอายุ พื้นที่'!GC19+'แยกรายอายุ พื้นที่'!GC21</f>
        <v>35</v>
      </c>
      <c r="GD15" s="300">
        <f>'แยกรายอายุ พื้นที่'!GD15+'แยกรายอายุ พื้นที่'!GD16+'แยกรายอายุ พื้นที่'!GD17+'แยกรายอายุ พื้นที่'!GD18+'แยกรายอายุ พื้นที่'!GD19+'แยกรายอายุ พื้นที่'!GD21</f>
        <v>18</v>
      </c>
      <c r="GE15" s="300">
        <f>'แยกรายอายุ พื้นที่'!GE15+'แยกรายอายุ พื้นที่'!GE16+'แยกรายอายุ พื้นที่'!GE17+'แยกรายอายุ พื้นที่'!GE18+'แยกรายอายุ พื้นที่'!GE19+'แยกรายอายุ พื้นที่'!GE21</f>
        <v>33</v>
      </c>
      <c r="GF15" s="300">
        <f>'แยกรายอายุ พื้นที่'!GF15+'แยกรายอายุ พื้นที่'!GF16+'แยกรายอายุ พื้นที่'!GF17+'แยกรายอายุ พื้นที่'!GF18+'แยกรายอายุ พื้นที่'!GF19+'แยกรายอายุ พื้นที่'!GF21</f>
        <v>18</v>
      </c>
      <c r="GG15" s="300">
        <f>'แยกรายอายุ พื้นที่'!GG15+'แยกรายอายุ พื้นที่'!GG16+'แยกรายอายุ พื้นที่'!GG17+'แยกรายอายุ พื้นที่'!GG18+'แยกรายอายุ พื้นที่'!GG19+'แยกรายอายุ พื้นที่'!GG21</f>
        <v>27</v>
      </c>
      <c r="GH15" s="300">
        <f>'แยกรายอายุ พื้นที่'!GH15+'แยกรายอายุ พื้นที่'!GH16+'แยกรายอายุ พื้นที่'!GH17+'แยกรายอายุ พื้นที่'!GH18+'แยกรายอายุ พื้นที่'!GH19+'แยกรายอายุ พื้นที่'!GH21</f>
        <v>15</v>
      </c>
      <c r="GI15" s="300">
        <f>'แยกรายอายุ พื้นที่'!GI15+'แยกรายอายุ พื้นที่'!GI16+'แยกรายอายุ พื้นที่'!GI17+'แยกรายอายุ พื้นที่'!GI18+'แยกรายอายุ พื้นที่'!GI19+'แยกรายอายุ พื้นที่'!GI21</f>
        <v>29</v>
      </c>
      <c r="GJ15" s="300">
        <f>'แยกรายอายุ พื้นที่'!GJ15+'แยกรายอายุ พื้นที่'!GJ16+'แยกรายอายุ พื้นที่'!GJ17+'แยกรายอายุ พื้นที่'!GJ18+'แยกรายอายุ พื้นที่'!GJ19+'แยกรายอายุ พื้นที่'!GJ21</f>
        <v>9</v>
      </c>
      <c r="GK15" s="300">
        <f>'แยกรายอายุ พื้นที่'!GK15+'แยกรายอายุ พื้นที่'!GK16+'แยกรายอายุ พื้นที่'!GK17+'แยกรายอายุ พื้นที่'!GK18+'แยกรายอายุ พื้นที่'!GK19+'แยกรายอายุ พื้นที่'!GK21</f>
        <v>24</v>
      </c>
      <c r="GL15" s="300">
        <f>'แยกรายอายุ พื้นที่'!GL15+'แยกรายอายุ พื้นที่'!GL16+'แยกรายอายุ พื้นที่'!GL17+'แยกรายอายุ พื้นที่'!GL18+'แยกรายอายุ พื้นที่'!GL19+'แยกรายอายุ พื้นที่'!GL21</f>
        <v>5</v>
      </c>
      <c r="GM15" s="300">
        <f>'แยกรายอายุ พื้นที่'!GM15+'แยกรายอายุ พื้นที่'!GM16+'แยกรายอายุ พื้นที่'!GM17+'แยกรายอายุ พื้นที่'!GM18+'แยกรายอายุ พื้นที่'!GM19+'แยกรายอายุ พื้นที่'!GM21</f>
        <v>15</v>
      </c>
      <c r="GN15" s="300">
        <f>'แยกรายอายุ พื้นที่'!GN15+'แยกรายอายุ พื้นที่'!GN16+'แยกรายอายุ พื้นที่'!GN17+'แยกรายอายุ พื้นที่'!GN18+'แยกรายอายุ พื้นที่'!GN19+'แยกรายอายุ พื้นที่'!GN21</f>
        <v>5</v>
      </c>
      <c r="GO15" s="300">
        <f>'แยกรายอายุ พื้นที่'!GO15+'แยกรายอายุ พื้นที่'!GO16+'แยกรายอายุ พื้นที่'!GO17+'แยกรายอายุ พื้นที่'!GO18+'แยกรายอายุ พื้นที่'!GO19+'แยกรายอายุ พื้นที่'!GO21</f>
        <v>10</v>
      </c>
      <c r="GP15" s="300">
        <f>'แยกรายอายุ พื้นที่'!GP15+'แยกรายอายุ พื้นที่'!GP16+'แยกรายอายุ พื้นที่'!GP17+'แยกรายอายุ พื้นที่'!GP18+'แยกรายอายุ พื้นที่'!GP19+'แยกรายอายุ พื้นที่'!GP21</f>
        <v>6</v>
      </c>
      <c r="GQ15" s="300">
        <f>'แยกรายอายุ พื้นที่'!GQ15+'แยกรายอายุ พื้นที่'!GQ16+'แยกรายอายุ พื้นที่'!GQ17+'แยกรายอายุ พื้นที่'!GQ18+'แยกรายอายุ พื้นที่'!GQ19+'แยกรายอายุ พื้นที่'!GQ21</f>
        <v>7</v>
      </c>
      <c r="GR15" s="300">
        <f>'แยกรายอายุ พื้นที่'!GR15+'แยกรายอายุ พื้นที่'!GR16+'แยกรายอายุ พื้นที่'!GR17+'แยกรายอายุ พื้นที่'!GR18+'แยกรายอายุ พื้นที่'!GR19+'แยกรายอายุ พื้นที่'!GR21</f>
        <v>5</v>
      </c>
      <c r="GS15" s="300">
        <f>'แยกรายอายุ พื้นที่'!GS15+'แยกรายอายุ พื้นที่'!GS16+'แยกรายอายุ พื้นที่'!GS17+'แยกรายอายุ พื้นที่'!GS18+'แยกรายอายุ พื้นที่'!GS19+'แยกรายอายุ พื้นที่'!GS21</f>
        <v>9</v>
      </c>
      <c r="GT15" s="300">
        <f>'แยกรายอายุ พื้นที่'!GT15+'แยกรายอายุ พื้นที่'!GT16+'แยกรายอายุ พื้นที่'!GT17+'แยกรายอายุ พื้นที่'!GT18+'แยกรายอายุ พื้นที่'!GT19+'แยกรายอายุ พื้นที่'!GT21</f>
        <v>2</v>
      </c>
      <c r="GU15" s="300">
        <f>'แยกรายอายุ พื้นที่'!GU15+'แยกรายอายุ พื้นที่'!GU16+'แยกรายอายุ พื้นที่'!GU17+'แยกรายอายุ พื้นที่'!GU18+'แยกรายอายุ พื้นที่'!GU19+'แยกรายอายุ พื้นที่'!GU21</f>
        <v>5</v>
      </c>
      <c r="GV15" s="300">
        <f>'แยกรายอายุ พื้นที่'!GV15+'แยกรายอายุ พื้นที่'!GV16+'แยกรายอายุ พื้นที่'!GV17+'แยกรายอายุ พื้นที่'!GV18+'แยกรายอายุ พื้นที่'!GV19+'แยกรายอายุ พื้นที่'!GV21</f>
        <v>3</v>
      </c>
      <c r="GW15" s="300">
        <f>'แยกรายอายุ พื้นที่'!GW15+'แยกรายอายุ พื้นที่'!GW16+'แยกรายอายุ พื้นที่'!GW17+'แยกรายอายุ พื้นที่'!GW18+'แยกรายอายุ พื้นที่'!GW19+'แยกรายอายุ พื้นที่'!GW21</f>
        <v>3</v>
      </c>
      <c r="GX15" s="300">
        <f>'แยกรายอายุ พื้นที่'!GX15+'แยกรายอายุ พื้นที่'!GX16+'แยกรายอายุ พื้นที่'!GX17+'แยกรายอายุ พื้นที่'!GX18+'แยกรายอายุ พื้นที่'!GX19+'แยกรายอายุ พื้นที่'!GX21</f>
        <v>1</v>
      </c>
      <c r="GY15" s="300">
        <f>'แยกรายอายุ พื้นที่'!GY15+'แยกรายอายุ พื้นที่'!GY16+'แยกรายอายุ พื้นที่'!GY17+'แยกรายอายุ พื้นที่'!GY18+'แยกรายอายุ พื้นที่'!GY19+'แยกรายอายุ พื้นที่'!GY21</f>
        <v>3</v>
      </c>
      <c r="GZ15" s="300">
        <f>'แยกรายอายุ พื้นที่'!GZ15+'แยกรายอายุ พื้นที่'!GZ16+'แยกรายอายุ พื้นที่'!GZ17+'แยกรายอายุ พื้นที่'!GZ18+'แยกรายอายุ พื้นที่'!GZ19+'แยกรายอายุ พื้นที่'!GZ21</f>
        <v>1</v>
      </c>
      <c r="HA15" s="300">
        <f>'แยกรายอายุ พื้นที่'!HA15+'แยกรายอายุ พื้นที่'!HA16+'แยกรายอายุ พื้นที่'!HA17+'แยกรายอายุ พื้นที่'!HA18+'แยกรายอายุ พื้นที่'!HA19+'แยกรายอายุ พื้นที่'!HA21</f>
        <v>3</v>
      </c>
    </row>
    <row r="16" spans="1:256" x14ac:dyDescent="0.6">
      <c r="A16" s="299"/>
      <c r="B16" s="300" t="s">
        <v>139</v>
      </c>
      <c r="C16" s="298">
        <f>'แยกรายอายุ พื้นที่'!C55</f>
        <v>1253</v>
      </c>
      <c r="D16" s="298">
        <f>'แยกรายอายุ พื้นที่'!D55</f>
        <v>1663</v>
      </c>
      <c r="E16" s="298">
        <f>'แยกรายอายุ พื้นที่'!E55</f>
        <v>1994</v>
      </c>
      <c r="F16" s="298">
        <f>'แยกรายอายุ พื้นที่'!F55</f>
        <v>2304</v>
      </c>
      <c r="G16" s="298">
        <f>F16+E16</f>
        <v>4298</v>
      </c>
      <c r="H16" s="299">
        <f>'แยกรายอายุ พื้นที่'!H55</f>
        <v>6</v>
      </c>
      <c r="I16" s="299">
        <f>'แยกรายอายุ พื้นที่'!I55</f>
        <v>8</v>
      </c>
      <c r="J16" s="299">
        <f>'แยกรายอายุ พื้นที่'!J55</f>
        <v>3</v>
      </c>
      <c r="K16" s="299">
        <f>'แยกรายอายุ พื้นที่'!K55</f>
        <v>6</v>
      </c>
      <c r="L16" s="299">
        <f>'แยกรายอายุ พื้นที่'!L55</f>
        <v>14</v>
      </c>
      <c r="M16" s="299">
        <f>'แยกรายอายุ พื้นที่'!M55</f>
        <v>11</v>
      </c>
      <c r="N16" s="299">
        <f>'แยกรายอายุ พื้นที่'!N55</f>
        <v>12</v>
      </c>
      <c r="O16" s="299">
        <f>'แยกรายอายุ พื้นที่'!O55</f>
        <v>0</v>
      </c>
      <c r="P16" s="299">
        <f>'แยกรายอายุ พื้นที่'!P55</f>
        <v>13</v>
      </c>
      <c r="Q16" s="299">
        <f>'แยกรายอายุ พื้นที่'!Q55</f>
        <v>11</v>
      </c>
      <c r="R16" s="299">
        <f>'แยกรายอายุ พื้นที่'!R55</f>
        <v>13</v>
      </c>
      <c r="S16" s="299">
        <f>'แยกรายอายุ พื้นที่'!S55</f>
        <v>12</v>
      </c>
      <c r="T16" s="299">
        <f>'แยกรายอายุ พื้นที่'!T55</f>
        <v>11</v>
      </c>
      <c r="U16" s="299">
        <f>'แยกรายอายุ พื้นที่'!U55</f>
        <v>8</v>
      </c>
      <c r="V16" s="299">
        <f>'แยกรายอายุ พื้นที่'!V55</f>
        <v>20</v>
      </c>
      <c r="W16" s="299">
        <f>'แยกรายอายุ พื้นที่'!W55</f>
        <v>23</v>
      </c>
      <c r="X16" s="299">
        <f>'แยกรายอายุ พื้นที่'!X55</f>
        <v>13</v>
      </c>
      <c r="Y16" s="299">
        <f>'แยกรายอายุ พื้นที่'!Y55</f>
        <v>16</v>
      </c>
      <c r="Z16" s="299">
        <f>'แยกรายอายุ พื้นที่'!Z55</f>
        <v>18</v>
      </c>
      <c r="AA16" s="299">
        <f>'แยกรายอายุ พื้นที่'!AA55</f>
        <v>15</v>
      </c>
      <c r="AB16" s="299">
        <f>'แยกรายอายุ พื้นที่'!AB55</f>
        <v>22</v>
      </c>
      <c r="AC16" s="299">
        <f>'แยกรายอายุ พื้นที่'!AC55</f>
        <v>15</v>
      </c>
      <c r="AD16" s="299">
        <f>'แยกรายอายุ พื้นที่'!AD55</f>
        <v>23</v>
      </c>
      <c r="AE16" s="299">
        <f>'แยกรายอายุ พื้นที่'!AE55</f>
        <v>26</v>
      </c>
      <c r="AF16" s="299">
        <f>'แยกรายอายุ พื้นที่'!AF55</f>
        <v>20</v>
      </c>
      <c r="AG16" s="299">
        <f>'แยกรายอายุ พื้นที่'!AG55</f>
        <v>24</v>
      </c>
      <c r="AH16" s="299">
        <f>'แยกรายอายุ พื้นที่'!AH55</f>
        <v>22</v>
      </c>
      <c r="AI16" s="299">
        <f>'แยกรายอายุ พื้นที่'!AI55</f>
        <v>24</v>
      </c>
      <c r="AJ16" s="299">
        <f>'แยกรายอายุ พื้นที่'!AJ55</f>
        <v>24</v>
      </c>
      <c r="AK16" s="299">
        <f>'แยกรายอายุ พื้นที่'!AK55</f>
        <v>18</v>
      </c>
      <c r="AL16" s="299">
        <f>'แยกรายอายุ พื้นที่'!AL55</f>
        <v>23</v>
      </c>
      <c r="AM16" s="299">
        <f>'แยกรายอายุ พื้นที่'!AM55</f>
        <v>24</v>
      </c>
      <c r="AN16" s="299">
        <f>'แยกรายอายุ พื้นที่'!AN55</f>
        <v>19</v>
      </c>
      <c r="AO16" s="299">
        <f>'แยกรายอายุ พื้นที่'!AO55</f>
        <v>28</v>
      </c>
      <c r="AP16" s="299">
        <f>'แยกรายอายุ พื้นที่'!AP55</f>
        <v>16</v>
      </c>
      <c r="AQ16" s="299">
        <f>'แยกรายอายุ พื้นที่'!AQ55</f>
        <v>27</v>
      </c>
      <c r="AR16" s="299">
        <f>'แยกรายอายุ พื้นที่'!AR55</f>
        <v>21</v>
      </c>
      <c r="AS16" s="299">
        <f>'แยกรายอายุ พื้นที่'!AS55</f>
        <v>19</v>
      </c>
      <c r="AT16" s="299">
        <f>'แยกรายอายุ พื้นที่'!AT55</f>
        <v>24</v>
      </c>
      <c r="AU16" s="299">
        <f>'แยกรายอายุ พื้นที่'!AU55</f>
        <v>29</v>
      </c>
      <c r="AV16" s="299">
        <f>'แยกรายอายุ พื้นที่'!AV55</f>
        <v>22</v>
      </c>
      <c r="AW16" s="299">
        <f>'แยกรายอายุ พื้นที่'!AW55</f>
        <v>24</v>
      </c>
      <c r="AX16" s="299">
        <f>'แยกรายอายุ พื้นที่'!AX55</f>
        <v>21</v>
      </c>
      <c r="AY16" s="299">
        <f>'แยกรายอายุ พื้นที่'!AY55</f>
        <v>19</v>
      </c>
      <c r="AZ16" s="299">
        <f>'แยกรายอายุ พื้นที่'!AZ55</f>
        <v>25</v>
      </c>
      <c r="BA16" s="299">
        <f>'แยกรายอายุ พื้นที่'!BA55</f>
        <v>18</v>
      </c>
      <c r="BB16" s="299">
        <f>'แยกรายอายุ พื้นที่'!BB55</f>
        <v>17</v>
      </c>
      <c r="BC16" s="299">
        <f>'แยกรายอายุ พื้นที่'!BC55</f>
        <v>29</v>
      </c>
      <c r="BD16" s="299">
        <f>'แยกรายอายุ พื้นที่'!BD55</f>
        <v>22</v>
      </c>
      <c r="BE16" s="299">
        <f>'แยกรายอายุ พื้นที่'!BE55</f>
        <v>22</v>
      </c>
      <c r="BF16" s="299">
        <f>'แยกรายอายุ พื้นที่'!BF55</f>
        <v>32</v>
      </c>
      <c r="BG16" s="299">
        <f>'แยกรายอายุ พื้นที่'!BG55</f>
        <v>30</v>
      </c>
      <c r="BH16" s="299">
        <f>'แยกรายอายุ พื้นที่'!BH55</f>
        <v>29</v>
      </c>
      <c r="BI16" s="299">
        <f>'แยกรายอายุ พื้นที่'!BI55</f>
        <v>27</v>
      </c>
      <c r="BJ16" s="299">
        <f>'แยกรายอายุ พื้นที่'!BJ55</f>
        <v>23</v>
      </c>
      <c r="BK16" s="299">
        <f>'แยกรายอายุ พื้นที่'!BK55</f>
        <v>38</v>
      </c>
      <c r="BL16" s="299">
        <f>'แยกรายอายุ พื้นที่'!BL55</f>
        <v>27</v>
      </c>
      <c r="BM16" s="299">
        <f>'แยกรายอายุ พื้นที่'!BM55</f>
        <v>22</v>
      </c>
      <c r="BN16" s="299">
        <f>'แยกรายอายุ พื้นที่'!BN55</f>
        <v>27</v>
      </c>
      <c r="BO16" s="299">
        <f>'แยกรายอายุ พื้นที่'!BO55</f>
        <v>31</v>
      </c>
      <c r="BP16" s="299">
        <f>'แยกรายอายุ พื้นที่'!BP55</f>
        <v>17</v>
      </c>
      <c r="BQ16" s="299">
        <f>'แยกรายอายุ พื้นที่'!BQ55</f>
        <v>27</v>
      </c>
      <c r="BR16" s="299">
        <f>'แยกรายอายุ พื้นที่'!BR55</f>
        <v>29</v>
      </c>
      <c r="BS16" s="299">
        <f>'แยกรายอายุ พื้นที่'!BS55</f>
        <v>28</v>
      </c>
      <c r="BT16" s="299">
        <f>'แยกรายอายุ พื้นที่'!BT55</f>
        <v>28</v>
      </c>
      <c r="BU16" s="299">
        <f>'แยกรายอายุ พื้นที่'!BU55</f>
        <v>28</v>
      </c>
      <c r="BV16" s="299">
        <f>'แยกรายอายุ พื้นที่'!BV55</f>
        <v>51</v>
      </c>
      <c r="BW16" s="299">
        <f>'แยกรายอายุ พื้นที่'!BW55</f>
        <v>32</v>
      </c>
      <c r="BX16" s="299">
        <f>'แยกรายอายุ พื้นที่'!BX55</f>
        <v>26</v>
      </c>
      <c r="BY16" s="299">
        <f>'แยกรายอายุ พื้นที่'!BY55</f>
        <v>29</v>
      </c>
      <c r="BZ16" s="299">
        <f>'แยกรายอายุ พื้นที่'!BZ55</f>
        <v>18</v>
      </c>
      <c r="CA16" s="299">
        <f>'แยกรายอายุ พื้นที่'!CA55</f>
        <v>32</v>
      </c>
      <c r="CB16" s="299">
        <f>'แยกรายอายุ พื้นที่'!CB55</f>
        <v>34</v>
      </c>
      <c r="CC16" s="299">
        <f>'แยกรายอายุ พื้นที่'!CC55</f>
        <v>19</v>
      </c>
      <c r="CD16" s="299">
        <f>'แยกรายอายุ พื้นที่'!CD55</f>
        <v>37</v>
      </c>
      <c r="CE16" s="299">
        <f>'แยกรายอายุ พื้นที่'!CE55</f>
        <v>29</v>
      </c>
      <c r="CF16" s="299">
        <f>'แยกรายอายุ พื้นที่'!CF55</f>
        <v>28</v>
      </c>
      <c r="CG16" s="299">
        <f>'แยกรายอายุ พื้นที่'!CG55</f>
        <v>21</v>
      </c>
      <c r="CH16" s="299">
        <f>'แยกรายอายุ พื้นที่'!CH55</f>
        <v>23</v>
      </c>
      <c r="CI16" s="299">
        <f>'แยกรายอายุ พื้นที่'!CI55</f>
        <v>25</v>
      </c>
      <c r="CJ16" s="299">
        <f>'แยกรายอายุ พื้นที่'!CJ55</f>
        <v>30</v>
      </c>
      <c r="CK16" s="299">
        <f>'แยกรายอายุ พื้นที่'!CK55</f>
        <v>45</v>
      </c>
      <c r="CL16" s="299">
        <f>'แยกรายอายุ พื้นที่'!CL55</f>
        <v>29</v>
      </c>
      <c r="CM16" s="299">
        <f>'แยกรายอายุ พื้นที่'!CM55</f>
        <v>25</v>
      </c>
      <c r="CN16" s="299">
        <f>'แยกรายอายุ พื้นที่'!CN55</f>
        <v>23</v>
      </c>
      <c r="CO16" s="299">
        <f>'แยกรายอายุ พื้นที่'!CO55</f>
        <v>25</v>
      </c>
      <c r="CP16" s="299">
        <f>'แยกรายอายุ พื้นที่'!CP55</f>
        <v>23</v>
      </c>
      <c r="CQ16" s="299">
        <f>'แยกรายอายุ พื้นที่'!CQ55</f>
        <v>23</v>
      </c>
      <c r="CR16" s="299">
        <f>'แยกรายอายุ พื้นที่'!CR55</f>
        <v>37</v>
      </c>
      <c r="CS16" s="299">
        <f>'แยกรายอายุ พื้นที่'!CS55</f>
        <v>30</v>
      </c>
      <c r="CT16" s="299">
        <f>'แยกรายอายุ พื้นที่'!CT55</f>
        <v>24</v>
      </c>
      <c r="CU16" s="299">
        <f>'แยกรายอายุ พื้นที่'!CU55</f>
        <v>40</v>
      </c>
      <c r="CV16" s="299">
        <f>'แยกรายอายุ พื้นที่'!CV55</f>
        <v>32</v>
      </c>
      <c r="CW16" s="299">
        <f>'แยกรายอายุ พื้นที่'!CW55</f>
        <v>43</v>
      </c>
      <c r="CX16" s="299">
        <f>'แยกรายอายุ พื้นที่'!CX55</f>
        <v>22</v>
      </c>
      <c r="CY16" s="299">
        <f>'แยกรายอายุ พื้นที่'!CY55</f>
        <v>34</v>
      </c>
      <c r="CZ16" s="299">
        <f>'แยกรายอายุ พื้นที่'!CZ55</f>
        <v>31</v>
      </c>
      <c r="DA16" s="299">
        <f>'แยกรายอายุ พื้นที่'!DA55</f>
        <v>37</v>
      </c>
      <c r="DB16" s="299">
        <f>'แยกรายอายุ พื้นที่'!DB55</f>
        <v>35</v>
      </c>
      <c r="DC16" s="299">
        <f>'แยกรายอายุ พื้นที่'!DC55</f>
        <v>27</v>
      </c>
      <c r="DD16" s="299">
        <f>'แยกรายอายุ พื้นที่'!DD55</f>
        <v>22</v>
      </c>
      <c r="DE16" s="299">
        <f>'แยกรายอายุ พื้นที่'!DE55</f>
        <v>26</v>
      </c>
      <c r="DF16" s="299">
        <f>'แยกรายอายุ พื้นที่'!DF55</f>
        <v>24</v>
      </c>
      <c r="DG16" s="299">
        <f>'แยกรายอายุ พื้นที่'!DG55</f>
        <v>24</v>
      </c>
      <c r="DH16" s="299">
        <f>'แยกรายอายุ พื้นที่'!DH55</f>
        <v>36</v>
      </c>
      <c r="DI16" s="299">
        <f>'แยกรายอายุ พื้นที่'!DI55</f>
        <v>35</v>
      </c>
      <c r="DJ16" s="299">
        <f>'แยกรายอายุ พื้นที่'!DJ55</f>
        <v>27</v>
      </c>
      <c r="DK16" s="299">
        <f>'แยกรายอายุ พื้นที่'!DK55</f>
        <v>33</v>
      </c>
      <c r="DL16" s="299">
        <f>'แยกรายอายุ พื้นที่'!DL55</f>
        <v>20</v>
      </c>
      <c r="DM16" s="299">
        <f>'แยกรายอายุ พื้นที่'!DM55</f>
        <v>36</v>
      </c>
      <c r="DN16" s="299">
        <f>'แยกรายอายุ พื้นที่'!DN55</f>
        <v>29</v>
      </c>
      <c r="DO16" s="299">
        <f>'แยกรายอายุ พื้นที่'!DO55</f>
        <v>38</v>
      </c>
      <c r="DP16" s="299">
        <f>'แยกรายอายุ พื้นที่'!DP55</f>
        <v>26</v>
      </c>
      <c r="DQ16" s="299">
        <f>'แยกรายอายุ พื้นที่'!DQ55</f>
        <v>39</v>
      </c>
      <c r="DR16" s="299">
        <f>'แยกรายอายุ พื้นที่'!DR55</f>
        <v>33</v>
      </c>
      <c r="DS16" s="299">
        <f>'แยกรายอายุ พื้นที่'!DS55</f>
        <v>34</v>
      </c>
      <c r="DT16" s="299">
        <f>'แยกรายอายุ พื้นที่'!DT55</f>
        <v>37</v>
      </c>
      <c r="DU16" s="299">
        <f>'แยกรายอายุ พื้นที่'!DU55</f>
        <v>37</v>
      </c>
      <c r="DV16" s="299">
        <f>'แยกรายอายุ พื้นที่'!DV55</f>
        <v>31</v>
      </c>
      <c r="DW16" s="299">
        <f>'แยกรายอายุ พื้นที่'!DW55</f>
        <v>34</v>
      </c>
      <c r="DX16" s="299">
        <f>'แยกรายอายุ พื้นที่'!DX55</f>
        <v>40</v>
      </c>
      <c r="DY16" s="299">
        <f>'แยกรายอายุ พื้นที่'!DY55</f>
        <v>45</v>
      </c>
      <c r="DZ16" s="299">
        <f>'แยกรายอายุ พื้นที่'!DZ55</f>
        <v>37</v>
      </c>
      <c r="EA16" s="299">
        <f>'แยกรายอายุ พื้นที่'!EA55</f>
        <v>30</v>
      </c>
      <c r="EB16" s="299">
        <f>'แยกรายอายุ พื้นที่'!EB55</f>
        <v>42</v>
      </c>
      <c r="EC16" s="299">
        <f>'แยกรายอายุ พื้นที่'!EC55</f>
        <v>50</v>
      </c>
      <c r="ED16" s="299">
        <f>'แยกรายอายุ พื้นที่'!ED55</f>
        <v>29</v>
      </c>
      <c r="EE16" s="299">
        <f>'แยกรายอายุ พื้นที่'!EE55</f>
        <v>42</v>
      </c>
      <c r="EF16" s="299">
        <f>'แยกรายอายุ พื้นที่'!EF55</f>
        <v>26</v>
      </c>
      <c r="EG16" s="299">
        <f>'แยกรายอายุ พื้นที่'!EG55</f>
        <v>35</v>
      </c>
      <c r="EH16" s="299">
        <f>'แยกรายอายุ พื้นที่'!EH55</f>
        <v>26</v>
      </c>
      <c r="EI16" s="299">
        <f>'แยกรายอายุ พื้นที่'!EI55</f>
        <v>32</v>
      </c>
      <c r="EJ16" s="299">
        <f>'แยกรายอายุ พื้นที่'!EJ55</f>
        <v>26</v>
      </c>
      <c r="EK16" s="299">
        <f>'แยกรายอายุ พื้นที่'!EK55</f>
        <v>29</v>
      </c>
      <c r="EL16" s="299">
        <f>'แยกรายอายุ พื้นที่'!EL55</f>
        <v>18</v>
      </c>
      <c r="EM16" s="299">
        <f>'แยกรายอายุ พื้นที่'!EM55</f>
        <v>46</v>
      </c>
      <c r="EN16" s="299">
        <f>'แยกรายอายุ พื้นที่'!EN55</f>
        <v>21</v>
      </c>
      <c r="EO16" s="299">
        <f>'แยกรายอายุ พื้นที่'!EO55</f>
        <v>36</v>
      </c>
      <c r="EP16" s="299">
        <f>'แยกรายอายุ พื้นที่'!EP55</f>
        <v>27</v>
      </c>
      <c r="EQ16" s="299">
        <f>'แยกรายอายุ พื้นที่'!EQ55</f>
        <v>42</v>
      </c>
      <c r="ER16" s="299">
        <f>'แยกรายอายุ พื้นที่'!ER55</f>
        <v>28</v>
      </c>
      <c r="ES16" s="299">
        <f>'แยกรายอายุ พื้นที่'!ES55</f>
        <v>34</v>
      </c>
      <c r="ET16" s="299">
        <f>'แยกรายอายุ พื้นที่'!ET55</f>
        <v>21</v>
      </c>
      <c r="EU16" s="299">
        <f>'แยกรายอายุ พื้นที่'!EU55</f>
        <v>28</v>
      </c>
      <c r="EV16" s="299">
        <f>'แยกรายอายุ พื้นที่'!EV55</f>
        <v>20</v>
      </c>
      <c r="EW16" s="299">
        <f>'แยกรายอายุ พื้นที่'!EW55</f>
        <v>32</v>
      </c>
      <c r="EX16" s="299">
        <f>'แยกรายอายุ พื้นที่'!EX55</f>
        <v>18</v>
      </c>
      <c r="EY16" s="299">
        <f>'แยกรายอายุ พื้นที่'!EY55</f>
        <v>26</v>
      </c>
      <c r="EZ16" s="299">
        <f>'แยกรายอายุ พื้นที่'!EZ55</f>
        <v>16</v>
      </c>
      <c r="FA16" s="299">
        <f>'แยกรายอายุ พื้นที่'!FA55</f>
        <v>29</v>
      </c>
      <c r="FB16" s="299">
        <f>'แยกรายอายุ พื้นที่'!FB55</f>
        <v>19</v>
      </c>
      <c r="FC16" s="299">
        <f>'แยกรายอายุ พื้นที่'!FC55</f>
        <v>25</v>
      </c>
      <c r="FD16" s="299">
        <f>'แยกรายอายุ พื้นที่'!FD55</f>
        <v>12</v>
      </c>
      <c r="FE16" s="299">
        <f>'แยกรายอายุ พื้นที่'!FE55</f>
        <v>21</v>
      </c>
      <c r="FF16" s="299">
        <f>'แยกรายอายุ พื้นที่'!FF55</f>
        <v>10</v>
      </c>
      <c r="FG16" s="299">
        <f>'แยกรายอายุ พื้นที่'!FG55</f>
        <v>20</v>
      </c>
      <c r="FH16" s="299">
        <f>'แยกรายอายุ พื้นที่'!FH55</f>
        <v>9</v>
      </c>
      <c r="FI16" s="299">
        <f>'แยกรายอายุ พื้นที่'!FI55</f>
        <v>19</v>
      </c>
      <c r="FJ16" s="299">
        <f>'แยกรายอายุ พื้นที่'!FJ55</f>
        <v>12</v>
      </c>
      <c r="FK16" s="299">
        <f>'แยกรายอายุ พื้นที่'!FK55</f>
        <v>17</v>
      </c>
      <c r="FL16" s="299">
        <f>'แยกรายอายุ พื้นที่'!FL55</f>
        <v>12</v>
      </c>
      <c r="FM16" s="299">
        <f>'แยกรายอายุ พื้นที่'!FM55</f>
        <v>13</v>
      </c>
      <c r="FN16" s="299">
        <f>'แยกรายอายุ พื้นที่'!FN55</f>
        <v>12</v>
      </c>
      <c r="FO16" s="299">
        <f>'แยกรายอายุ พื้นที่'!FO55</f>
        <v>15</v>
      </c>
      <c r="FP16" s="299">
        <f>'แยกรายอายุ พื้นที่'!FP55</f>
        <v>9</v>
      </c>
      <c r="FQ16" s="299">
        <f>'แยกรายอายุ พื้นที่'!FQ55</f>
        <v>7</v>
      </c>
      <c r="FR16" s="299">
        <f>'แยกรายอายุ พื้นที่'!FR55</f>
        <v>8</v>
      </c>
      <c r="FS16" s="299">
        <f>'แยกรายอายุ พื้นที่'!FS55</f>
        <v>19</v>
      </c>
      <c r="FT16" s="299">
        <f>'แยกรายอายุ พื้นที่'!FT55</f>
        <v>15</v>
      </c>
      <c r="FU16" s="299">
        <f>'แยกรายอายุ พื้นที่'!FU55</f>
        <v>17</v>
      </c>
      <c r="FV16" s="299">
        <f>'แยกรายอายุ พื้นที่'!FV55</f>
        <v>7</v>
      </c>
      <c r="FW16" s="299">
        <f>'แยกรายอายุ พื้นที่'!FW55</f>
        <v>12</v>
      </c>
      <c r="FX16" s="299">
        <f>'แยกรายอายุ พื้นที่'!FX55</f>
        <v>5</v>
      </c>
      <c r="FY16" s="299">
        <f>'แยกรายอายุ พื้นที่'!FY55</f>
        <v>7</v>
      </c>
      <c r="FZ16" s="299">
        <f>'แยกรายอายุ พื้นที่'!FZ55</f>
        <v>10</v>
      </c>
      <c r="GA16" s="299">
        <f>'แยกรายอายุ พื้นที่'!GA55</f>
        <v>16</v>
      </c>
      <c r="GB16" s="299">
        <f>'แยกรายอายุ พื้นที่'!GB55</f>
        <v>3</v>
      </c>
      <c r="GC16" s="299">
        <f>'แยกรายอายุ พื้นที่'!GC55</f>
        <v>2</v>
      </c>
      <c r="GD16" s="299">
        <f>'แยกรายอายุ พื้นที่'!GD55</f>
        <v>3</v>
      </c>
      <c r="GE16" s="299">
        <f>'แยกรายอายุ พื้นที่'!GE55</f>
        <v>3</v>
      </c>
      <c r="GF16" s="299">
        <f>'แยกรายอายุ พื้นที่'!GF55</f>
        <v>5</v>
      </c>
      <c r="GG16" s="299">
        <f>'แยกรายอายุ พื้นที่'!GG55</f>
        <v>4</v>
      </c>
      <c r="GH16" s="299">
        <f>'แยกรายอายุ พื้นที่'!GH55</f>
        <v>0</v>
      </c>
      <c r="GI16" s="299">
        <f>'แยกรายอายุ พื้นที่'!GI55</f>
        <v>5</v>
      </c>
      <c r="GJ16" s="299">
        <f>'แยกรายอายุ พื้นที่'!GJ55</f>
        <v>2</v>
      </c>
      <c r="GK16" s="299">
        <f>'แยกรายอายุ พื้นที่'!GK55</f>
        <v>1</v>
      </c>
      <c r="GL16" s="299">
        <f>'แยกรายอายุ พื้นที่'!GL55</f>
        <v>0</v>
      </c>
      <c r="GM16" s="299">
        <f>'แยกรายอายุ พื้นที่'!GM55</f>
        <v>0</v>
      </c>
      <c r="GN16" s="299">
        <f>'แยกรายอายุ พื้นที่'!GN55</f>
        <v>0</v>
      </c>
      <c r="GO16" s="299">
        <f>'แยกรายอายุ พื้นที่'!GO55</f>
        <v>3</v>
      </c>
      <c r="GP16" s="299">
        <f>'แยกรายอายุ พื้นที่'!GP55</f>
        <v>0</v>
      </c>
      <c r="GQ16" s="299">
        <f>'แยกรายอายุ พื้นที่'!GQ55</f>
        <v>2</v>
      </c>
      <c r="GR16" s="299">
        <f>'แยกรายอายุ พื้นที่'!GR55</f>
        <v>1</v>
      </c>
      <c r="GS16" s="299">
        <f>'แยกรายอายุ พื้นที่'!GS55</f>
        <v>1</v>
      </c>
      <c r="GT16" s="299">
        <f>'แยกรายอายุ พื้นที่'!GT55</f>
        <v>0</v>
      </c>
      <c r="GU16" s="299">
        <f>'แยกรายอายุ พื้นที่'!GU55</f>
        <v>0</v>
      </c>
      <c r="GV16" s="299">
        <f>'แยกรายอายุ พื้นที่'!GV55</f>
        <v>0</v>
      </c>
      <c r="GW16" s="299">
        <f>'แยกรายอายุ พื้นที่'!GW55</f>
        <v>0</v>
      </c>
      <c r="GX16" s="299">
        <f>'แยกรายอายุ พื้นที่'!GX55</f>
        <v>1</v>
      </c>
      <c r="GY16" s="299">
        <f>'แยกรายอายุ พื้นที่'!GY55</f>
        <v>0</v>
      </c>
      <c r="GZ16" s="299">
        <f>'แยกรายอายุ พื้นที่'!GZ55</f>
        <v>0</v>
      </c>
      <c r="HA16" s="299">
        <f>'แยกรายอายุ พื้นที่'!HA55</f>
        <v>0</v>
      </c>
    </row>
    <row r="17" spans="1:256" x14ac:dyDescent="0.6">
      <c r="A17" s="299"/>
      <c r="B17" s="300" t="s">
        <v>369</v>
      </c>
      <c r="C17" s="298">
        <f>'แยกรายอายุ พื้นที่'!C20</f>
        <v>1394</v>
      </c>
      <c r="D17" s="298">
        <f>'แยกรายอายุ พื้นที่'!D20</f>
        <v>1164</v>
      </c>
      <c r="E17" s="298">
        <f>'แยกรายอายุ พื้นที่'!E20</f>
        <v>1931</v>
      </c>
      <c r="F17" s="298">
        <f>'แยกรายอายุ พื้นที่'!F20</f>
        <v>2094</v>
      </c>
      <c r="G17" s="298">
        <f>'แยกรายอายุ พื้นที่'!G20</f>
        <v>4025</v>
      </c>
      <c r="H17" s="299">
        <f>'แยกรายอายุ พื้นที่'!H20</f>
        <v>17</v>
      </c>
      <c r="I17" s="299">
        <f>'แยกรายอายุ พื้นที่'!I20</f>
        <v>4</v>
      </c>
      <c r="J17" s="299">
        <f>'แยกรายอายุ พื้นที่'!J20</f>
        <v>7</v>
      </c>
      <c r="K17" s="299">
        <f>'แยกรายอายุ พื้นที่'!K20</f>
        <v>13</v>
      </c>
      <c r="L17" s="299">
        <f>'แยกรายอายุ พื้นที่'!L20</f>
        <v>15</v>
      </c>
      <c r="M17" s="299">
        <f>'แยกรายอายุ พื้นที่'!M20</f>
        <v>12</v>
      </c>
      <c r="N17" s="299">
        <f>'แยกรายอายุ พื้นที่'!N20</f>
        <v>12</v>
      </c>
      <c r="O17" s="299">
        <f>'แยกรายอายุ พื้นที่'!O20</f>
        <v>24</v>
      </c>
      <c r="P17" s="299">
        <f>'แยกรายอายุ พื้นที่'!P20</f>
        <v>13</v>
      </c>
      <c r="Q17" s="299">
        <f>'แยกรายอายุ พื้นที่'!Q20</f>
        <v>14</v>
      </c>
      <c r="R17" s="299">
        <f>'แยกรายอายุ พื้นที่'!R20</f>
        <v>16</v>
      </c>
      <c r="S17" s="299">
        <f>'แยกรายอายุ พื้นที่'!S20</f>
        <v>16</v>
      </c>
      <c r="T17" s="299">
        <f>'แยกรายอายุ พื้นที่'!T20</f>
        <v>21</v>
      </c>
      <c r="U17" s="299">
        <f>'แยกรายอายุ พื้นที่'!U20</f>
        <v>17</v>
      </c>
      <c r="V17" s="299">
        <f>'แยกรายอายุ พื้นที่'!V20</f>
        <v>13</v>
      </c>
      <c r="W17" s="299">
        <f>'แยกรายอายุ พื้นที่'!W20</f>
        <v>23</v>
      </c>
      <c r="X17" s="299">
        <f>'แยกรายอายุ พื้นที่'!X20</f>
        <v>21</v>
      </c>
      <c r="Y17" s="299">
        <f>'แยกรายอายุ พื้นที่'!Y20</f>
        <v>16</v>
      </c>
      <c r="Z17" s="299">
        <f>'แยกรายอายุ พื้นที่'!Z20</f>
        <v>16</v>
      </c>
      <c r="AA17" s="299">
        <f>'แยกรายอายุ พื้นที่'!AA20</f>
        <v>23</v>
      </c>
      <c r="AB17" s="299">
        <f>'แยกรายอายุ พื้นที่'!AB20</f>
        <v>17</v>
      </c>
      <c r="AC17" s="299">
        <f>'แยกรายอายุ พื้นที่'!AC20</f>
        <v>21</v>
      </c>
      <c r="AD17" s="299">
        <f>'แยกรายอายุ พื้นที่'!AD20</f>
        <v>20</v>
      </c>
      <c r="AE17" s="299">
        <f>'แยกรายอายุ พื้นที่'!AE20</f>
        <v>27</v>
      </c>
      <c r="AF17" s="299">
        <f>'แยกรายอายุ พื้นที่'!AF20</f>
        <v>19</v>
      </c>
      <c r="AG17" s="299">
        <f>'แยกรายอายุ พื้นที่'!AG20</f>
        <v>22</v>
      </c>
      <c r="AH17" s="299">
        <f>'แยกรายอายุ พื้นที่'!AH20</f>
        <v>25</v>
      </c>
      <c r="AI17" s="299">
        <f>'แยกรายอายุ พื้นที่'!AI20</f>
        <v>27</v>
      </c>
      <c r="AJ17" s="299">
        <f>'แยกรายอายุ พื้นที่'!AJ20</f>
        <v>26</v>
      </c>
      <c r="AK17" s="299">
        <f>'แยกรายอายุ พื้นที่'!AK20</f>
        <v>21</v>
      </c>
      <c r="AL17" s="299">
        <f>'แยกรายอายุ พื้นที่'!AL20</f>
        <v>23</v>
      </c>
      <c r="AM17" s="299">
        <f>'แยกรายอายุ พื้นที่'!AM20</f>
        <v>21</v>
      </c>
      <c r="AN17" s="299">
        <f>'แยกรายอายุ พื้นที่'!AN20</f>
        <v>21</v>
      </c>
      <c r="AO17" s="299">
        <f>'แยกรายอายุ พื้นที่'!AO20</f>
        <v>21</v>
      </c>
      <c r="AP17" s="299">
        <f>'แยกรายอายุ พื้นที่'!AP20</f>
        <v>25</v>
      </c>
      <c r="AQ17" s="299">
        <f>'แยกรายอายุ พื้นที่'!AQ20</f>
        <v>20</v>
      </c>
      <c r="AR17" s="299">
        <f>'แยกรายอายุ พื้นที่'!AR20</f>
        <v>23</v>
      </c>
      <c r="AS17" s="299">
        <f>'แยกรายอายุ พื้นที่'!AS20</f>
        <v>22</v>
      </c>
      <c r="AT17" s="299">
        <f>'แยกรายอายุ พื้นที่'!AT20</f>
        <v>24</v>
      </c>
      <c r="AU17" s="299">
        <f>'แยกรายอายุ พื้นที่'!AU20</f>
        <v>23</v>
      </c>
      <c r="AV17" s="299">
        <f>'แยกรายอายุ พื้นที่'!AV20</f>
        <v>20</v>
      </c>
      <c r="AW17" s="299">
        <f>'แยกรายอายุ พื้นที่'!AW20</f>
        <v>17</v>
      </c>
      <c r="AX17" s="299">
        <f>'แยกรายอายุ พื้นที่'!AX20</f>
        <v>18</v>
      </c>
      <c r="AY17" s="299">
        <f>'แยกรายอายุ พื้นที่'!AY20</f>
        <v>17</v>
      </c>
      <c r="AZ17" s="299">
        <f>'แยกรายอายุ พื้นที่'!AZ20</f>
        <v>15</v>
      </c>
      <c r="BA17" s="299">
        <f>'แยกรายอายุ พื้นที่'!BA20</f>
        <v>26</v>
      </c>
      <c r="BB17" s="299">
        <f>'แยกรายอายุ พื้นที่'!BB20</f>
        <v>27</v>
      </c>
      <c r="BC17" s="299">
        <f>'แยกรายอายุ พื้นที่'!BC20</f>
        <v>28</v>
      </c>
      <c r="BD17" s="299">
        <f>'แยกรายอายุ พื้นที่'!BD20</f>
        <v>25</v>
      </c>
      <c r="BE17" s="299">
        <f>'แยกรายอายุ พื้นที่'!BE20</f>
        <v>27</v>
      </c>
      <c r="BF17" s="299">
        <f>'แยกรายอายุ พื้นที่'!BF20</f>
        <v>38</v>
      </c>
      <c r="BG17" s="299">
        <f>'แยกรายอายุ พื้นที่'!BG20</f>
        <v>20</v>
      </c>
      <c r="BH17" s="299">
        <f>'แยกรายอายุ พื้นที่'!BH20</f>
        <v>26</v>
      </c>
      <c r="BI17" s="299">
        <f>'แยกรายอายุ พื้นที่'!BI20</f>
        <v>28</v>
      </c>
      <c r="BJ17" s="299">
        <f>'แยกรายอายุ พื้นที่'!BJ20</f>
        <v>22</v>
      </c>
      <c r="BK17" s="299">
        <f>'แยกรายอายุ พื้นที่'!BK20</f>
        <v>25</v>
      </c>
      <c r="BL17" s="299">
        <f>'แยกรายอายุ พื้นที่'!BL20</f>
        <v>28</v>
      </c>
      <c r="BM17" s="299">
        <f>'แยกรายอายุ พื้นที่'!BM20</f>
        <v>27</v>
      </c>
      <c r="BN17" s="299">
        <f>'แยกรายอายุ พื้นที่'!BN20</f>
        <v>17</v>
      </c>
      <c r="BO17" s="299">
        <f>'แยกรายอายุ พื้นที่'!BO20</f>
        <v>21</v>
      </c>
      <c r="BP17" s="299">
        <f>'แยกรายอายุ พื้นที่'!BP20</f>
        <v>27</v>
      </c>
      <c r="BQ17" s="299">
        <f>'แยกรายอายุ พื้นที่'!BQ20</f>
        <v>18</v>
      </c>
      <c r="BR17" s="299">
        <f>'แยกรายอายุ พื้นที่'!BR20</f>
        <v>35</v>
      </c>
      <c r="BS17" s="299">
        <f>'แยกรายอายุ พื้นที่'!BS20</f>
        <v>26</v>
      </c>
      <c r="BT17" s="299">
        <f>'แยกรายอายุ พื้นที่'!BT20</f>
        <v>32</v>
      </c>
      <c r="BU17" s="299">
        <f>'แยกรายอายุ พื้นที่'!BU20</f>
        <v>33</v>
      </c>
      <c r="BV17" s="299">
        <f>'แยกรายอายุ พื้นที่'!BV20</f>
        <v>23</v>
      </c>
      <c r="BW17" s="299">
        <f>'แยกรายอายุ พื้นที่'!BW20</f>
        <v>18</v>
      </c>
      <c r="BX17" s="299">
        <f>'แยกรายอายุ พื้นที่'!BX20</f>
        <v>31</v>
      </c>
      <c r="BY17" s="299">
        <f>'แยกรายอายุ พื้นที่'!BY20</f>
        <v>13</v>
      </c>
      <c r="BZ17" s="299">
        <f>'แยกรายอายุ พื้นที่'!BZ20</f>
        <v>33</v>
      </c>
      <c r="CA17" s="299">
        <f>'แยกรายอายุ พื้นที่'!CA20</f>
        <v>26</v>
      </c>
      <c r="CB17" s="299">
        <f>'แยกรายอายุ พื้นที่'!CB20</f>
        <v>23</v>
      </c>
      <c r="CC17" s="299">
        <f>'แยกรายอายุ พื้นที่'!CC20</f>
        <v>30</v>
      </c>
      <c r="CD17" s="299">
        <f>'แยกรายอายุ พื้นที่'!CD20</f>
        <v>22</v>
      </c>
      <c r="CE17" s="299">
        <f>'แยกรายอายุ พื้นที่'!CE20</f>
        <v>19</v>
      </c>
      <c r="CF17" s="299">
        <f>'แยกรายอายุ พื้นที่'!CF20</f>
        <v>26</v>
      </c>
      <c r="CG17" s="299">
        <f>'แยกรายอายุ พื้นที่'!CG20</f>
        <v>28</v>
      </c>
      <c r="CH17" s="299">
        <f>'แยกรายอายุ พื้นที่'!CH20</f>
        <v>31</v>
      </c>
      <c r="CI17" s="299">
        <f>'แยกรายอายุ พื้นที่'!CI20</f>
        <v>28</v>
      </c>
      <c r="CJ17" s="299">
        <f>'แยกรายอายุ พื้นที่'!CJ20</f>
        <v>21</v>
      </c>
      <c r="CK17" s="299">
        <f>'แยกรายอายุ พื้นที่'!CK20</f>
        <v>36</v>
      </c>
      <c r="CL17" s="299">
        <f>'แยกรายอายุ พื้นที่'!CL20</f>
        <v>28</v>
      </c>
      <c r="CM17" s="299">
        <f>'แยกรายอายุ พื้นที่'!CM20</f>
        <v>21</v>
      </c>
      <c r="CN17" s="299">
        <f>'แยกรายอายุ พื้นที่'!CN20</f>
        <v>35</v>
      </c>
      <c r="CO17" s="299">
        <f>'แยกรายอายุ พื้นที่'!CO20</f>
        <v>33</v>
      </c>
      <c r="CP17" s="299">
        <f>'แยกรายอายุ พื้นที่'!CP20</f>
        <v>35</v>
      </c>
      <c r="CQ17" s="299">
        <f>'แยกรายอายุ พื้นที่'!CQ20</f>
        <v>32</v>
      </c>
      <c r="CR17" s="299">
        <f>'แยกรายอายุ พื้นที่'!CR20</f>
        <v>31</v>
      </c>
      <c r="CS17" s="299">
        <f>'แยกรายอายุ พื้นที่'!CS20</f>
        <v>31</v>
      </c>
      <c r="CT17" s="299">
        <f>'แยกรายอายุ พื้นที่'!CT20</f>
        <v>29</v>
      </c>
      <c r="CU17" s="299">
        <f>'แยกรายอายุ พื้นที่'!CU20</f>
        <v>30</v>
      </c>
      <c r="CV17" s="299">
        <f>'แยกรายอายุ พื้นที่'!CV20</f>
        <v>24</v>
      </c>
      <c r="CW17" s="299">
        <f>'แยกรายอายุ พื้นที่'!CW20</f>
        <v>33</v>
      </c>
      <c r="CX17" s="299">
        <f>'แยกรายอายุ พื้นที่'!CX20</f>
        <v>27</v>
      </c>
      <c r="CY17" s="299">
        <f>'แยกรายอายุ พื้นที่'!CY20</f>
        <v>30</v>
      </c>
      <c r="CZ17" s="299">
        <f>'แยกรายอายุ พื้นที่'!CZ20</f>
        <v>22</v>
      </c>
      <c r="DA17" s="299">
        <f>'แยกรายอายุ พื้นที่'!DA20</f>
        <v>29</v>
      </c>
      <c r="DB17" s="299">
        <f>'แยกรายอายุ พื้นที่'!DB20</f>
        <v>32</v>
      </c>
      <c r="DC17" s="299">
        <f>'แยกรายอายุ พื้นที่'!DC20</f>
        <v>33</v>
      </c>
      <c r="DD17" s="299">
        <f>'แยกรายอายุ พื้นที่'!DD20</f>
        <v>32</v>
      </c>
      <c r="DE17" s="299">
        <f>'แยกรายอายุ พื้นที่'!DE20</f>
        <v>32</v>
      </c>
      <c r="DF17" s="299">
        <f>'แยกรายอายุ พื้นที่'!DF20</f>
        <v>26</v>
      </c>
      <c r="DG17" s="299">
        <f>'แยกรายอายุ พื้นที่'!DG20</f>
        <v>32</v>
      </c>
      <c r="DH17" s="299">
        <f>'แยกรายอายุ พื้นที่'!DH20</f>
        <v>34</v>
      </c>
      <c r="DI17" s="299">
        <f>'แยกรายอายุ พื้นที่'!DI20</f>
        <v>33</v>
      </c>
      <c r="DJ17" s="299">
        <f>'แยกรายอายุ พื้นที่'!DJ20</f>
        <v>32</v>
      </c>
      <c r="DK17" s="299">
        <f>'แยกรายอายุ พื้นที่'!DK20</f>
        <v>41</v>
      </c>
      <c r="DL17" s="299">
        <f>'แยกรายอายุ พื้นที่'!DL20</f>
        <v>22</v>
      </c>
      <c r="DM17" s="299">
        <f>'แยกรายอายุ พื้นที่'!DM20</f>
        <v>25</v>
      </c>
      <c r="DN17" s="299">
        <f>'แยกรายอายุ พื้นที่'!DN20</f>
        <v>25</v>
      </c>
      <c r="DO17" s="299">
        <f>'แยกรายอายุ พื้นที่'!DO20</f>
        <v>37</v>
      </c>
      <c r="DP17" s="299">
        <f>'แยกรายอายุ พื้นที่'!DP20</f>
        <v>22</v>
      </c>
      <c r="DQ17" s="299">
        <f>'แยกรายอายุ พื้นที่'!DQ20</f>
        <v>35</v>
      </c>
      <c r="DR17" s="299">
        <f>'แยกรายอายุ พื้นที่'!DR20</f>
        <v>30</v>
      </c>
      <c r="DS17" s="299">
        <f>'แยกรายอายุ พื้นที่'!DS20</f>
        <v>32</v>
      </c>
      <c r="DT17" s="299">
        <f>'แยกรายอายุ พื้นที่'!DT20</f>
        <v>44</v>
      </c>
      <c r="DU17" s="299">
        <f>'แยกรายอายุ พื้นที่'!DU20</f>
        <v>52</v>
      </c>
      <c r="DV17" s="299">
        <f>'แยกรายอายุ พื้นที่'!DV20</f>
        <v>29</v>
      </c>
      <c r="DW17" s="299">
        <f>'แยกรายอายุ พื้นที่'!DW20</f>
        <v>38</v>
      </c>
      <c r="DX17" s="299">
        <f>'แยกรายอายุ พื้นที่'!DX20</f>
        <v>23</v>
      </c>
      <c r="DY17" s="299">
        <f>'แยกรายอายุ พื้นที่'!DY20</f>
        <v>31</v>
      </c>
      <c r="DZ17" s="299">
        <f>'แยกรายอายุ พื้นที่'!DZ20</f>
        <v>32</v>
      </c>
      <c r="EA17" s="299">
        <f>'แยกรายอายุ พื้นที่'!EA20</f>
        <v>31</v>
      </c>
      <c r="EB17" s="299">
        <f>'แยกรายอายุ พื้นที่'!EB20</f>
        <v>30</v>
      </c>
      <c r="EC17" s="299">
        <f>'แยกรายอายุ พื้นที่'!EC20</f>
        <v>48</v>
      </c>
      <c r="ED17" s="299">
        <f>'แยกรายอายุ พื้นที่'!ED20</f>
        <v>25</v>
      </c>
      <c r="EE17" s="299">
        <f>'แยกรายอายุ พื้นที่'!EE20</f>
        <v>26</v>
      </c>
      <c r="EF17" s="299">
        <f>'แยกรายอายุ พื้นที่'!EF20</f>
        <v>25</v>
      </c>
      <c r="EG17" s="299">
        <f>'แยกรายอายุ พื้นที่'!EG20</f>
        <v>30</v>
      </c>
      <c r="EH17" s="299">
        <f>'แยกรายอายุ พื้นที่'!EH20</f>
        <v>27</v>
      </c>
      <c r="EI17" s="299">
        <f>'แยกรายอายุ พื้นที่'!EI20</f>
        <v>28</v>
      </c>
      <c r="EJ17" s="299">
        <f>'แยกรายอายุ พื้นที่'!EJ20</f>
        <v>17</v>
      </c>
      <c r="EK17" s="299">
        <f>'แยกรายอายุ พื้นที่'!EK20</f>
        <v>18</v>
      </c>
      <c r="EL17" s="299">
        <f>'แยกรายอายุ พื้นที่'!EL20</f>
        <v>20</v>
      </c>
      <c r="EM17" s="299">
        <f>'แยกรายอายุ พื้นที่'!EM20</f>
        <v>39</v>
      </c>
      <c r="EN17" s="299">
        <f>'แยกรายอายุ พื้นที่'!EN20</f>
        <v>19</v>
      </c>
      <c r="EO17" s="299">
        <f>'แยกรายอายุ พื้นที่'!EO20</f>
        <v>31</v>
      </c>
      <c r="EP17" s="299">
        <f>'แยกรายอายุ พื้นที่'!EP20</f>
        <v>23</v>
      </c>
      <c r="EQ17" s="299">
        <f>'แยกรายอายุ พื้นที่'!EQ20</f>
        <v>25</v>
      </c>
      <c r="ER17" s="299">
        <f>'แยกรายอายุ พื้นที่'!ER20</f>
        <v>12</v>
      </c>
      <c r="ES17" s="299">
        <f>'แยกรายอายุ พื้นที่'!ES20</f>
        <v>20</v>
      </c>
      <c r="ET17" s="299">
        <f>'แยกรายอายุ พื้นที่'!ET20</f>
        <v>22</v>
      </c>
      <c r="EU17" s="299">
        <f>'แยกรายอายุ พื้นที่'!EU20</f>
        <v>28</v>
      </c>
      <c r="EV17" s="299">
        <f>'แยกรายอายุ พื้นที่'!EV20</f>
        <v>19</v>
      </c>
      <c r="EW17" s="299">
        <f>'แยกรายอายุ พื้นที่'!EW20</f>
        <v>14</v>
      </c>
      <c r="EX17" s="299">
        <f>'แยกรายอายุ พื้นที่'!EX20</f>
        <v>20</v>
      </c>
      <c r="EY17" s="299">
        <f>'แยกรายอายุ พื้นที่'!EY20</f>
        <v>18</v>
      </c>
      <c r="EZ17" s="299">
        <f>'แยกรายอายุ พื้นที่'!EZ20</f>
        <v>17</v>
      </c>
      <c r="FA17" s="299">
        <f>'แยกรายอายุ พื้นที่'!FA20</f>
        <v>13</v>
      </c>
      <c r="FB17" s="299">
        <f>'แยกรายอายุ พื้นที่'!FB20</f>
        <v>16</v>
      </c>
      <c r="FC17" s="299">
        <f>'แยกรายอายุ พื้นที่'!FC20</f>
        <v>15</v>
      </c>
      <c r="FD17" s="299">
        <f>'แยกรายอายุ พื้นที่'!FD20</f>
        <v>11</v>
      </c>
      <c r="FE17" s="299">
        <f>'แยกรายอายุ พื้นที่'!FE20</f>
        <v>11</v>
      </c>
      <c r="FF17" s="299">
        <f>'แยกรายอายุ พื้นที่'!FF20</f>
        <v>16</v>
      </c>
      <c r="FG17" s="299">
        <f>'แยกรายอายุ พื้นที่'!FG20</f>
        <v>15</v>
      </c>
      <c r="FH17" s="299">
        <f>'แยกรายอายุ พื้นที่'!FH20</f>
        <v>5</v>
      </c>
      <c r="FI17" s="299">
        <f>'แยกรายอายุ พื้นที่'!FI20</f>
        <v>14</v>
      </c>
      <c r="FJ17" s="299">
        <f>'แยกรายอายุ พื้นที่'!FJ20</f>
        <v>11</v>
      </c>
      <c r="FK17" s="299">
        <f>'แยกรายอายุ พื้นที่'!FK20</f>
        <v>13</v>
      </c>
      <c r="FL17" s="299">
        <f>'แยกรายอายุ พื้นที่'!FL20</f>
        <v>7</v>
      </c>
      <c r="FM17" s="299">
        <f>'แยกรายอายุ พื้นที่'!FM20</f>
        <v>9</v>
      </c>
      <c r="FN17" s="299">
        <f>'แยกรายอายุ พื้นที่'!FN20</f>
        <v>8</v>
      </c>
      <c r="FO17" s="299">
        <f>'แยกรายอายุ พื้นที่'!FO20</f>
        <v>4</v>
      </c>
      <c r="FP17" s="299">
        <f>'แยกรายอายุ พื้นที่'!FP20</f>
        <v>12</v>
      </c>
      <c r="FQ17" s="299">
        <f>'แยกรายอายุ พื้นที่'!FQ20</f>
        <v>11</v>
      </c>
      <c r="FR17" s="299">
        <f>'แยกรายอายุ พื้นที่'!FR20</f>
        <v>8</v>
      </c>
      <c r="FS17" s="299">
        <f>'แยกรายอายุ พื้นที่'!FS20</f>
        <v>6</v>
      </c>
      <c r="FT17" s="299">
        <f>'แยกรายอายุ พื้นที่'!FT20</f>
        <v>4</v>
      </c>
      <c r="FU17" s="299">
        <f>'แยกรายอายุ พื้นที่'!FU20</f>
        <v>11</v>
      </c>
      <c r="FV17" s="299">
        <f>'แยกรายอายุ พื้นที่'!FV20</f>
        <v>5</v>
      </c>
      <c r="FW17" s="299">
        <f>'แยกรายอายุ พื้นที่'!FW20</f>
        <v>11</v>
      </c>
      <c r="FX17" s="299">
        <f>'แยกรายอายุ พื้นที่'!FX20</f>
        <v>2</v>
      </c>
      <c r="FY17" s="299">
        <f>'แยกรายอายุ พื้นที่'!FY20</f>
        <v>12</v>
      </c>
      <c r="FZ17" s="299">
        <f>'แยกรายอายุ พื้นที่'!FZ20</f>
        <v>7</v>
      </c>
      <c r="GA17" s="299">
        <f>'แยกรายอายุ พื้นที่'!GA20</f>
        <v>6</v>
      </c>
      <c r="GB17" s="299">
        <f>'แยกรายอายุ พื้นที่'!GB20</f>
        <v>5</v>
      </c>
      <c r="GC17" s="299">
        <f>'แยกรายอายุ พื้นที่'!GC20</f>
        <v>5</v>
      </c>
      <c r="GD17" s="299">
        <f>'แยกรายอายุ พื้นที่'!GD20</f>
        <v>4</v>
      </c>
      <c r="GE17" s="299">
        <f>'แยกรายอายุ พื้นที่'!GE20</f>
        <v>4</v>
      </c>
      <c r="GF17" s="299">
        <f>'แยกรายอายุ พื้นที่'!GF20</f>
        <v>3</v>
      </c>
      <c r="GG17" s="299">
        <f>'แยกรายอายุ พื้นที่'!GG20</f>
        <v>5</v>
      </c>
      <c r="GH17" s="299">
        <f>'แยกรายอายุ พื้นที่'!GH20</f>
        <v>2</v>
      </c>
      <c r="GI17" s="299">
        <f>'แยกรายอายุ พื้นที่'!GI20</f>
        <v>5</v>
      </c>
      <c r="GJ17" s="299">
        <f>'แยกรายอายุ พื้นที่'!GJ20</f>
        <v>0</v>
      </c>
      <c r="GK17" s="299">
        <f>'แยกรายอายุ พื้นที่'!GK20</f>
        <v>4</v>
      </c>
      <c r="GL17" s="299">
        <f>'แยกรายอายุ พื้นที่'!GL20</f>
        <v>0</v>
      </c>
      <c r="GM17" s="299">
        <f>'แยกรายอายุ พื้นที่'!GM20</f>
        <v>2</v>
      </c>
      <c r="GN17" s="299">
        <f>'แยกรายอายุ พื้นที่'!GN20</f>
        <v>0</v>
      </c>
      <c r="GO17" s="299">
        <f>'แยกรายอายุ พื้นที่'!GO20</f>
        <v>1</v>
      </c>
      <c r="GP17" s="299">
        <f>'แยกรายอายุ พื้นที่'!GP20</f>
        <v>0</v>
      </c>
      <c r="GQ17" s="299">
        <f>'แยกรายอายุ พื้นที่'!GQ20</f>
        <v>1</v>
      </c>
      <c r="GR17" s="299">
        <f>'แยกรายอายุ พื้นที่'!GR20</f>
        <v>0</v>
      </c>
      <c r="GS17" s="299">
        <f>'แยกรายอายุ พื้นที่'!GS20</f>
        <v>1</v>
      </c>
      <c r="GT17" s="299">
        <f>'แยกรายอายุ พื้นที่'!GT20</f>
        <v>1</v>
      </c>
      <c r="GU17" s="299">
        <f>'แยกรายอายุ พื้นที่'!GU20</f>
        <v>0</v>
      </c>
      <c r="GV17" s="299">
        <f>'แยกรายอายุ พื้นที่'!GV20</f>
        <v>0</v>
      </c>
      <c r="GW17" s="299">
        <f>'แยกรายอายุ พื้นที่'!GW20</f>
        <v>1</v>
      </c>
      <c r="GX17" s="299">
        <f>'แยกรายอายุ พื้นที่'!GX20</f>
        <v>0</v>
      </c>
      <c r="GY17" s="299">
        <f>'แยกรายอายุ พื้นที่'!GY20</f>
        <v>0</v>
      </c>
      <c r="GZ17" s="299">
        <f>'แยกรายอายุ พื้นที่'!GZ20</f>
        <v>0</v>
      </c>
      <c r="HA17" s="299">
        <f>'แยกรายอายุ พื้นที่'!HA20</f>
        <v>0</v>
      </c>
    </row>
    <row r="18" spans="1:256" s="583" customFormat="1" x14ac:dyDescent="0.6">
      <c r="A18" s="581"/>
      <c r="B18" s="581" t="s">
        <v>372</v>
      </c>
      <c r="C18" s="581">
        <f>SUM(C15:C17)</f>
        <v>11918</v>
      </c>
      <c r="D18" s="581">
        <f t="shared" ref="D18:G18" si="9">SUM(D15:D17)</f>
        <v>12021</v>
      </c>
      <c r="E18" s="581">
        <f t="shared" si="9"/>
        <v>14983</v>
      </c>
      <c r="F18" s="581">
        <f t="shared" si="9"/>
        <v>16549</v>
      </c>
      <c r="G18" s="581">
        <f t="shared" si="9"/>
        <v>31532</v>
      </c>
      <c r="H18" s="581">
        <f>SUM(H15:H17)</f>
        <v>55</v>
      </c>
      <c r="I18" s="581">
        <f t="shared" ref="I18:BT18" si="10">SUM(I15:I17)</f>
        <v>51</v>
      </c>
      <c r="J18" s="581">
        <f t="shared" si="10"/>
        <v>56</v>
      </c>
      <c r="K18" s="581">
        <f t="shared" si="10"/>
        <v>78</v>
      </c>
      <c r="L18" s="581">
        <f t="shared" si="10"/>
        <v>95</v>
      </c>
      <c r="M18" s="581">
        <f t="shared" si="10"/>
        <v>79</v>
      </c>
      <c r="N18" s="581">
        <f t="shared" si="10"/>
        <v>85</v>
      </c>
      <c r="O18" s="581">
        <f t="shared" si="10"/>
        <v>80</v>
      </c>
      <c r="P18" s="581">
        <f t="shared" si="10"/>
        <v>104</v>
      </c>
      <c r="Q18" s="581">
        <f t="shared" si="10"/>
        <v>100</v>
      </c>
      <c r="R18" s="581">
        <f t="shared" si="10"/>
        <v>112</v>
      </c>
      <c r="S18" s="581">
        <f t="shared" si="10"/>
        <v>103</v>
      </c>
      <c r="T18" s="581">
        <f t="shared" si="10"/>
        <v>112</v>
      </c>
      <c r="U18" s="581">
        <f t="shared" si="10"/>
        <v>92</v>
      </c>
      <c r="V18" s="581">
        <f t="shared" si="10"/>
        <v>103</v>
      </c>
      <c r="W18" s="581">
        <f t="shared" si="10"/>
        <v>133</v>
      </c>
      <c r="X18" s="581">
        <f t="shared" si="10"/>
        <v>130</v>
      </c>
      <c r="Y18" s="581">
        <f t="shared" si="10"/>
        <v>106</v>
      </c>
      <c r="Z18" s="581">
        <f t="shared" si="10"/>
        <v>142</v>
      </c>
      <c r="AA18" s="581">
        <f t="shared" si="10"/>
        <v>145</v>
      </c>
      <c r="AB18" s="581">
        <f t="shared" si="10"/>
        <v>150</v>
      </c>
      <c r="AC18" s="581">
        <f t="shared" si="10"/>
        <v>120</v>
      </c>
      <c r="AD18" s="581">
        <f t="shared" si="10"/>
        <v>157</v>
      </c>
      <c r="AE18" s="581">
        <f t="shared" si="10"/>
        <v>161</v>
      </c>
      <c r="AF18" s="581">
        <f t="shared" si="10"/>
        <v>168</v>
      </c>
      <c r="AG18" s="581">
        <f t="shared" si="10"/>
        <v>174</v>
      </c>
      <c r="AH18" s="581">
        <f t="shared" si="10"/>
        <v>178</v>
      </c>
      <c r="AI18" s="581">
        <f t="shared" si="10"/>
        <v>171</v>
      </c>
      <c r="AJ18" s="581">
        <f t="shared" si="10"/>
        <v>173</v>
      </c>
      <c r="AK18" s="581">
        <f t="shared" si="10"/>
        <v>144</v>
      </c>
      <c r="AL18" s="581">
        <f t="shared" si="10"/>
        <v>176</v>
      </c>
      <c r="AM18" s="581">
        <f t="shared" si="10"/>
        <v>160</v>
      </c>
      <c r="AN18" s="581">
        <f t="shared" si="10"/>
        <v>190</v>
      </c>
      <c r="AO18" s="581">
        <f t="shared" si="10"/>
        <v>182</v>
      </c>
      <c r="AP18" s="581">
        <f t="shared" si="10"/>
        <v>142</v>
      </c>
      <c r="AQ18" s="581">
        <f t="shared" si="10"/>
        <v>159</v>
      </c>
      <c r="AR18" s="581">
        <f t="shared" si="10"/>
        <v>181</v>
      </c>
      <c r="AS18" s="581">
        <f t="shared" si="10"/>
        <v>170</v>
      </c>
      <c r="AT18" s="581">
        <f t="shared" si="10"/>
        <v>174</v>
      </c>
      <c r="AU18" s="581">
        <f t="shared" si="10"/>
        <v>160</v>
      </c>
      <c r="AV18" s="581">
        <f t="shared" si="10"/>
        <v>172</v>
      </c>
      <c r="AW18" s="581">
        <f t="shared" si="10"/>
        <v>158</v>
      </c>
      <c r="AX18" s="581">
        <f t="shared" si="10"/>
        <v>151</v>
      </c>
      <c r="AY18" s="581">
        <f t="shared" si="10"/>
        <v>168</v>
      </c>
      <c r="AZ18" s="581">
        <f t="shared" si="10"/>
        <v>184</v>
      </c>
      <c r="BA18" s="581">
        <f t="shared" si="10"/>
        <v>163</v>
      </c>
      <c r="BB18" s="581">
        <f t="shared" si="10"/>
        <v>210</v>
      </c>
      <c r="BC18" s="581">
        <f t="shared" si="10"/>
        <v>194</v>
      </c>
      <c r="BD18" s="581">
        <f t="shared" si="10"/>
        <v>209</v>
      </c>
      <c r="BE18" s="581">
        <f t="shared" si="10"/>
        <v>156</v>
      </c>
      <c r="BF18" s="581">
        <f t="shared" si="10"/>
        <v>229</v>
      </c>
      <c r="BG18" s="581">
        <f t="shared" si="10"/>
        <v>165</v>
      </c>
      <c r="BH18" s="581">
        <f t="shared" si="10"/>
        <v>190</v>
      </c>
      <c r="BI18" s="581">
        <f t="shared" si="10"/>
        <v>201</v>
      </c>
      <c r="BJ18" s="581">
        <f t="shared" si="10"/>
        <v>203</v>
      </c>
      <c r="BK18" s="581">
        <f t="shared" si="10"/>
        <v>189</v>
      </c>
      <c r="BL18" s="581">
        <f t="shared" si="10"/>
        <v>208</v>
      </c>
      <c r="BM18" s="581">
        <f t="shared" si="10"/>
        <v>184</v>
      </c>
      <c r="BN18" s="581">
        <f t="shared" si="10"/>
        <v>188</v>
      </c>
      <c r="BO18" s="581">
        <f t="shared" si="10"/>
        <v>182</v>
      </c>
      <c r="BP18" s="581">
        <f t="shared" si="10"/>
        <v>196</v>
      </c>
      <c r="BQ18" s="581">
        <f t="shared" si="10"/>
        <v>181</v>
      </c>
      <c r="BR18" s="581">
        <f t="shared" si="10"/>
        <v>215</v>
      </c>
      <c r="BS18" s="581">
        <f t="shared" si="10"/>
        <v>220</v>
      </c>
      <c r="BT18" s="581">
        <f t="shared" si="10"/>
        <v>200</v>
      </c>
      <c r="BU18" s="581">
        <f t="shared" ref="BU18:EF18" si="11">SUM(BU15:BU17)</f>
        <v>206</v>
      </c>
      <c r="BV18" s="581">
        <f t="shared" si="11"/>
        <v>222</v>
      </c>
      <c r="BW18" s="581">
        <f t="shared" si="11"/>
        <v>179</v>
      </c>
      <c r="BX18" s="581">
        <f t="shared" si="11"/>
        <v>194</v>
      </c>
      <c r="BY18" s="581">
        <f t="shared" si="11"/>
        <v>183</v>
      </c>
      <c r="BZ18" s="581">
        <f t="shared" si="11"/>
        <v>188</v>
      </c>
      <c r="CA18" s="581">
        <f t="shared" si="11"/>
        <v>216</v>
      </c>
      <c r="CB18" s="581">
        <f t="shared" si="11"/>
        <v>204</v>
      </c>
      <c r="CC18" s="581">
        <f t="shared" si="11"/>
        <v>209</v>
      </c>
      <c r="CD18" s="581">
        <f t="shared" si="11"/>
        <v>217</v>
      </c>
      <c r="CE18" s="581">
        <f t="shared" si="11"/>
        <v>192</v>
      </c>
      <c r="CF18" s="581">
        <f t="shared" si="11"/>
        <v>248</v>
      </c>
      <c r="CG18" s="581">
        <f t="shared" si="11"/>
        <v>197</v>
      </c>
      <c r="CH18" s="581">
        <f t="shared" si="11"/>
        <v>216</v>
      </c>
      <c r="CI18" s="581">
        <f t="shared" si="11"/>
        <v>217</v>
      </c>
      <c r="CJ18" s="581">
        <f t="shared" si="11"/>
        <v>194</v>
      </c>
      <c r="CK18" s="581">
        <f t="shared" si="11"/>
        <v>228</v>
      </c>
      <c r="CL18" s="581">
        <f t="shared" si="11"/>
        <v>222</v>
      </c>
      <c r="CM18" s="581">
        <f t="shared" si="11"/>
        <v>209</v>
      </c>
      <c r="CN18" s="581">
        <f t="shared" si="11"/>
        <v>224</v>
      </c>
      <c r="CO18" s="581">
        <f t="shared" si="11"/>
        <v>229</v>
      </c>
      <c r="CP18" s="581">
        <f t="shared" si="11"/>
        <v>213</v>
      </c>
      <c r="CQ18" s="581">
        <f t="shared" si="11"/>
        <v>211</v>
      </c>
      <c r="CR18" s="581">
        <f t="shared" si="11"/>
        <v>233</v>
      </c>
      <c r="CS18" s="581">
        <f t="shared" si="11"/>
        <v>239</v>
      </c>
      <c r="CT18" s="581">
        <f t="shared" si="11"/>
        <v>210</v>
      </c>
      <c r="CU18" s="581">
        <f t="shared" si="11"/>
        <v>225</v>
      </c>
      <c r="CV18" s="581">
        <f t="shared" si="11"/>
        <v>201</v>
      </c>
      <c r="CW18" s="581">
        <f t="shared" si="11"/>
        <v>257</v>
      </c>
      <c r="CX18" s="581">
        <f t="shared" si="11"/>
        <v>211</v>
      </c>
      <c r="CY18" s="581">
        <f t="shared" si="11"/>
        <v>224</v>
      </c>
      <c r="CZ18" s="581">
        <f t="shared" si="11"/>
        <v>207</v>
      </c>
      <c r="DA18" s="581">
        <f t="shared" si="11"/>
        <v>234</v>
      </c>
      <c r="DB18" s="581">
        <f t="shared" si="11"/>
        <v>230</v>
      </c>
      <c r="DC18" s="581">
        <f t="shared" si="11"/>
        <v>252</v>
      </c>
      <c r="DD18" s="581">
        <f t="shared" si="11"/>
        <v>221</v>
      </c>
      <c r="DE18" s="581">
        <f t="shared" si="11"/>
        <v>239</v>
      </c>
      <c r="DF18" s="581">
        <f t="shared" si="11"/>
        <v>192</v>
      </c>
      <c r="DG18" s="581">
        <f t="shared" si="11"/>
        <v>251</v>
      </c>
      <c r="DH18" s="581">
        <f t="shared" si="11"/>
        <v>258</v>
      </c>
      <c r="DI18" s="581">
        <f t="shared" si="11"/>
        <v>269</v>
      </c>
      <c r="DJ18" s="581">
        <f t="shared" si="11"/>
        <v>224</v>
      </c>
      <c r="DK18" s="581">
        <f t="shared" si="11"/>
        <v>268</v>
      </c>
      <c r="DL18" s="581">
        <f t="shared" si="11"/>
        <v>218</v>
      </c>
      <c r="DM18" s="581">
        <f t="shared" si="11"/>
        <v>287</v>
      </c>
      <c r="DN18" s="581">
        <f t="shared" si="11"/>
        <v>209</v>
      </c>
      <c r="DO18" s="581">
        <f t="shared" si="11"/>
        <v>271</v>
      </c>
      <c r="DP18" s="581">
        <f t="shared" si="11"/>
        <v>229</v>
      </c>
      <c r="DQ18" s="581">
        <f t="shared" si="11"/>
        <v>265</v>
      </c>
      <c r="DR18" s="581">
        <f t="shared" si="11"/>
        <v>268</v>
      </c>
      <c r="DS18" s="581">
        <f t="shared" si="11"/>
        <v>307</v>
      </c>
      <c r="DT18" s="581">
        <f t="shared" si="11"/>
        <v>263</v>
      </c>
      <c r="DU18" s="581">
        <f t="shared" si="11"/>
        <v>318</v>
      </c>
      <c r="DV18" s="581">
        <f t="shared" si="11"/>
        <v>234</v>
      </c>
      <c r="DW18" s="581">
        <f t="shared" si="11"/>
        <v>315</v>
      </c>
      <c r="DX18" s="581">
        <f t="shared" si="11"/>
        <v>241</v>
      </c>
      <c r="DY18" s="581">
        <f t="shared" si="11"/>
        <v>278</v>
      </c>
      <c r="DZ18" s="581">
        <f t="shared" si="11"/>
        <v>234</v>
      </c>
      <c r="EA18" s="581">
        <f t="shared" si="11"/>
        <v>270</v>
      </c>
      <c r="EB18" s="581">
        <f t="shared" si="11"/>
        <v>243</v>
      </c>
      <c r="EC18" s="581">
        <f t="shared" si="11"/>
        <v>307</v>
      </c>
      <c r="ED18" s="581">
        <f t="shared" si="11"/>
        <v>210</v>
      </c>
      <c r="EE18" s="581">
        <f t="shared" si="11"/>
        <v>282</v>
      </c>
      <c r="EF18" s="581">
        <f t="shared" si="11"/>
        <v>193</v>
      </c>
      <c r="EG18" s="581">
        <f t="shared" ref="EG18:GR18" si="12">SUM(EG15:EG17)</f>
        <v>255</v>
      </c>
      <c r="EH18" s="581">
        <f t="shared" si="12"/>
        <v>199</v>
      </c>
      <c r="EI18" s="581">
        <f t="shared" si="12"/>
        <v>257</v>
      </c>
      <c r="EJ18" s="581">
        <f t="shared" si="12"/>
        <v>172</v>
      </c>
      <c r="EK18" s="581">
        <f t="shared" si="12"/>
        <v>229</v>
      </c>
      <c r="EL18" s="581">
        <f t="shared" si="12"/>
        <v>177</v>
      </c>
      <c r="EM18" s="581">
        <f t="shared" si="12"/>
        <v>258</v>
      </c>
      <c r="EN18" s="581">
        <f t="shared" si="12"/>
        <v>174</v>
      </c>
      <c r="EO18" s="581">
        <f t="shared" si="12"/>
        <v>252</v>
      </c>
      <c r="EP18" s="581">
        <f t="shared" si="12"/>
        <v>182</v>
      </c>
      <c r="EQ18" s="581">
        <f t="shared" si="12"/>
        <v>224</v>
      </c>
      <c r="ER18" s="581">
        <f t="shared" si="12"/>
        <v>152</v>
      </c>
      <c r="ES18" s="581">
        <f t="shared" si="12"/>
        <v>187</v>
      </c>
      <c r="ET18" s="581">
        <f t="shared" si="12"/>
        <v>148</v>
      </c>
      <c r="EU18" s="581">
        <f t="shared" si="12"/>
        <v>207</v>
      </c>
      <c r="EV18" s="581">
        <f t="shared" si="12"/>
        <v>139</v>
      </c>
      <c r="EW18" s="581">
        <f t="shared" si="12"/>
        <v>191</v>
      </c>
      <c r="EX18" s="581">
        <f t="shared" si="12"/>
        <v>123</v>
      </c>
      <c r="EY18" s="581">
        <f t="shared" si="12"/>
        <v>183</v>
      </c>
      <c r="EZ18" s="581">
        <f t="shared" si="12"/>
        <v>97</v>
      </c>
      <c r="FA18" s="581">
        <f t="shared" si="12"/>
        <v>164</v>
      </c>
      <c r="FB18" s="581">
        <f t="shared" si="12"/>
        <v>120</v>
      </c>
      <c r="FC18" s="581">
        <f t="shared" si="12"/>
        <v>143</v>
      </c>
      <c r="FD18" s="581">
        <f t="shared" si="12"/>
        <v>103</v>
      </c>
      <c r="FE18" s="581">
        <f t="shared" si="12"/>
        <v>127</v>
      </c>
      <c r="FF18" s="581">
        <f t="shared" si="12"/>
        <v>96</v>
      </c>
      <c r="FG18" s="581">
        <f t="shared" si="12"/>
        <v>131</v>
      </c>
      <c r="FH18" s="581">
        <f t="shared" si="12"/>
        <v>79</v>
      </c>
      <c r="FI18" s="581">
        <f t="shared" si="12"/>
        <v>117</v>
      </c>
      <c r="FJ18" s="581">
        <f t="shared" si="12"/>
        <v>83</v>
      </c>
      <c r="FK18" s="581">
        <f t="shared" si="12"/>
        <v>108</v>
      </c>
      <c r="FL18" s="581">
        <f t="shared" si="12"/>
        <v>77</v>
      </c>
      <c r="FM18" s="581">
        <f t="shared" si="12"/>
        <v>108</v>
      </c>
      <c r="FN18" s="581">
        <f t="shared" si="12"/>
        <v>79</v>
      </c>
      <c r="FO18" s="581">
        <f t="shared" si="12"/>
        <v>109</v>
      </c>
      <c r="FP18" s="581">
        <f t="shared" si="12"/>
        <v>70</v>
      </c>
      <c r="FQ18" s="581">
        <f t="shared" si="12"/>
        <v>97</v>
      </c>
      <c r="FR18" s="581">
        <f t="shared" si="12"/>
        <v>59</v>
      </c>
      <c r="FS18" s="581">
        <f t="shared" si="12"/>
        <v>82</v>
      </c>
      <c r="FT18" s="581">
        <f t="shared" si="12"/>
        <v>59</v>
      </c>
      <c r="FU18" s="581">
        <f t="shared" si="12"/>
        <v>84</v>
      </c>
      <c r="FV18" s="581">
        <f t="shared" si="12"/>
        <v>52</v>
      </c>
      <c r="FW18" s="581">
        <f t="shared" si="12"/>
        <v>90</v>
      </c>
      <c r="FX18" s="581">
        <f t="shared" si="12"/>
        <v>40</v>
      </c>
      <c r="FY18" s="581">
        <f t="shared" si="12"/>
        <v>66</v>
      </c>
      <c r="FZ18" s="581">
        <f t="shared" si="12"/>
        <v>45</v>
      </c>
      <c r="GA18" s="581">
        <f t="shared" si="12"/>
        <v>64</v>
      </c>
      <c r="GB18" s="581">
        <f t="shared" si="12"/>
        <v>39</v>
      </c>
      <c r="GC18" s="581">
        <f t="shared" si="12"/>
        <v>42</v>
      </c>
      <c r="GD18" s="581">
        <f t="shared" si="12"/>
        <v>25</v>
      </c>
      <c r="GE18" s="581">
        <f t="shared" si="12"/>
        <v>40</v>
      </c>
      <c r="GF18" s="581">
        <f t="shared" si="12"/>
        <v>26</v>
      </c>
      <c r="GG18" s="581">
        <f t="shared" si="12"/>
        <v>36</v>
      </c>
      <c r="GH18" s="581">
        <f t="shared" si="12"/>
        <v>17</v>
      </c>
      <c r="GI18" s="581">
        <f t="shared" si="12"/>
        <v>39</v>
      </c>
      <c r="GJ18" s="581">
        <f t="shared" si="12"/>
        <v>11</v>
      </c>
      <c r="GK18" s="581">
        <f t="shared" si="12"/>
        <v>29</v>
      </c>
      <c r="GL18" s="581">
        <f t="shared" si="12"/>
        <v>5</v>
      </c>
      <c r="GM18" s="581">
        <f t="shared" si="12"/>
        <v>17</v>
      </c>
      <c r="GN18" s="581">
        <f t="shared" si="12"/>
        <v>5</v>
      </c>
      <c r="GO18" s="581">
        <f t="shared" si="12"/>
        <v>14</v>
      </c>
      <c r="GP18" s="581">
        <f t="shared" si="12"/>
        <v>6</v>
      </c>
      <c r="GQ18" s="581">
        <f t="shared" si="12"/>
        <v>10</v>
      </c>
      <c r="GR18" s="581">
        <f t="shared" si="12"/>
        <v>6</v>
      </c>
      <c r="GS18" s="581">
        <f t="shared" ref="GS18:HA18" si="13">SUM(GS15:GS17)</f>
        <v>11</v>
      </c>
      <c r="GT18" s="581">
        <f t="shared" si="13"/>
        <v>3</v>
      </c>
      <c r="GU18" s="581">
        <f t="shared" si="13"/>
        <v>5</v>
      </c>
      <c r="GV18" s="581">
        <f t="shared" si="13"/>
        <v>3</v>
      </c>
      <c r="GW18" s="581">
        <f t="shared" si="13"/>
        <v>4</v>
      </c>
      <c r="GX18" s="581">
        <f t="shared" si="13"/>
        <v>2</v>
      </c>
      <c r="GY18" s="581">
        <f t="shared" si="13"/>
        <v>3</v>
      </c>
      <c r="GZ18" s="581">
        <f t="shared" si="13"/>
        <v>1</v>
      </c>
      <c r="HA18" s="581">
        <f t="shared" si="13"/>
        <v>3</v>
      </c>
      <c r="HC18" s="601" t="s">
        <v>148</v>
      </c>
      <c r="HD18" s="601">
        <f>SUM(DX18:HA18)</f>
        <v>8918</v>
      </c>
      <c r="HE18" s="601"/>
      <c r="HF18" s="601"/>
      <c r="HG18" s="601"/>
      <c r="HH18" s="601"/>
      <c r="HI18" s="601"/>
      <c r="HJ18" s="601"/>
      <c r="HK18" s="601"/>
      <c r="HL18" s="601"/>
      <c r="HM18" s="601"/>
      <c r="HN18" s="601"/>
      <c r="HO18" s="601"/>
      <c r="HP18" s="601"/>
      <c r="HQ18" s="601"/>
      <c r="HR18" s="601"/>
      <c r="HS18" s="601"/>
      <c r="HT18" s="601"/>
      <c r="HU18" s="601"/>
      <c r="HV18" s="601"/>
      <c r="HW18" s="601"/>
      <c r="HX18" s="601"/>
      <c r="HY18" s="601"/>
      <c r="HZ18" s="601"/>
      <c r="IA18" s="601"/>
      <c r="IB18" s="601"/>
      <c r="IC18" s="601"/>
      <c r="ID18" s="601"/>
      <c r="IE18" s="601"/>
      <c r="IF18" s="601"/>
      <c r="IG18" s="601"/>
      <c r="IH18" s="601"/>
      <c r="II18" s="601"/>
      <c r="IJ18" s="601"/>
      <c r="IK18" s="601"/>
      <c r="IL18" s="601"/>
      <c r="IM18" s="601"/>
      <c r="IN18" s="601"/>
      <c r="IO18" s="601"/>
      <c r="IP18" s="601"/>
      <c r="IQ18" s="601"/>
      <c r="IR18" s="601"/>
      <c r="IS18" s="601"/>
      <c r="IT18" s="601"/>
      <c r="IU18" s="601"/>
      <c r="IV18" s="601"/>
    </row>
    <row r="19" spans="1:256" x14ac:dyDescent="0.6">
      <c r="A19" s="299"/>
      <c r="B19" s="300" t="s">
        <v>250</v>
      </c>
      <c r="C19" s="298">
        <f>SUM('แยกรายอายุ พื้นที่'!C33:C35)</f>
        <v>4085</v>
      </c>
      <c r="D19" s="298">
        <f>SUM('แยกรายอายุ พื้นที่'!D33:D35)</f>
        <v>4146</v>
      </c>
      <c r="E19" s="298">
        <f>SUM('แยกรายอายุ พื้นที่'!E33:E35)</f>
        <v>5007</v>
      </c>
      <c r="F19" s="298">
        <f>SUM('แยกรายอายุ พื้นที่'!F33:F35)</f>
        <v>5505</v>
      </c>
      <c r="G19" s="298">
        <f>F19+E19</f>
        <v>10512</v>
      </c>
      <c r="H19" s="300">
        <f>SUM('แยกรายอายุ พื้นที่'!H33:H35)</f>
        <v>37</v>
      </c>
      <c r="I19" s="300">
        <f>SUM('แยกรายอายุ พื้นที่'!I33:I35)</f>
        <v>22</v>
      </c>
      <c r="J19" s="300">
        <f>SUM('แยกรายอายุ พื้นที่'!J33:J35)</f>
        <v>29</v>
      </c>
      <c r="K19" s="300">
        <f>SUM('แยกรายอายุ พื้นที่'!K33:K35)</f>
        <v>32</v>
      </c>
      <c r="L19" s="300">
        <f>SUM('แยกรายอายุ พื้นที่'!L33:L35)</f>
        <v>30</v>
      </c>
      <c r="M19" s="300">
        <f>SUM('แยกรายอายุ พื้นที่'!M33:M35)</f>
        <v>36</v>
      </c>
      <c r="N19" s="300">
        <f>SUM('แยกรายอายุ พื้นที่'!N33:N35)</f>
        <v>38</v>
      </c>
      <c r="O19" s="300">
        <f>SUM('แยกรายอายุ พื้นที่'!O33:O35)</f>
        <v>32</v>
      </c>
      <c r="P19" s="300">
        <f>SUM('แยกรายอายุ พื้นที่'!P33:P35)</f>
        <v>47</v>
      </c>
      <c r="Q19" s="300">
        <f>SUM('แยกรายอายุ พื้นที่'!Q33:Q35)</f>
        <v>40</v>
      </c>
      <c r="R19" s="300">
        <f>SUM('แยกรายอายุ พื้นที่'!R33:R35)</f>
        <v>38</v>
      </c>
      <c r="S19" s="300">
        <f>SUM('แยกรายอายุ พื้นที่'!S33:S35)</f>
        <v>44</v>
      </c>
      <c r="T19" s="300">
        <f>SUM('แยกรายอายุ พื้นที่'!T33:T35)</f>
        <v>48</v>
      </c>
      <c r="U19" s="300">
        <f>SUM('แยกรายอายุ พื้นที่'!U33:U35)</f>
        <v>45</v>
      </c>
      <c r="V19" s="300">
        <f>SUM('แยกรายอายุ พื้นที่'!V33:V35)</f>
        <v>40</v>
      </c>
      <c r="W19" s="300">
        <f>SUM('แยกรายอายุ พื้นที่'!W33:W35)</f>
        <v>35</v>
      </c>
      <c r="X19" s="300">
        <f>SUM('แยกรายอายุ พื้นที่'!X33:X35)</f>
        <v>58</v>
      </c>
      <c r="Y19" s="300">
        <f>SUM('แยกรายอายุ พื้นที่'!Y33:Y35)</f>
        <v>32</v>
      </c>
      <c r="Z19" s="300">
        <f>SUM('แยกรายอายุ พื้นที่'!Z33:Z35)</f>
        <v>40</v>
      </c>
      <c r="AA19" s="300">
        <f>SUM('แยกรายอายุ พื้นที่'!AA33:AA35)</f>
        <v>41</v>
      </c>
      <c r="AB19" s="300">
        <f>SUM('แยกรายอายุ พื้นที่'!AB33:AB35)</f>
        <v>45</v>
      </c>
      <c r="AC19" s="300">
        <f>SUM('แยกรายอายุ พื้นที่'!AC33:AC35)</f>
        <v>45</v>
      </c>
      <c r="AD19" s="300">
        <f>SUM('แยกรายอายุ พื้นที่'!AD33:AD35)</f>
        <v>66</v>
      </c>
      <c r="AE19" s="300">
        <f>SUM('แยกรายอายุ พื้นที่'!AE33:AE35)</f>
        <v>54</v>
      </c>
      <c r="AF19" s="300">
        <f>SUM('แยกรายอายุ พื้นที่'!AF33:AF35)</f>
        <v>37</v>
      </c>
      <c r="AG19" s="300">
        <f>SUM('แยกรายอายุ พื้นที่'!AG33:AG35)</f>
        <v>45</v>
      </c>
      <c r="AH19" s="300">
        <f>SUM('แยกรายอายุ พื้นที่'!AH33:AH35)</f>
        <v>57</v>
      </c>
      <c r="AI19" s="300">
        <f>SUM('แยกรายอายุ พื้นที่'!AI33:AI35)</f>
        <v>56</v>
      </c>
      <c r="AJ19" s="300">
        <f>SUM('แยกรายอายุ พื้นที่'!AJ33:AJ35)</f>
        <v>46</v>
      </c>
      <c r="AK19" s="300">
        <f>SUM('แยกรายอายุ พื้นที่'!AK33:AK35)</f>
        <v>31</v>
      </c>
      <c r="AL19" s="300">
        <f>SUM('แยกรายอายุ พื้นที่'!AL33:AL35)</f>
        <v>46</v>
      </c>
      <c r="AM19" s="300">
        <f>SUM('แยกรายอายุ พื้นที่'!AM33:AM35)</f>
        <v>44</v>
      </c>
      <c r="AN19" s="300">
        <f>SUM('แยกรายอายุ พื้นที่'!AN33:AN35)</f>
        <v>53</v>
      </c>
      <c r="AO19" s="300">
        <f>SUM('แยกรายอายุ พื้นที่'!AO33:AO35)</f>
        <v>55</v>
      </c>
      <c r="AP19" s="300">
        <f>SUM('แยกรายอายุ พื้นที่'!AP33:AP35)</f>
        <v>55</v>
      </c>
      <c r="AQ19" s="300">
        <f>SUM('แยกรายอายุ พื้นที่'!AQ33:AQ35)</f>
        <v>56</v>
      </c>
      <c r="AR19" s="300">
        <f>SUM('แยกรายอายุ พื้นที่'!AR33:AR35)</f>
        <v>55</v>
      </c>
      <c r="AS19" s="300">
        <f>SUM('แยกรายอายุ พื้นที่'!AS33:AS35)</f>
        <v>55</v>
      </c>
      <c r="AT19" s="300">
        <f>SUM('แยกรายอายุ พื้นที่'!AT33:AT35)</f>
        <v>43</v>
      </c>
      <c r="AU19" s="300">
        <f>SUM('แยกรายอายุ พื้นที่'!AU33:AU35)</f>
        <v>58</v>
      </c>
      <c r="AV19" s="300">
        <f>SUM('แยกรายอายุ พื้นที่'!AV33:AV35)</f>
        <v>50</v>
      </c>
      <c r="AW19" s="300">
        <f>SUM('แยกรายอายุ พื้นที่'!AW33:AW35)</f>
        <v>51</v>
      </c>
      <c r="AX19" s="300">
        <f>SUM('แยกรายอายุ พื้นที่'!AX33:AX35)</f>
        <v>46</v>
      </c>
      <c r="AY19" s="300">
        <f>SUM('แยกรายอายุ พื้นที่'!AY33:AY35)</f>
        <v>52</v>
      </c>
      <c r="AZ19" s="300">
        <f>SUM('แยกรายอายุ พื้นที่'!AZ33:AZ35)</f>
        <v>52</v>
      </c>
      <c r="BA19" s="300">
        <f>SUM('แยกรายอายุ พื้นที่'!BA33:BA35)</f>
        <v>39</v>
      </c>
      <c r="BB19" s="300">
        <f>SUM('แยกรายอายุ พื้นที่'!BB33:BB35)</f>
        <v>60</v>
      </c>
      <c r="BC19" s="300">
        <f>SUM('แยกรายอายุ พื้นที่'!BC33:BC35)</f>
        <v>66</v>
      </c>
      <c r="BD19" s="300">
        <f>SUM('แยกรายอายุ พื้นที่'!BD33:BD35)</f>
        <v>70</v>
      </c>
      <c r="BE19" s="300">
        <f>SUM('แยกรายอายุ พื้นที่'!BE33:BE35)</f>
        <v>57</v>
      </c>
      <c r="BF19" s="300">
        <f>SUM('แยกรายอายุ พื้นที่'!BF33:BF35)</f>
        <v>61</v>
      </c>
      <c r="BG19" s="300">
        <f>SUM('แยกรายอายุ พื้นที่'!BG33:BG35)</f>
        <v>67</v>
      </c>
      <c r="BH19" s="300">
        <f>SUM('แยกรายอายุ พื้นที่'!BH33:BH35)</f>
        <v>77</v>
      </c>
      <c r="BI19" s="300">
        <f>SUM('แยกรายอายุ พื้นที่'!BI33:BI35)</f>
        <v>62</v>
      </c>
      <c r="BJ19" s="300">
        <f>SUM('แยกรายอายุ พื้นที่'!BJ33:BJ35)</f>
        <v>76</v>
      </c>
      <c r="BK19" s="300">
        <f>SUM('แยกรายอายุ พื้นที่'!BK33:BK35)</f>
        <v>64</v>
      </c>
      <c r="BL19" s="300">
        <f>SUM('แยกรายอายุ พื้นที่'!BL33:BL35)</f>
        <v>76</v>
      </c>
      <c r="BM19" s="300">
        <f>SUM('แยกรายอายุ พื้นที่'!BM33:BM35)</f>
        <v>73</v>
      </c>
      <c r="BN19" s="300">
        <f>SUM('แยกรายอายุ พื้นที่'!BN33:BN35)</f>
        <v>69</v>
      </c>
      <c r="BO19" s="300">
        <f>SUM('แยกรายอายุ พื้นที่'!BO33:BO35)</f>
        <v>63</v>
      </c>
      <c r="BP19" s="300">
        <f>SUM('แยกรายอายุ พื้นที่'!BP33:BP35)</f>
        <v>71</v>
      </c>
      <c r="BQ19" s="300">
        <f>SUM('แยกรายอายุ พื้นที่'!BQ33:BQ35)</f>
        <v>60</v>
      </c>
      <c r="BR19" s="300">
        <f>SUM('แยกรายอายุ พื้นที่'!BR33:BR35)</f>
        <v>70</v>
      </c>
      <c r="BS19" s="300">
        <f>SUM('แยกรายอายุ พื้นที่'!BS33:BS35)</f>
        <v>58</v>
      </c>
      <c r="BT19" s="300">
        <f>SUM('แยกรายอายุ พื้นที่'!BT33:BT35)</f>
        <v>89</v>
      </c>
      <c r="BU19" s="300">
        <f>SUM('แยกรายอายุ พื้นที่'!BU33:BU35)</f>
        <v>67</v>
      </c>
      <c r="BV19" s="300">
        <f>SUM('แยกรายอายุ พื้นที่'!BV33:BV35)</f>
        <v>70</v>
      </c>
      <c r="BW19" s="300">
        <f>SUM('แยกรายอายุ พื้นที่'!BW33:BW35)</f>
        <v>69</v>
      </c>
      <c r="BX19" s="300">
        <f>SUM('แยกรายอายุ พื้นที่'!BX33:BX35)</f>
        <v>86</v>
      </c>
      <c r="BY19" s="300">
        <f>SUM('แยกรายอายุ พื้นที่'!BY33:BY35)</f>
        <v>50</v>
      </c>
      <c r="BZ19" s="300">
        <f>SUM('แยกรายอายุ พื้นที่'!BZ33:BZ35)</f>
        <v>65</v>
      </c>
      <c r="CA19" s="300">
        <f>SUM('แยกรายอายุ พื้นที่'!CA33:CA35)</f>
        <v>59</v>
      </c>
      <c r="CB19" s="300">
        <f>SUM('แยกรายอายุ พื้นที่'!CB33:CB35)</f>
        <v>74</v>
      </c>
      <c r="CC19" s="300">
        <f>SUM('แยกรายอายุ พื้นที่'!CC33:CC35)</f>
        <v>81</v>
      </c>
      <c r="CD19" s="300">
        <f>SUM('แยกรายอายุ พื้นที่'!CD33:CD35)</f>
        <v>79</v>
      </c>
      <c r="CE19" s="300">
        <f>SUM('แยกรายอายุ พื้นที่'!CE33:CE35)</f>
        <v>63</v>
      </c>
      <c r="CF19" s="300">
        <f>SUM('แยกรายอายุ พื้นที่'!CF33:CF35)</f>
        <v>60</v>
      </c>
      <c r="CG19" s="300">
        <f>SUM('แยกรายอายุ พื้นที่'!CG33:CG35)</f>
        <v>73</v>
      </c>
      <c r="CH19" s="300">
        <f>SUM('แยกรายอายุ พื้นที่'!CH33:CH35)</f>
        <v>85</v>
      </c>
      <c r="CI19" s="300">
        <f>SUM('แยกรายอายุ พื้นที่'!CI33:CI35)</f>
        <v>76</v>
      </c>
      <c r="CJ19" s="300">
        <f>SUM('แยกรายอายุ พื้นที่'!CJ33:CJ35)</f>
        <v>83</v>
      </c>
      <c r="CK19" s="300">
        <f>SUM('แยกรายอายุ พื้นที่'!CK33:CK35)</f>
        <v>70</v>
      </c>
      <c r="CL19" s="300">
        <f>SUM('แยกรายอายุ พื้นที่'!CL33:CL35)</f>
        <v>69</v>
      </c>
      <c r="CM19" s="300">
        <f>SUM('แยกรายอายุ พื้นที่'!CM33:CM35)</f>
        <v>66</v>
      </c>
      <c r="CN19" s="300">
        <f>SUM('แยกรายอายุ พื้นที่'!CN33:CN35)</f>
        <v>75</v>
      </c>
      <c r="CO19" s="300">
        <f>SUM('แยกรายอายุ พื้นที่'!CO33:CO35)</f>
        <v>61</v>
      </c>
      <c r="CP19" s="300">
        <f>SUM('แยกรายอายุ พื้นที่'!CP33:CP35)</f>
        <v>83</v>
      </c>
      <c r="CQ19" s="300">
        <f>SUM('แยกรายอายุ พื้นที่'!CQ33:CQ35)</f>
        <v>86</v>
      </c>
      <c r="CR19" s="300">
        <f>SUM('แยกรายอายุ พื้นที่'!CR33:CR35)</f>
        <v>80</v>
      </c>
      <c r="CS19" s="300">
        <f>SUM('แยกรายอายุ พื้นที่'!CS33:CS35)</f>
        <v>69</v>
      </c>
      <c r="CT19" s="300">
        <f>SUM('แยกรายอายุ พื้นที่'!CT33:CT35)</f>
        <v>75</v>
      </c>
      <c r="CU19" s="300">
        <f>SUM('แยกรายอายุ พื้นที่'!CU33:CU35)</f>
        <v>64</v>
      </c>
      <c r="CV19" s="300">
        <f>SUM('แยกรายอายุ พื้นที่'!CV33:CV35)</f>
        <v>74</v>
      </c>
      <c r="CW19" s="300">
        <f>SUM('แยกรายอายุ พื้นที่'!CW33:CW35)</f>
        <v>87</v>
      </c>
      <c r="CX19" s="300">
        <f>SUM('แยกรายอายุ พื้นที่'!CX33:CX35)</f>
        <v>63</v>
      </c>
      <c r="CY19" s="300">
        <f>SUM('แยกรายอายุ พื้นที่'!CY33:CY35)</f>
        <v>78</v>
      </c>
      <c r="CZ19" s="300">
        <f>SUM('แยกรายอายุ พื้นที่'!CZ33:CZ35)</f>
        <v>70</v>
      </c>
      <c r="DA19" s="300">
        <f>SUM('แยกรายอายุ พื้นที่'!DA33:DA35)</f>
        <v>63</v>
      </c>
      <c r="DB19" s="300">
        <f>SUM('แยกรายอายุ พื้นที่'!DB33:DB35)</f>
        <v>67</v>
      </c>
      <c r="DC19" s="300">
        <f>SUM('แยกรายอายุ พื้นที่'!DC33:DC35)</f>
        <v>79</v>
      </c>
      <c r="DD19" s="300">
        <f>SUM('แยกรายอายุ พื้นที่'!DD33:DD35)</f>
        <v>71</v>
      </c>
      <c r="DE19" s="300">
        <f>SUM('แยกรายอายุ พื้นที่'!DE33:DE35)</f>
        <v>66</v>
      </c>
      <c r="DF19" s="300">
        <f>SUM('แยกรายอายุ พื้นที่'!DF33:DF35)</f>
        <v>66</v>
      </c>
      <c r="DG19" s="300">
        <f>SUM('แยกรายอายุ พื้นที่'!DG33:DG35)</f>
        <v>93</v>
      </c>
      <c r="DH19" s="300">
        <f>SUM('แยกรายอายุ พื้นที่'!DH33:DH35)</f>
        <v>68</v>
      </c>
      <c r="DI19" s="300">
        <f>SUM('แยกรายอายุ พื้นที่'!DI33:DI35)</f>
        <v>78</v>
      </c>
      <c r="DJ19" s="300">
        <f>SUM('แยกรายอายุ พื้นที่'!DJ33:DJ35)</f>
        <v>65</v>
      </c>
      <c r="DK19" s="300">
        <f>SUM('แยกรายอายุ พื้นที่'!DK33:DK35)</f>
        <v>84</v>
      </c>
      <c r="DL19" s="300">
        <f>SUM('แยกรายอายุ พื้นที่'!DL33:DL35)</f>
        <v>83</v>
      </c>
      <c r="DM19" s="300">
        <f>SUM('แยกรายอายุ พื้นที่'!DM33:DM35)</f>
        <v>78</v>
      </c>
      <c r="DN19" s="300">
        <f>SUM('แยกรายอายุ พื้นที่'!DN33:DN35)</f>
        <v>82</v>
      </c>
      <c r="DO19" s="300">
        <f>SUM('แยกรายอายุ พื้นที่'!DO33:DO35)</f>
        <v>84</v>
      </c>
      <c r="DP19" s="300">
        <f>SUM('แยกรายอายุ พื้นที่'!DP33:DP35)</f>
        <v>67</v>
      </c>
      <c r="DQ19" s="300">
        <f>SUM('แยกรายอายุ พื้นที่'!DQ33:DQ35)</f>
        <v>93</v>
      </c>
      <c r="DR19" s="300">
        <f>SUM('แยกรายอายุ พื้นที่'!DR33:DR35)</f>
        <v>69</v>
      </c>
      <c r="DS19" s="300">
        <f>SUM('แยกรายอายุ พื้นที่'!DS33:DS35)</f>
        <v>96</v>
      </c>
      <c r="DT19" s="300">
        <f>SUM('แยกรายอายุ พื้นที่'!DT33:DT35)</f>
        <v>81</v>
      </c>
      <c r="DU19" s="300">
        <f>SUM('แยกรายอายุ พื้นที่'!DU33:DU35)</f>
        <v>101</v>
      </c>
      <c r="DV19" s="300">
        <f>SUM('แยกรายอายุ พื้นที่'!DV33:DV35)</f>
        <v>82</v>
      </c>
      <c r="DW19" s="300">
        <f>SUM('แยกรายอายุ พื้นที่'!DW33:DW35)</f>
        <v>86</v>
      </c>
      <c r="DX19" s="300">
        <f>SUM('แยกรายอายุ พื้นที่'!DX33:DX35)</f>
        <v>82</v>
      </c>
      <c r="DY19" s="300">
        <f>SUM('แยกรายอายุ พื้นที่'!DY33:DY35)</f>
        <v>96</v>
      </c>
      <c r="DZ19" s="300">
        <f>SUM('แยกรายอายุ พื้นที่'!DZ33:DZ35)</f>
        <v>68</v>
      </c>
      <c r="EA19" s="300">
        <f>SUM('แยกรายอายุ พื้นที่'!EA33:EA35)</f>
        <v>114</v>
      </c>
      <c r="EB19" s="300">
        <f>SUM('แยกรายอายุ พื้นที่'!EB33:EB35)</f>
        <v>79</v>
      </c>
      <c r="EC19" s="300">
        <f>SUM('แยกรายอายุ พื้นที่'!EC33:EC35)</f>
        <v>108</v>
      </c>
      <c r="ED19" s="300">
        <f>SUM('แยกรายอายุ พื้นที่'!ED33:ED35)</f>
        <v>85</v>
      </c>
      <c r="EE19" s="300">
        <f>SUM('แยกรายอายุ พื้นที่'!EE33:EE35)</f>
        <v>104</v>
      </c>
      <c r="EF19" s="300">
        <f>SUM('แยกรายอายุ พื้นที่'!EF33:EF35)</f>
        <v>58</v>
      </c>
      <c r="EG19" s="300">
        <f>SUM('แยกรายอายุ พื้นที่'!EG33:EG35)</f>
        <v>106</v>
      </c>
      <c r="EH19" s="300">
        <f>SUM('แยกรายอายุ พื้นที่'!EH33:EH35)</f>
        <v>67</v>
      </c>
      <c r="EI19" s="300">
        <f>SUM('แยกรายอายุ พื้นที่'!EI33:EI35)</f>
        <v>85</v>
      </c>
      <c r="EJ19" s="300">
        <f>SUM('แยกรายอายุ พื้นที่'!EJ33:EJ35)</f>
        <v>82</v>
      </c>
      <c r="EK19" s="300">
        <f>SUM('แยกรายอายุ พื้นที่'!EK33:EK35)</f>
        <v>68</v>
      </c>
      <c r="EL19" s="300">
        <f>SUM('แยกรายอายุ พื้นที่'!EL33:EL35)</f>
        <v>53</v>
      </c>
      <c r="EM19" s="300">
        <f>SUM('แยกรายอายุ พื้นที่'!EM33:EM35)</f>
        <v>53</v>
      </c>
      <c r="EN19" s="300">
        <f>SUM('แยกรายอายุ พื้นที่'!EN33:EN35)</f>
        <v>66</v>
      </c>
      <c r="EO19" s="300">
        <f>SUM('แยกรายอายุ พื้นที่'!EO33:EO35)</f>
        <v>92</v>
      </c>
      <c r="EP19" s="300">
        <f>SUM('แยกรายอายุ พื้นที่'!EP33:EP35)</f>
        <v>59</v>
      </c>
      <c r="EQ19" s="300">
        <f>SUM('แยกรายอายุ พื้นที่'!EQ33:EQ35)</f>
        <v>86</v>
      </c>
      <c r="ER19" s="300">
        <f>SUM('แยกรายอายุ พื้นที่'!ER33:ER35)</f>
        <v>52</v>
      </c>
      <c r="ES19" s="300">
        <f>SUM('แยกรายอายุ พื้นที่'!ES33:ES35)</f>
        <v>79</v>
      </c>
      <c r="ET19" s="300">
        <f>SUM('แยกรายอายุ พื้นที่'!ET33:ET35)</f>
        <v>44</v>
      </c>
      <c r="EU19" s="300">
        <f>SUM('แยกรายอายุ พื้นที่'!EU33:EU35)</f>
        <v>77</v>
      </c>
      <c r="EV19" s="300">
        <f>SUM('แยกรายอายุ พื้นที่'!EV33:EV35)</f>
        <v>49</v>
      </c>
      <c r="EW19" s="300">
        <f>SUM('แยกรายอายุ พื้นที่'!EW33:EW35)</f>
        <v>61</v>
      </c>
      <c r="EX19" s="300">
        <f>SUM('แยกรายอายุ พื้นที่'!EX33:EX35)</f>
        <v>45</v>
      </c>
      <c r="EY19" s="300">
        <f>SUM('แยกรายอายุ พื้นที่'!EY33:EY35)</f>
        <v>53</v>
      </c>
      <c r="EZ19" s="300">
        <f>SUM('แยกรายอายุ พื้นที่'!EZ33:EZ35)</f>
        <v>33</v>
      </c>
      <c r="FA19" s="300">
        <f>SUM('แยกรายอายุ พื้นที่'!FA33:FA35)</f>
        <v>53</v>
      </c>
      <c r="FB19" s="300">
        <f>SUM('แยกรายอายุ พื้นที่'!FB33:FB35)</f>
        <v>32</v>
      </c>
      <c r="FC19" s="300">
        <f>SUM('แยกรายอายุ พื้นที่'!FC33:FC35)</f>
        <v>63</v>
      </c>
      <c r="FD19" s="300">
        <f>SUM('แยกรายอายุ พื้นที่'!FD33:FD35)</f>
        <v>31</v>
      </c>
      <c r="FE19" s="300">
        <f>SUM('แยกรายอายุ พื้นที่'!FE33:FE35)</f>
        <v>56</v>
      </c>
      <c r="FF19" s="300">
        <f>SUM('แยกรายอายุ พื้นที่'!FF33:FF35)</f>
        <v>37</v>
      </c>
      <c r="FG19" s="300">
        <f>SUM('แยกรายอายุ พื้นที่'!FG33:FG35)</f>
        <v>58</v>
      </c>
      <c r="FH19" s="300">
        <f>SUM('แยกรายอายุ พื้นที่'!FH33:FH35)</f>
        <v>28</v>
      </c>
      <c r="FI19" s="300">
        <f>SUM('แยกรายอายุ พื้นที่'!FI33:FI35)</f>
        <v>29</v>
      </c>
      <c r="FJ19" s="300">
        <f>SUM('แยกรายอายุ พื้นที่'!FJ33:FJ35)</f>
        <v>20</v>
      </c>
      <c r="FK19" s="300">
        <f>SUM('แยกรายอายุ พื้นที่'!FK33:FK35)</f>
        <v>45</v>
      </c>
      <c r="FL19" s="300">
        <f>SUM('แยกรายอายุ พื้นที่'!FL33:FL35)</f>
        <v>16</v>
      </c>
      <c r="FM19" s="300">
        <f>SUM('แยกรายอายุ พื้นที่'!FM33:FM35)</f>
        <v>39</v>
      </c>
      <c r="FN19" s="300">
        <f>SUM('แยกรายอายุ พื้นที่'!FN33:FN35)</f>
        <v>25</v>
      </c>
      <c r="FO19" s="300">
        <f>SUM('แยกรายอายุ พื้นที่'!FO33:FO35)</f>
        <v>35</v>
      </c>
      <c r="FP19" s="300">
        <f>SUM('แยกรายอายุ พื้นที่'!FP33:FP35)</f>
        <v>12</v>
      </c>
      <c r="FQ19" s="300">
        <f>SUM('แยกรายอายุ พื้นที่'!FQ33:FQ35)</f>
        <v>35</v>
      </c>
      <c r="FR19" s="300">
        <f>SUM('แยกรายอายุ พื้นที่'!FR33:FR35)</f>
        <v>6</v>
      </c>
      <c r="FS19" s="300">
        <f>SUM('แยกรายอายุ พื้นที่'!FS33:FS35)</f>
        <v>18</v>
      </c>
      <c r="FT19" s="300">
        <f>SUM('แยกรายอายุ พื้นที่'!FT33:FT35)</f>
        <v>17</v>
      </c>
      <c r="FU19" s="300">
        <f>SUM('แยกรายอายุ พื้นที่'!FU33:FU35)</f>
        <v>29</v>
      </c>
      <c r="FV19" s="300">
        <f>SUM('แยกรายอายุ พื้นที่'!FV33:FV35)</f>
        <v>14</v>
      </c>
      <c r="FW19" s="300">
        <f>SUM('แยกรายอายุ พื้นที่'!FW33:FW35)</f>
        <v>32</v>
      </c>
      <c r="FX19" s="300">
        <f>SUM('แยกรายอายุ พื้นที่'!FX33:FX35)</f>
        <v>15</v>
      </c>
      <c r="FY19" s="300">
        <f>SUM('แยกรายอายุ พื้นที่'!FY33:FY35)</f>
        <v>17</v>
      </c>
      <c r="FZ19" s="300">
        <f>SUM('แยกรายอายุ พื้นที่'!FZ33:FZ35)</f>
        <v>22</v>
      </c>
      <c r="GA19" s="300">
        <f>SUM('แยกรายอายุ พื้นที่'!GA33:GA35)</f>
        <v>28</v>
      </c>
      <c r="GB19" s="300">
        <f>SUM('แยกรายอายุ พื้นที่'!GB33:GB35)</f>
        <v>10</v>
      </c>
      <c r="GC19" s="300">
        <f>SUM('แยกรายอายุ พื้นที่'!GC33:GC35)</f>
        <v>10</v>
      </c>
      <c r="GD19" s="300">
        <f>SUM('แยกรายอายุ พื้นที่'!GD33:GD35)</f>
        <v>4</v>
      </c>
      <c r="GE19" s="300">
        <f>SUM('แยกรายอายุ พื้นที่'!GE33:GE35)</f>
        <v>24</v>
      </c>
      <c r="GF19" s="300">
        <f>SUM('แยกรายอายุ พื้นที่'!GF33:GF35)</f>
        <v>6</v>
      </c>
      <c r="GG19" s="300">
        <f>SUM('แยกรายอายุ พื้นที่'!GG33:GG35)</f>
        <v>10</v>
      </c>
      <c r="GH19" s="300">
        <f>SUM('แยกรายอายุ พื้นที่'!GH33:GH35)</f>
        <v>8</v>
      </c>
      <c r="GI19" s="300">
        <f>SUM('แยกรายอายุ พื้นที่'!GI33:GI35)</f>
        <v>9</v>
      </c>
      <c r="GJ19" s="300">
        <f>SUM('แยกรายอายุ พื้นที่'!GJ33:GJ35)</f>
        <v>5</v>
      </c>
      <c r="GK19" s="300">
        <f>SUM('แยกรายอายุ พื้นที่'!GK33:GK35)</f>
        <v>4</v>
      </c>
      <c r="GL19" s="300">
        <f>SUM('แยกรายอายุ พื้นที่'!GL33:GL35)</f>
        <v>3</v>
      </c>
      <c r="GM19" s="300">
        <f>SUM('แยกรายอายุ พื้นที่'!GM33:GM35)</f>
        <v>7</v>
      </c>
      <c r="GN19" s="300">
        <f>SUM('แยกรายอายุ พื้นที่'!GN33:GN35)</f>
        <v>3</v>
      </c>
      <c r="GO19" s="300">
        <f>SUM('แยกรายอายุ พื้นที่'!GO33:GO35)</f>
        <v>4</v>
      </c>
      <c r="GP19" s="300">
        <f>SUM('แยกรายอายุ พื้นที่'!GP33:GP35)</f>
        <v>0</v>
      </c>
      <c r="GQ19" s="300">
        <f>SUM('แยกรายอายุ พื้นที่'!GQ33:GQ35)</f>
        <v>24</v>
      </c>
      <c r="GR19" s="300">
        <f>SUM('แยกรายอายุ พื้นที่'!GR33:GR35)</f>
        <v>2</v>
      </c>
      <c r="GS19" s="300">
        <f>SUM('แยกรายอายุ พื้นที่'!GS33:GS35)</f>
        <v>2</v>
      </c>
      <c r="GT19" s="300">
        <f>SUM('แยกรายอายุ พื้นที่'!GT33:GT35)</f>
        <v>1</v>
      </c>
      <c r="GU19" s="300">
        <f>SUM('แยกรายอายุ พื้นที่'!GU33:GU35)</f>
        <v>0</v>
      </c>
      <c r="GV19" s="300">
        <f>SUM('แยกรายอายุ พื้นที่'!GV33:GV35)</f>
        <v>1</v>
      </c>
      <c r="GW19" s="300">
        <f>SUM('แยกรายอายุ พื้นที่'!GW33:GW35)</f>
        <v>2</v>
      </c>
      <c r="GX19" s="300">
        <f>SUM('แยกรายอายุ พื้นที่'!GX33:GX35)</f>
        <v>0</v>
      </c>
      <c r="GY19" s="300">
        <f>SUM('แยกรายอายุ พื้นที่'!GY33:GY35)</f>
        <v>0</v>
      </c>
      <c r="GZ19" s="300">
        <f>SUM('แยกรายอายุ พื้นที่'!GZ33:GZ35)</f>
        <v>0</v>
      </c>
      <c r="HA19" s="300">
        <f>SUM('แยกรายอายุ พื้นที่'!HA33:HA35)</f>
        <v>0</v>
      </c>
    </row>
    <row r="20" spans="1:256" x14ac:dyDescent="0.6">
      <c r="A20" s="299"/>
      <c r="B20" s="300" t="s">
        <v>251</v>
      </c>
      <c r="C20" s="298">
        <f>'แยกรายอายุ พื้นที่'!C58</f>
        <v>866</v>
      </c>
      <c r="D20" s="298">
        <f>'แยกรายอายุ พื้นที่'!D58</f>
        <v>1191</v>
      </c>
      <c r="E20" s="298">
        <f>'แยกรายอายุ พื้นที่'!E58</f>
        <v>1859</v>
      </c>
      <c r="F20" s="298">
        <f>'แยกรายอายุ พื้นที่'!F58</f>
        <v>2017</v>
      </c>
      <c r="G20" s="298">
        <f>F20+E20</f>
        <v>3876</v>
      </c>
      <c r="H20" s="300">
        <f>'แยกรายอายุ พื้นที่'!H58</f>
        <v>6</v>
      </c>
      <c r="I20" s="300">
        <f>'แยกรายอายุ พื้นที่'!I58</f>
        <v>6</v>
      </c>
      <c r="J20" s="300">
        <f>'แยกรายอายุ พื้นที่'!J58</f>
        <v>2</v>
      </c>
      <c r="K20" s="300">
        <f>'แยกรายอายุ พื้นที่'!K58</f>
        <v>2</v>
      </c>
      <c r="L20" s="300">
        <f>'แยกรายอายุ พื้นที่'!L58</f>
        <v>6</v>
      </c>
      <c r="M20" s="300">
        <f>'แยกรายอายุ พื้นที่'!M58</f>
        <v>9</v>
      </c>
      <c r="N20" s="300">
        <f>'แยกรายอายุ พื้นที่'!N58</f>
        <v>13</v>
      </c>
      <c r="O20" s="300">
        <f>'แยกรายอายุ พื้นที่'!O58</f>
        <v>14</v>
      </c>
      <c r="P20" s="300">
        <f>'แยกรายอายุ พื้นที่'!P58</f>
        <v>12</v>
      </c>
      <c r="Q20" s="300">
        <f>'แยกรายอายุ พื้นที่'!Q58</f>
        <v>10</v>
      </c>
      <c r="R20" s="300">
        <f>'แยกรายอายุ พื้นที่'!R58</f>
        <v>4</v>
      </c>
      <c r="S20" s="300">
        <f>'แยกรายอายุ พื้นที่'!S58</f>
        <v>9</v>
      </c>
      <c r="T20" s="300">
        <f>'แยกรายอายุ พื้นที่'!T58</f>
        <v>15</v>
      </c>
      <c r="U20" s="300">
        <f>'แยกรายอายุ พื้นที่'!U58</f>
        <v>13</v>
      </c>
      <c r="V20" s="300">
        <f>'แยกรายอายุ พื้นที่'!V58</f>
        <v>21</v>
      </c>
      <c r="W20" s="300">
        <f>'แยกรายอายุ พื้นที่'!W58</f>
        <v>15</v>
      </c>
      <c r="X20" s="300">
        <f>'แยกรายอายุ พื้นที่'!X58</f>
        <v>19</v>
      </c>
      <c r="Y20" s="300">
        <f>'แยกรายอายุ พื้นที่'!Y58</f>
        <v>12</v>
      </c>
      <c r="Z20" s="300">
        <f>'แยกรายอายุ พื้นที่'!Z58</f>
        <v>17</v>
      </c>
      <c r="AA20" s="300">
        <f>'แยกรายอายุ พื้นที่'!AA58</f>
        <v>17</v>
      </c>
      <c r="AB20" s="300">
        <f>'แยกรายอายุ พื้นที่'!AB58</f>
        <v>21</v>
      </c>
      <c r="AC20" s="300">
        <f>'แยกรายอายุ พื้นที่'!AC58</f>
        <v>11</v>
      </c>
      <c r="AD20" s="300">
        <f>'แยกรายอายุ พื้นที่'!AD58</f>
        <v>15</v>
      </c>
      <c r="AE20" s="300">
        <f>'แยกรายอายุ พื้นที่'!AE58</f>
        <v>11</v>
      </c>
      <c r="AF20" s="300">
        <f>'แยกรายอายุ พื้นที่'!AF58</f>
        <v>16</v>
      </c>
      <c r="AG20" s="300">
        <f>'แยกรายอายุ พื้นที่'!AG58</f>
        <v>17</v>
      </c>
      <c r="AH20" s="300">
        <f>'แยกรายอายุ พื้นที่'!AH58</f>
        <v>24</v>
      </c>
      <c r="AI20" s="300">
        <f>'แยกรายอายุ พื้นที่'!AI58</f>
        <v>18</v>
      </c>
      <c r="AJ20" s="300">
        <f>'แยกรายอายุ พื้นที่'!AJ58</f>
        <v>20</v>
      </c>
      <c r="AK20" s="300">
        <f>'แยกรายอายุ พื้นที่'!AK58</f>
        <v>21</v>
      </c>
      <c r="AL20" s="300">
        <f>'แยกรายอายุ พื้นที่'!AL58</f>
        <v>14</v>
      </c>
      <c r="AM20" s="300">
        <f>'แยกรายอายุ พื้นที่'!AM58</f>
        <v>22</v>
      </c>
      <c r="AN20" s="300">
        <f>'แยกรายอายุ พื้นที่'!AN58</f>
        <v>15</v>
      </c>
      <c r="AO20" s="300">
        <f>'แยกรายอายุ พื้นที่'!AO58</f>
        <v>23</v>
      </c>
      <c r="AP20" s="300">
        <f>'แยกรายอายุ พื้นที่'!AP58</f>
        <v>21</v>
      </c>
      <c r="AQ20" s="300">
        <f>'แยกรายอายุ พื้นที่'!AQ58</f>
        <v>18</v>
      </c>
      <c r="AR20" s="300">
        <f>'แยกรายอายุ พื้นที่'!AR58</f>
        <v>16</v>
      </c>
      <c r="AS20" s="300">
        <f>'แยกรายอายุ พื้นที่'!AS58</f>
        <v>18</v>
      </c>
      <c r="AT20" s="300">
        <f>'แยกรายอายุ พื้นที่'!AT58</f>
        <v>26</v>
      </c>
      <c r="AU20" s="300">
        <f>'แยกรายอายุ พื้นที่'!AU58</f>
        <v>23</v>
      </c>
      <c r="AV20" s="300">
        <f>'แยกรายอายุ พื้นที่'!AV58</f>
        <v>17</v>
      </c>
      <c r="AW20" s="300">
        <f>'แยกรายอายุ พื้นที่'!AW58</f>
        <v>23</v>
      </c>
      <c r="AX20" s="300">
        <f>'แยกรายอายุ พื้นที่'!AX58</f>
        <v>20</v>
      </c>
      <c r="AY20" s="300">
        <f>'แยกรายอายุ พื้นที่'!AY58</f>
        <v>30</v>
      </c>
      <c r="AZ20" s="300">
        <f>'แยกรายอายุ พื้นที่'!AZ58</f>
        <v>20</v>
      </c>
      <c r="BA20" s="300">
        <f>'แยกรายอายุ พื้นที่'!BA58</f>
        <v>20</v>
      </c>
      <c r="BB20" s="300">
        <f>'แยกรายอายุ พื้นที่'!BB58</f>
        <v>22</v>
      </c>
      <c r="BC20" s="300">
        <f>'แยกรายอายุ พื้นที่'!BC58</f>
        <v>18</v>
      </c>
      <c r="BD20" s="300">
        <f>'แยกรายอายุ พื้นที่'!BD58</f>
        <v>30</v>
      </c>
      <c r="BE20" s="300">
        <f>'แยกรายอายุ พื้นที่'!BE58</f>
        <v>24</v>
      </c>
      <c r="BF20" s="300">
        <f>'แยกรายอายุ พื้นที่'!BF58</f>
        <v>14</v>
      </c>
      <c r="BG20" s="300">
        <f>'แยกรายอายุ พื้นที่'!BG58</f>
        <v>26</v>
      </c>
      <c r="BH20" s="300">
        <f>'แยกรายอายุ พื้นที่'!BH58</f>
        <v>16</v>
      </c>
      <c r="BI20" s="300">
        <f>'แยกรายอายุ พื้นที่'!BI58</f>
        <v>19</v>
      </c>
      <c r="BJ20" s="300">
        <f>'แยกรายอายุ พื้นที่'!BJ58</f>
        <v>21</v>
      </c>
      <c r="BK20" s="300">
        <f>'แยกรายอายุ พื้นที่'!BK58</f>
        <v>26</v>
      </c>
      <c r="BL20" s="300">
        <f>'แยกรายอายุ พื้นที่'!BL58</f>
        <v>24</v>
      </c>
      <c r="BM20" s="300">
        <f>'แยกรายอายุ พื้นที่'!BM58</f>
        <v>25</v>
      </c>
      <c r="BN20" s="300">
        <f>'แยกรายอายุ พื้นที่'!BN58</f>
        <v>24</v>
      </c>
      <c r="BO20" s="300">
        <f>'แยกรายอายุ พื้นที่'!BO58</f>
        <v>26</v>
      </c>
      <c r="BP20" s="300">
        <f>'แยกรายอายุ พื้นที่'!BP58</f>
        <v>21</v>
      </c>
      <c r="BQ20" s="300">
        <f>'แยกรายอายุ พื้นที่'!BQ58</f>
        <v>22</v>
      </c>
      <c r="BR20" s="300">
        <f>'แยกรายอายุ พื้นที่'!BR58</f>
        <v>22</v>
      </c>
      <c r="BS20" s="300">
        <f>'แยกรายอายุ พื้นที่'!BS58</f>
        <v>19</v>
      </c>
      <c r="BT20" s="300">
        <f>'แยกรายอายุ พื้นที่'!BT58</f>
        <v>18</v>
      </c>
      <c r="BU20" s="300">
        <f>'แยกรายอายุ พื้นที่'!BU58</f>
        <v>28</v>
      </c>
      <c r="BV20" s="300">
        <f>'แยกรายอายุ พื้นที่'!BV58</f>
        <v>18</v>
      </c>
      <c r="BW20" s="300">
        <f>'แยกรายอายุ พื้นที่'!BW58</f>
        <v>11</v>
      </c>
      <c r="BX20" s="300">
        <f>'แยกรายอายุ พื้นที่'!BX58</f>
        <v>22</v>
      </c>
      <c r="BY20" s="300">
        <f>'แยกรายอายุ พื้นที่'!BY58</f>
        <v>23</v>
      </c>
      <c r="BZ20" s="300">
        <f>'แยกรายอายุ พื้นที่'!BZ58</f>
        <v>25</v>
      </c>
      <c r="CA20" s="300">
        <f>'แยกรายอายุ พื้นที่'!CA58</f>
        <v>26</v>
      </c>
      <c r="CB20" s="300">
        <f>'แยกรายอายุ พื้นที่'!CB58</f>
        <v>15</v>
      </c>
      <c r="CC20" s="300">
        <f>'แยกรายอายุ พื้นที่'!CC58</f>
        <v>19</v>
      </c>
      <c r="CD20" s="300">
        <f>'แยกรายอายุ พื้นที่'!CD58</f>
        <v>28</v>
      </c>
      <c r="CE20" s="300">
        <f>'แยกรายอายุ พื้นที่'!CE58</f>
        <v>25</v>
      </c>
      <c r="CF20" s="300">
        <f>'แยกรายอายุ พื้นที่'!CF58</f>
        <v>18</v>
      </c>
      <c r="CG20" s="300">
        <f>'แยกรายอายุ พื้นที่'!CG58</f>
        <v>24</v>
      </c>
      <c r="CH20" s="300">
        <f>'แยกรายอายุ พื้นที่'!CH58</f>
        <v>16</v>
      </c>
      <c r="CI20" s="300">
        <f>'แยกรายอายุ พื้นที่'!CI58</f>
        <v>19</v>
      </c>
      <c r="CJ20" s="300">
        <f>'แยกรายอายุ พื้นที่'!CJ58</f>
        <v>25</v>
      </c>
      <c r="CK20" s="300">
        <f>'แยกรายอายุ พื้นที่'!CK58</f>
        <v>24</v>
      </c>
      <c r="CL20" s="300">
        <f>'แยกรายอายุ พื้นที่'!CL58</f>
        <v>22</v>
      </c>
      <c r="CM20" s="300">
        <f>'แยกรายอายุ พื้นที่'!CM58</f>
        <v>27</v>
      </c>
      <c r="CN20" s="300">
        <f>'แยกรายอายุ พื้นที่'!CN58</f>
        <v>18</v>
      </c>
      <c r="CO20" s="300">
        <f>'แยกรายอายุ พื้นที่'!CO58</f>
        <v>23</v>
      </c>
      <c r="CP20" s="300">
        <f>'แยกรายอายุ พื้นที่'!CP58</f>
        <v>24</v>
      </c>
      <c r="CQ20" s="300">
        <f>'แยกรายอายุ พื้นที่'!CQ58</f>
        <v>21</v>
      </c>
      <c r="CR20" s="300">
        <f>'แยกรายอายุ พื้นที่'!CR58</f>
        <v>22</v>
      </c>
      <c r="CS20" s="300">
        <f>'แยกรายอายุ พื้นที่'!CS58</f>
        <v>22</v>
      </c>
      <c r="CT20" s="300">
        <f>'แยกรายอายุ พื้นที่'!CT58</f>
        <v>24</v>
      </c>
      <c r="CU20" s="300">
        <f>'แยกรายอายุ พื้นที่'!CU58</f>
        <v>19</v>
      </c>
      <c r="CV20" s="300">
        <f>'แยกรายอายุ พื้นที่'!CV58</f>
        <v>33</v>
      </c>
      <c r="CW20" s="300">
        <f>'แยกรายอายุ พื้นที่'!CW58</f>
        <v>26</v>
      </c>
      <c r="CX20" s="300">
        <f>'แยกรายอายุ พื้นที่'!CX58</f>
        <v>26</v>
      </c>
      <c r="CY20" s="300">
        <f>'แยกรายอายุ พื้นที่'!CY58</f>
        <v>22</v>
      </c>
      <c r="CZ20" s="300">
        <f>'แยกรายอายุ พื้นที่'!CZ58</f>
        <v>22</v>
      </c>
      <c r="DA20" s="300">
        <f>'แยกรายอายุ พื้นที่'!DA58</f>
        <v>23</v>
      </c>
      <c r="DB20" s="300">
        <f>'แยกรายอายุ พื้นที่'!DB58</f>
        <v>15</v>
      </c>
      <c r="DC20" s="300">
        <f>'แยกรายอายุ พื้นที่'!DC58</f>
        <v>20</v>
      </c>
      <c r="DD20" s="300">
        <f>'แยกรายอายุ พื้นที่'!DD58</f>
        <v>23</v>
      </c>
      <c r="DE20" s="300">
        <f>'แยกรายอายุ พื้นที่'!DE58</f>
        <v>24</v>
      </c>
      <c r="DF20" s="300">
        <f>'แยกรายอายุ พื้นที่'!DF58</f>
        <v>28</v>
      </c>
      <c r="DG20" s="300">
        <f>'แยกรายอายุ พื้นที่'!DG58</f>
        <v>21</v>
      </c>
      <c r="DH20" s="300">
        <f>'แยกรายอายุ พื้นที่'!DH58</f>
        <v>26</v>
      </c>
      <c r="DI20" s="300">
        <f>'แยกรายอายุ พื้นที่'!DI58</f>
        <v>29</v>
      </c>
      <c r="DJ20" s="300">
        <f>'แยกรายอายุ พื้นที่'!DJ58</f>
        <v>25</v>
      </c>
      <c r="DK20" s="300">
        <f>'แยกรายอายุ พื้นที่'!DK58</f>
        <v>31</v>
      </c>
      <c r="DL20" s="300">
        <f>'แยกรายอายุ พื้นที่'!DL58</f>
        <v>31</v>
      </c>
      <c r="DM20" s="300">
        <f>'แยกรายอายุ พื้นที่'!DM58</f>
        <v>24</v>
      </c>
      <c r="DN20" s="300">
        <f>'แยกรายอายุ พื้นที่'!DN58</f>
        <v>25</v>
      </c>
      <c r="DO20" s="300">
        <f>'แยกรายอายุ พื้นที่'!DO58</f>
        <v>33</v>
      </c>
      <c r="DP20" s="300">
        <f>'แยกรายอายุ พื้นที่'!DP58</f>
        <v>32</v>
      </c>
      <c r="DQ20" s="300">
        <f>'แยกรายอายุ พื้นที่'!DQ58</f>
        <v>35</v>
      </c>
      <c r="DR20" s="300">
        <f>'แยกรายอายุ พื้นที่'!DR58</f>
        <v>26</v>
      </c>
      <c r="DS20" s="300">
        <f>'แยกรายอายุ พื้นที่'!DS58</f>
        <v>31</v>
      </c>
      <c r="DT20" s="300">
        <f>'แยกรายอายุ พื้นที่'!DT58</f>
        <v>32</v>
      </c>
      <c r="DU20" s="300">
        <f>'แยกรายอายุ พื้นที่'!DU58</f>
        <v>35</v>
      </c>
      <c r="DV20" s="300">
        <f>'แยกรายอายุ พื้นที่'!DV58</f>
        <v>36</v>
      </c>
      <c r="DW20" s="300">
        <f>'แยกรายอายุ พื้นที่'!DW58</f>
        <v>41</v>
      </c>
      <c r="DX20" s="300">
        <f>'แยกรายอายุ พื้นที่'!DX58</f>
        <v>33</v>
      </c>
      <c r="DY20" s="300">
        <f>'แยกรายอายุ พื้นที่'!DY58</f>
        <v>40</v>
      </c>
      <c r="DZ20" s="300">
        <f>'แยกรายอายุ พื้นที่'!DZ58</f>
        <v>28</v>
      </c>
      <c r="EA20" s="300">
        <f>'แยกรายอายุ พื้นที่'!EA58</f>
        <v>34</v>
      </c>
      <c r="EB20" s="300">
        <f>'แยกรายอายุ พื้นที่'!EB58</f>
        <v>29</v>
      </c>
      <c r="EC20" s="300">
        <f>'แยกรายอายุ พื้นที่'!EC58</f>
        <v>34</v>
      </c>
      <c r="ED20" s="300">
        <f>'แยกรายอายุ พื้นที่'!ED58</f>
        <v>30</v>
      </c>
      <c r="EE20" s="300">
        <f>'แยกรายอายุ พื้นที่'!EE58</f>
        <v>24</v>
      </c>
      <c r="EF20" s="300">
        <f>'แยกรายอายุ พื้นที่'!EF58</f>
        <v>21</v>
      </c>
      <c r="EG20" s="300">
        <f>'แยกรายอายุ พื้นที่'!EG58</f>
        <v>33</v>
      </c>
      <c r="EH20" s="300">
        <f>'แยกรายอายุ พื้นที่'!EH58</f>
        <v>35</v>
      </c>
      <c r="EI20" s="300">
        <f>'แยกรายอายุ พื้นที่'!EI58</f>
        <v>33</v>
      </c>
      <c r="EJ20" s="300">
        <f>'แยกรายอายุ พื้นที่'!EJ58</f>
        <v>19</v>
      </c>
      <c r="EK20" s="300">
        <f>'แยกรายอายุ พื้นที่'!EK58</f>
        <v>27</v>
      </c>
      <c r="EL20" s="300">
        <f>'แยกรายอายุ พื้นที่'!EL58</f>
        <v>22</v>
      </c>
      <c r="EM20" s="300">
        <f>'แยกรายอายุ พื้นที่'!EM58</f>
        <v>28</v>
      </c>
      <c r="EN20" s="300">
        <f>'แยกรายอายุ พื้นที่'!EN58</f>
        <v>21</v>
      </c>
      <c r="EO20" s="300">
        <f>'แยกรายอายุ พื้นที่'!EO58</f>
        <v>22</v>
      </c>
      <c r="EP20" s="300">
        <f>'แยกรายอายุ พื้นที่'!EP58</f>
        <v>31</v>
      </c>
      <c r="EQ20" s="300">
        <f>'แยกรายอายุ พื้นที่'!EQ58</f>
        <v>31</v>
      </c>
      <c r="ER20" s="300">
        <f>'แยกรายอายุ พื้นที่'!ER58</f>
        <v>24</v>
      </c>
      <c r="ES20" s="300">
        <f>'แยกรายอายุ พื้นที่'!ES58</f>
        <v>23</v>
      </c>
      <c r="ET20" s="300">
        <f>'แยกรายอายุ พื้นที่'!ET58</f>
        <v>23</v>
      </c>
      <c r="EU20" s="300">
        <f>'แยกรายอายุ พื้นที่'!EU58</f>
        <v>26</v>
      </c>
      <c r="EV20" s="300">
        <f>'แยกรายอายุ พื้นที่'!EV58</f>
        <v>18</v>
      </c>
      <c r="EW20" s="300">
        <f>'แยกรายอายุ พื้นที่'!EW58</f>
        <v>25</v>
      </c>
      <c r="EX20" s="300">
        <f>'แยกรายอายุ พื้นที่'!EX58</f>
        <v>17</v>
      </c>
      <c r="EY20" s="300">
        <f>'แยกรายอายุ พื้นที่'!EY58</f>
        <v>23</v>
      </c>
      <c r="EZ20" s="300">
        <f>'แยกรายอายุ พื้นที่'!EZ58</f>
        <v>19</v>
      </c>
      <c r="FA20" s="300">
        <f>'แยกรายอายุ พื้นที่'!FA58</f>
        <v>18</v>
      </c>
      <c r="FB20" s="300">
        <f>'แยกรายอายุ พื้นที่'!FB58</f>
        <v>13</v>
      </c>
      <c r="FC20" s="300">
        <f>'แยกรายอายุ พื้นที่'!FC58</f>
        <v>20</v>
      </c>
      <c r="FD20" s="300">
        <f>'แยกรายอายุ พื้นที่'!FD58</f>
        <v>17</v>
      </c>
      <c r="FE20" s="300">
        <f>'แยกรายอายุ พื้นที่'!FE58</f>
        <v>21</v>
      </c>
      <c r="FF20" s="300">
        <f>'แยกรายอายุ พื้นที่'!FF58</f>
        <v>11</v>
      </c>
      <c r="FG20" s="300">
        <f>'แยกรายอายุ พื้นที่'!FG58</f>
        <v>14</v>
      </c>
      <c r="FH20" s="300">
        <f>'แยกรายอายุ พื้นที่'!FH58</f>
        <v>11</v>
      </c>
      <c r="FI20" s="300">
        <f>'แยกรายอายุ พื้นที่'!FI58</f>
        <v>11</v>
      </c>
      <c r="FJ20" s="300">
        <f>'แยกรายอายุ พื้นที่'!FJ58</f>
        <v>18</v>
      </c>
      <c r="FK20" s="300">
        <f>'แยกรายอายุ พื้นที่'!FK58</f>
        <v>15</v>
      </c>
      <c r="FL20" s="300">
        <f>'แยกรายอายุ พื้นที่'!FL58</f>
        <v>14</v>
      </c>
      <c r="FM20" s="300">
        <f>'แยกรายอายุ พื้นที่'!FM58</f>
        <v>16</v>
      </c>
      <c r="FN20" s="300">
        <f>'แยกรายอายุ พื้นที่'!FN58</f>
        <v>18</v>
      </c>
      <c r="FO20" s="300">
        <f>'แยกรายอายุ พื้นที่'!FO58</f>
        <v>20</v>
      </c>
      <c r="FP20" s="300">
        <f>'แยกรายอายุ พื้นที่'!FP58</f>
        <v>11</v>
      </c>
      <c r="FQ20" s="300">
        <f>'แยกรายอายุ พื้นที่'!FQ58</f>
        <v>20</v>
      </c>
      <c r="FR20" s="300">
        <f>'แยกรายอายุ พื้นที่'!FR58</f>
        <v>8</v>
      </c>
      <c r="FS20" s="300">
        <f>'แยกรายอายุ พื้นที่'!FS58</f>
        <v>20</v>
      </c>
      <c r="FT20" s="300">
        <f>'แยกรายอายุ พื้นที่'!FT58</f>
        <v>21</v>
      </c>
      <c r="FU20" s="300">
        <f>'แยกรายอายุ พื้นที่'!FU58</f>
        <v>22</v>
      </c>
      <c r="FV20" s="300">
        <f>'แยกรายอายุ พื้นที่'!FV58</f>
        <v>12</v>
      </c>
      <c r="FW20" s="300">
        <f>'แยกรายอายุ พื้นที่'!FW58</f>
        <v>26</v>
      </c>
      <c r="FX20" s="300">
        <f>'แยกรายอายุ พื้นที่'!FX58</f>
        <v>27</v>
      </c>
      <c r="FY20" s="300">
        <f>'แยกรายอายุ พื้นที่'!FY58</f>
        <v>15</v>
      </c>
      <c r="FZ20" s="300">
        <f>'แยกรายอายุ พื้นที่'!FZ58</f>
        <v>9</v>
      </c>
      <c r="GA20" s="300">
        <f>'แยกรายอายุ พื้นที่'!GA58</f>
        <v>13</v>
      </c>
      <c r="GB20" s="300">
        <f>'แยกรายอายุ พื้นที่'!GB58</f>
        <v>8</v>
      </c>
      <c r="GC20" s="300">
        <f>'แยกรายอายุ พื้นที่'!GC58</f>
        <v>10</v>
      </c>
      <c r="GD20" s="300">
        <f>'แยกรายอายุ พื้นที่'!GD58</f>
        <v>10</v>
      </c>
      <c r="GE20" s="300">
        <f>'แยกรายอายุ พื้นที่'!GE58</f>
        <v>12</v>
      </c>
      <c r="GF20" s="300">
        <f>'แยกรายอายุ พื้นที่'!GF58</f>
        <v>10</v>
      </c>
      <c r="GG20" s="300">
        <f>'แยกรายอายุ พื้นที่'!GG58</f>
        <v>14</v>
      </c>
      <c r="GH20" s="300">
        <f>'แยกรายอายุ พื้นที่'!GH58</f>
        <v>8</v>
      </c>
      <c r="GI20" s="300">
        <f>'แยกรายอายุ พื้นที่'!GI58</f>
        <v>5</v>
      </c>
      <c r="GJ20" s="300">
        <f>'แยกรายอายุ พื้นที่'!GJ58</f>
        <v>6</v>
      </c>
      <c r="GK20" s="300">
        <f>'แยกรายอายุ พื้นที่'!GK58</f>
        <v>9</v>
      </c>
      <c r="GL20" s="300">
        <f>'แยกรายอายุ พื้นที่'!GL58</f>
        <v>5</v>
      </c>
      <c r="GM20" s="300">
        <f>'แยกรายอายุ พื้นที่'!GM58</f>
        <v>3</v>
      </c>
      <c r="GN20" s="300">
        <f>'แยกรายอายุ พื้นที่'!GN58</f>
        <v>5</v>
      </c>
      <c r="GO20" s="300">
        <f>'แยกรายอายุ พื้นที่'!GO58</f>
        <v>9</v>
      </c>
      <c r="GP20" s="300">
        <f>'แยกรายอายุ พื้นที่'!GP58</f>
        <v>9</v>
      </c>
      <c r="GQ20" s="300">
        <f>'แยกรายอายุ พื้นที่'!GQ58</f>
        <v>9</v>
      </c>
      <c r="GR20" s="300">
        <f>'แยกรายอายุ พื้นที่'!GR58</f>
        <v>3</v>
      </c>
      <c r="GS20" s="300">
        <f>'แยกรายอายุ พื้นที่'!GS58</f>
        <v>7</v>
      </c>
      <c r="GT20" s="300">
        <f>'แยกรายอายุ พื้นที่'!GT58</f>
        <v>3</v>
      </c>
      <c r="GU20" s="300">
        <f>'แยกรายอายุ พื้นที่'!GU58</f>
        <v>2</v>
      </c>
      <c r="GV20" s="300">
        <f>'แยกรายอายุ พื้นที่'!GV58</f>
        <v>2</v>
      </c>
      <c r="GW20" s="300">
        <f>'แยกรายอายุ พื้นที่'!GW58</f>
        <v>3</v>
      </c>
      <c r="GX20" s="300">
        <f>'แยกรายอายุ พื้นที่'!GX58</f>
        <v>1</v>
      </c>
      <c r="GY20" s="300">
        <f>'แยกรายอายุ พื้นที่'!GY58</f>
        <v>7</v>
      </c>
      <c r="GZ20" s="300">
        <f>'แยกรายอายุ พื้นที่'!GZ58</f>
        <v>0</v>
      </c>
      <c r="HA20" s="300">
        <f>'แยกรายอายุ พื้นที่'!HA58</f>
        <v>0</v>
      </c>
    </row>
    <row r="21" spans="1:256" s="588" customFormat="1" ht="22.8" x14ac:dyDescent="0.75">
      <c r="A21" s="586"/>
      <c r="B21" s="586" t="s">
        <v>374</v>
      </c>
      <c r="C21" s="586">
        <f>SUM(C19:C20)</f>
        <v>4951</v>
      </c>
      <c r="D21" s="586">
        <f t="shared" ref="D21:BO21" si="14">SUM(D19:D20)</f>
        <v>5337</v>
      </c>
      <c r="E21" s="587">
        <f t="shared" si="14"/>
        <v>6866</v>
      </c>
      <c r="F21" s="587">
        <f t="shared" si="14"/>
        <v>7522</v>
      </c>
      <c r="G21" s="587">
        <f t="shared" si="14"/>
        <v>14388</v>
      </c>
      <c r="H21" s="586">
        <f t="shared" si="14"/>
        <v>43</v>
      </c>
      <c r="I21" s="586">
        <f t="shared" si="14"/>
        <v>28</v>
      </c>
      <c r="J21" s="586">
        <f t="shared" si="14"/>
        <v>31</v>
      </c>
      <c r="K21" s="586">
        <f t="shared" si="14"/>
        <v>34</v>
      </c>
      <c r="L21" s="586">
        <f t="shared" si="14"/>
        <v>36</v>
      </c>
      <c r="M21" s="586">
        <f t="shared" si="14"/>
        <v>45</v>
      </c>
      <c r="N21" s="586">
        <f t="shared" si="14"/>
        <v>51</v>
      </c>
      <c r="O21" s="586">
        <f t="shared" si="14"/>
        <v>46</v>
      </c>
      <c r="P21" s="586">
        <f t="shared" si="14"/>
        <v>59</v>
      </c>
      <c r="Q21" s="586">
        <f t="shared" si="14"/>
        <v>50</v>
      </c>
      <c r="R21" s="586">
        <f t="shared" si="14"/>
        <v>42</v>
      </c>
      <c r="S21" s="586">
        <f t="shared" si="14"/>
        <v>53</v>
      </c>
      <c r="T21" s="586">
        <f t="shared" si="14"/>
        <v>63</v>
      </c>
      <c r="U21" s="586">
        <f t="shared" si="14"/>
        <v>58</v>
      </c>
      <c r="V21" s="586">
        <f t="shared" si="14"/>
        <v>61</v>
      </c>
      <c r="W21" s="586">
        <f t="shared" si="14"/>
        <v>50</v>
      </c>
      <c r="X21" s="586">
        <f t="shared" si="14"/>
        <v>77</v>
      </c>
      <c r="Y21" s="586">
        <f t="shared" si="14"/>
        <v>44</v>
      </c>
      <c r="Z21" s="586">
        <f t="shared" si="14"/>
        <v>57</v>
      </c>
      <c r="AA21" s="586">
        <f t="shared" si="14"/>
        <v>58</v>
      </c>
      <c r="AB21" s="586">
        <f t="shared" si="14"/>
        <v>66</v>
      </c>
      <c r="AC21" s="586">
        <f t="shared" si="14"/>
        <v>56</v>
      </c>
      <c r="AD21" s="586">
        <f t="shared" si="14"/>
        <v>81</v>
      </c>
      <c r="AE21" s="586">
        <f t="shared" si="14"/>
        <v>65</v>
      </c>
      <c r="AF21" s="586">
        <f t="shared" si="14"/>
        <v>53</v>
      </c>
      <c r="AG21" s="586">
        <f t="shared" si="14"/>
        <v>62</v>
      </c>
      <c r="AH21" s="586">
        <f t="shared" si="14"/>
        <v>81</v>
      </c>
      <c r="AI21" s="586">
        <f t="shared" si="14"/>
        <v>74</v>
      </c>
      <c r="AJ21" s="586">
        <f t="shared" si="14"/>
        <v>66</v>
      </c>
      <c r="AK21" s="586">
        <f t="shared" si="14"/>
        <v>52</v>
      </c>
      <c r="AL21" s="586">
        <f t="shared" si="14"/>
        <v>60</v>
      </c>
      <c r="AM21" s="586">
        <f t="shared" si="14"/>
        <v>66</v>
      </c>
      <c r="AN21" s="586">
        <f t="shared" si="14"/>
        <v>68</v>
      </c>
      <c r="AO21" s="586">
        <f t="shared" si="14"/>
        <v>78</v>
      </c>
      <c r="AP21" s="586">
        <f t="shared" si="14"/>
        <v>76</v>
      </c>
      <c r="AQ21" s="586">
        <f t="shared" si="14"/>
        <v>74</v>
      </c>
      <c r="AR21" s="586">
        <f t="shared" si="14"/>
        <v>71</v>
      </c>
      <c r="AS21" s="586">
        <f t="shared" si="14"/>
        <v>73</v>
      </c>
      <c r="AT21" s="586">
        <f t="shared" si="14"/>
        <v>69</v>
      </c>
      <c r="AU21" s="586">
        <f t="shared" si="14"/>
        <v>81</v>
      </c>
      <c r="AV21" s="586">
        <f t="shared" si="14"/>
        <v>67</v>
      </c>
      <c r="AW21" s="586">
        <f t="shared" si="14"/>
        <v>74</v>
      </c>
      <c r="AX21" s="586">
        <f t="shared" si="14"/>
        <v>66</v>
      </c>
      <c r="AY21" s="586">
        <f t="shared" si="14"/>
        <v>82</v>
      </c>
      <c r="AZ21" s="586">
        <f t="shared" si="14"/>
        <v>72</v>
      </c>
      <c r="BA21" s="586">
        <f t="shared" si="14"/>
        <v>59</v>
      </c>
      <c r="BB21" s="586">
        <f t="shared" si="14"/>
        <v>82</v>
      </c>
      <c r="BC21" s="586">
        <f t="shared" si="14"/>
        <v>84</v>
      </c>
      <c r="BD21" s="586">
        <f t="shared" si="14"/>
        <v>100</v>
      </c>
      <c r="BE21" s="586">
        <f t="shared" si="14"/>
        <v>81</v>
      </c>
      <c r="BF21" s="586">
        <f t="shared" si="14"/>
        <v>75</v>
      </c>
      <c r="BG21" s="586">
        <f t="shared" si="14"/>
        <v>93</v>
      </c>
      <c r="BH21" s="586">
        <f t="shared" si="14"/>
        <v>93</v>
      </c>
      <c r="BI21" s="586">
        <f t="shared" si="14"/>
        <v>81</v>
      </c>
      <c r="BJ21" s="586">
        <f t="shared" si="14"/>
        <v>97</v>
      </c>
      <c r="BK21" s="586">
        <f t="shared" si="14"/>
        <v>90</v>
      </c>
      <c r="BL21" s="586">
        <f t="shared" si="14"/>
        <v>100</v>
      </c>
      <c r="BM21" s="586">
        <f t="shared" si="14"/>
        <v>98</v>
      </c>
      <c r="BN21" s="586">
        <f t="shared" si="14"/>
        <v>93</v>
      </c>
      <c r="BO21" s="586">
        <f t="shared" si="14"/>
        <v>89</v>
      </c>
      <c r="BP21" s="586">
        <f t="shared" ref="BP21:EA21" si="15">SUM(BP19:BP20)</f>
        <v>92</v>
      </c>
      <c r="BQ21" s="586">
        <f t="shared" si="15"/>
        <v>82</v>
      </c>
      <c r="BR21" s="586">
        <f t="shared" si="15"/>
        <v>92</v>
      </c>
      <c r="BS21" s="586">
        <f t="shared" si="15"/>
        <v>77</v>
      </c>
      <c r="BT21" s="586">
        <f t="shared" si="15"/>
        <v>107</v>
      </c>
      <c r="BU21" s="586">
        <f t="shared" si="15"/>
        <v>95</v>
      </c>
      <c r="BV21" s="586">
        <f t="shared" si="15"/>
        <v>88</v>
      </c>
      <c r="BW21" s="586">
        <f t="shared" si="15"/>
        <v>80</v>
      </c>
      <c r="BX21" s="586">
        <f t="shared" si="15"/>
        <v>108</v>
      </c>
      <c r="BY21" s="586">
        <f t="shared" si="15"/>
        <v>73</v>
      </c>
      <c r="BZ21" s="586">
        <f t="shared" si="15"/>
        <v>90</v>
      </c>
      <c r="CA21" s="586">
        <f t="shared" si="15"/>
        <v>85</v>
      </c>
      <c r="CB21" s="586">
        <f t="shared" si="15"/>
        <v>89</v>
      </c>
      <c r="CC21" s="586">
        <f t="shared" si="15"/>
        <v>100</v>
      </c>
      <c r="CD21" s="586">
        <f t="shared" si="15"/>
        <v>107</v>
      </c>
      <c r="CE21" s="586">
        <f t="shared" si="15"/>
        <v>88</v>
      </c>
      <c r="CF21" s="586">
        <f t="shared" si="15"/>
        <v>78</v>
      </c>
      <c r="CG21" s="586">
        <f t="shared" si="15"/>
        <v>97</v>
      </c>
      <c r="CH21" s="586">
        <f t="shared" si="15"/>
        <v>101</v>
      </c>
      <c r="CI21" s="586">
        <f t="shared" si="15"/>
        <v>95</v>
      </c>
      <c r="CJ21" s="586">
        <f t="shared" si="15"/>
        <v>108</v>
      </c>
      <c r="CK21" s="586">
        <f t="shared" si="15"/>
        <v>94</v>
      </c>
      <c r="CL21" s="586">
        <f t="shared" si="15"/>
        <v>91</v>
      </c>
      <c r="CM21" s="586">
        <f t="shared" si="15"/>
        <v>93</v>
      </c>
      <c r="CN21" s="586">
        <f t="shared" si="15"/>
        <v>93</v>
      </c>
      <c r="CO21" s="586">
        <f t="shared" si="15"/>
        <v>84</v>
      </c>
      <c r="CP21" s="586">
        <f t="shared" si="15"/>
        <v>107</v>
      </c>
      <c r="CQ21" s="586">
        <f t="shared" si="15"/>
        <v>107</v>
      </c>
      <c r="CR21" s="586">
        <f t="shared" si="15"/>
        <v>102</v>
      </c>
      <c r="CS21" s="586">
        <f t="shared" si="15"/>
        <v>91</v>
      </c>
      <c r="CT21" s="586">
        <f t="shared" si="15"/>
        <v>99</v>
      </c>
      <c r="CU21" s="586">
        <f t="shared" si="15"/>
        <v>83</v>
      </c>
      <c r="CV21" s="586">
        <f t="shared" si="15"/>
        <v>107</v>
      </c>
      <c r="CW21" s="586">
        <f t="shared" si="15"/>
        <v>113</v>
      </c>
      <c r="CX21" s="586">
        <f t="shared" si="15"/>
        <v>89</v>
      </c>
      <c r="CY21" s="586">
        <f t="shared" si="15"/>
        <v>100</v>
      </c>
      <c r="CZ21" s="586">
        <f t="shared" si="15"/>
        <v>92</v>
      </c>
      <c r="DA21" s="586">
        <f t="shared" si="15"/>
        <v>86</v>
      </c>
      <c r="DB21" s="586">
        <f t="shared" si="15"/>
        <v>82</v>
      </c>
      <c r="DC21" s="586">
        <f t="shared" si="15"/>
        <v>99</v>
      </c>
      <c r="DD21" s="586">
        <f t="shared" si="15"/>
        <v>94</v>
      </c>
      <c r="DE21" s="586">
        <f t="shared" si="15"/>
        <v>90</v>
      </c>
      <c r="DF21" s="586">
        <f t="shared" si="15"/>
        <v>94</v>
      </c>
      <c r="DG21" s="586">
        <f t="shared" si="15"/>
        <v>114</v>
      </c>
      <c r="DH21" s="586">
        <f t="shared" si="15"/>
        <v>94</v>
      </c>
      <c r="DI21" s="586">
        <f t="shared" si="15"/>
        <v>107</v>
      </c>
      <c r="DJ21" s="586">
        <f t="shared" si="15"/>
        <v>90</v>
      </c>
      <c r="DK21" s="586">
        <f t="shared" si="15"/>
        <v>115</v>
      </c>
      <c r="DL21" s="586">
        <f t="shared" si="15"/>
        <v>114</v>
      </c>
      <c r="DM21" s="586">
        <f t="shared" si="15"/>
        <v>102</v>
      </c>
      <c r="DN21" s="586">
        <f t="shared" si="15"/>
        <v>107</v>
      </c>
      <c r="DO21" s="586">
        <f t="shared" si="15"/>
        <v>117</v>
      </c>
      <c r="DP21" s="586">
        <f t="shared" si="15"/>
        <v>99</v>
      </c>
      <c r="DQ21" s="586">
        <f t="shared" si="15"/>
        <v>128</v>
      </c>
      <c r="DR21" s="586">
        <f t="shared" si="15"/>
        <v>95</v>
      </c>
      <c r="DS21" s="586">
        <f t="shared" si="15"/>
        <v>127</v>
      </c>
      <c r="DT21" s="586">
        <f t="shared" si="15"/>
        <v>113</v>
      </c>
      <c r="DU21" s="586">
        <f t="shared" si="15"/>
        <v>136</v>
      </c>
      <c r="DV21" s="586">
        <f t="shared" si="15"/>
        <v>118</v>
      </c>
      <c r="DW21" s="586">
        <f t="shared" si="15"/>
        <v>127</v>
      </c>
      <c r="DX21" s="586">
        <f t="shared" si="15"/>
        <v>115</v>
      </c>
      <c r="DY21" s="586">
        <f t="shared" si="15"/>
        <v>136</v>
      </c>
      <c r="DZ21" s="586">
        <f t="shared" si="15"/>
        <v>96</v>
      </c>
      <c r="EA21" s="586">
        <f t="shared" si="15"/>
        <v>148</v>
      </c>
      <c r="EB21" s="586">
        <f t="shared" ref="EB21:GM21" si="16">SUM(EB19:EB20)</f>
        <v>108</v>
      </c>
      <c r="EC21" s="586">
        <f t="shared" si="16"/>
        <v>142</v>
      </c>
      <c r="ED21" s="586">
        <f t="shared" si="16"/>
        <v>115</v>
      </c>
      <c r="EE21" s="586">
        <f t="shared" si="16"/>
        <v>128</v>
      </c>
      <c r="EF21" s="586">
        <f t="shared" si="16"/>
        <v>79</v>
      </c>
      <c r="EG21" s="586">
        <f t="shared" si="16"/>
        <v>139</v>
      </c>
      <c r="EH21" s="586">
        <f t="shared" si="16"/>
        <v>102</v>
      </c>
      <c r="EI21" s="586">
        <f t="shared" si="16"/>
        <v>118</v>
      </c>
      <c r="EJ21" s="586">
        <f t="shared" si="16"/>
        <v>101</v>
      </c>
      <c r="EK21" s="586">
        <f t="shared" si="16"/>
        <v>95</v>
      </c>
      <c r="EL21" s="586">
        <f t="shared" si="16"/>
        <v>75</v>
      </c>
      <c r="EM21" s="586">
        <f t="shared" si="16"/>
        <v>81</v>
      </c>
      <c r="EN21" s="586">
        <f t="shared" si="16"/>
        <v>87</v>
      </c>
      <c r="EO21" s="586">
        <f t="shared" si="16"/>
        <v>114</v>
      </c>
      <c r="EP21" s="586">
        <f t="shared" si="16"/>
        <v>90</v>
      </c>
      <c r="EQ21" s="586">
        <f t="shared" si="16"/>
        <v>117</v>
      </c>
      <c r="ER21" s="586">
        <f t="shared" si="16"/>
        <v>76</v>
      </c>
      <c r="ES21" s="586">
        <f t="shared" si="16"/>
        <v>102</v>
      </c>
      <c r="ET21" s="586">
        <f t="shared" si="16"/>
        <v>67</v>
      </c>
      <c r="EU21" s="586">
        <f t="shared" si="16"/>
        <v>103</v>
      </c>
      <c r="EV21" s="586">
        <f t="shared" si="16"/>
        <v>67</v>
      </c>
      <c r="EW21" s="586">
        <f t="shared" si="16"/>
        <v>86</v>
      </c>
      <c r="EX21" s="586">
        <f t="shared" si="16"/>
        <v>62</v>
      </c>
      <c r="EY21" s="586">
        <f t="shared" si="16"/>
        <v>76</v>
      </c>
      <c r="EZ21" s="586">
        <f t="shared" si="16"/>
        <v>52</v>
      </c>
      <c r="FA21" s="586">
        <f t="shared" si="16"/>
        <v>71</v>
      </c>
      <c r="FB21" s="586">
        <f t="shared" si="16"/>
        <v>45</v>
      </c>
      <c r="FC21" s="586">
        <f t="shared" si="16"/>
        <v>83</v>
      </c>
      <c r="FD21" s="586">
        <f t="shared" si="16"/>
        <v>48</v>
      </c>
      <c r="FE21" s="586">
        <f t="shared" si="16"/>
        <v>77</v>
      </c>
      <c r="FF21" s="586">
        <f t="shared" si="16"/>
        <v>48</v>
      </c>
      <c r="FG21" s="586">
        <f t="shared" si="16"/>
        <v>72</v>
      </c>
      <c r="FH21" s="586">
        <f t="shared" si="16"/>
        <v>39</v>
      </c>
      <c r="FI21" s="586">
        <f t="shared" si="16"/>
        <v>40</v>
      </c>
      <c r="FJ21" s="586">
        <f t="shared" si="16"/>
        <v>38</v>
      </c>
      <c r="FK21" s="586">
        <f t="shared" si="16"/>
        <v>60</v>
      </c>
      <c r="FL21" s="586">
        <f t="shared" si="16"/>
        <v>30</v>
      </c>
      <c r="FM21" s="586">
        <f t="shared" si="16"/>
        <v>55</v>
      </c>
      <c r="FN21" s="586">
        <f t="shared" si="16"/>
        <v>43</v>
      </c>
      <c r="FO21" s="586">
        <f t="shared" si="16"/>
        <v>55</v>
      </c>
      <c r="FP21" s="586">
        <f t="shared" si="16"/>
        <v>23</v>
      </c>
      <c r="FQ21" s="586">
        <f t="shared" si="16"/>
        <v>55</v>
      </c>
      <c r="FR21" s="586">
        <f t="shared" si="16"/>
        <v>14</v>
      </c>
      <c r="FS21" s="586">
        <f t="shared" si="16"/>
        <v>38</v>
      </c>
      <c r="FT21" s="586">
        <f t="shared" si="16"/>
        <v>38</v>
      </c>
      <c r="FU21" s="586">
        <f t="shared" si="16"/>
        <v>51</v>
      </c>
      <c r="FV21" s="586">
        <f t="shared" si="16"/>
        <v>26</v>
      </c>
      <c r="FW21" s="586">
        <f t="shared" si="16"/>
        <v>58</v>
      </c>
      <c r="FX21" s="586">
        <f t="shared" si="16"/>
        <v>42</v>
      </c>
      <c r="FY21" s="586">
        <f t="shared" si="16"/>
        <v>32</v>
      </c>
      <c r="FZ21" s="586">
        <f t="shared" si="16"/>
        <v>31</v>
      </c>
      <c r="GA21" s="586">
        <f t="shared" si="16"/>
        <v>41</v>
      </c>
      <c r="GB21" s="586">
        <f t="shared" si="16"/>
        <v>18</v>
      </c>
      <c r="GC21" s="586">
        <f t="shared" si="16"/>
        <v>20</v>
      </c>
      <c r="GD21" s="586">
        <f t="shared" si="16"/>
        <v>14</v>
      </c>
      <c r="GE21" s="586">
        <f t="shared" si="16"/>
        <v>36</v>
      </c>
      <c r="GF21" s="586">
        <f t="shared" si="16"/>
        <v>16</v>
      </c>
      <c r="GG21" s="586">
        <f t="shared" si="16"/>
        <v>24</v>
      </c>
      <c r="GH21" s="586">
        <f t="shared" si="16"/>
        <v>16</v>
      </c>
      <c r="GI21" s="586">
        <f t="shared" si="16"/>
        <v>14</v>
      </c>
      <c r="GJ21" s="586">
        <f t="shared" si="16"/>
        <v>11</v>
      </c>
      <c r="GK21" s="586">
        <f t="shared" si="16"/>
        <v>13</v>
      </c>
      <c r="GL21" s="586">
        <f t="shared" si="16"/>
        <v>8</v>
      </c>
      <c r="GM21" s="586">
        <f t="shared" si="16"/>
        <v>10</v>
      </c>
      <c r="GN21" s="586">
        <f t="shared" ref="GN21:HA21" si="17">SUM(GN19:GN20)</f>
        <v>8</v>
      </c>
      <c r="GO21" s="586">
        <f t="shared" si="17"/>
        <v>13</v>
      </c>
      <c r="GP21" s="586">
        <f t="shared" si="17"/>
        <v>9</v>
      </c>
      <c r="GQ21" s="586">
        <f t="shared" si="17"/>
        <v>33</v>
      </c>
      <c r="GR21" s="586">
        <f t="shared" si="17"/>
        <v>5</v>
      </c>
      <c r="GS21" s="586">
        <f t="shared" si="17"/>
        <v>9</v>
      </c>
      <c r="GT21" s="586">
        <f t="shared" si="17"/>
        <v>4</v>
      </c>
      <c r="GU21" s="586">
        <f t="shared" si="17"/>
        <v>2</v>
      </c>
      <c r="GV21" s="586">
        <f t="shared" si="17"/>
        <v>3</v>
      </c>
      <c r="GW21" s="586">
        <f t="shared" si="17"/>
        <v>5</v>
      </c>
      <c r="GX21" s="586">
        <f t="shared" si="17"/>
        <v>1</v>
      </c>
      <c r="GY21" s="586">
        <f t="shared" si="17"/>
        <v>7</v>
      </c>
      <c r="GZ21" s="586">
        <f t="shared" si="17"/>
        <v>0</v>
      </c>
      <c r="HA21" s="586">
        <f t="shared" si="17"/>
        <v>0</v>
      </c>
      <c r="HC21" s="601" t="s">
        <v>151</v>
      </c>
      <c r="HD21" s="601">
        <f>SUM(DX21:HA21)</f>
        <v>4429</v>
      </c>
      <c r="HE21" s="601"/>
      <c r="HF21" s="601"/>
      <c r="HG21" s="601"/>
      <c r="HH21" s="601"/>
      <c r="HI21" s="601"/>
      <c r="HJ21" s="601"/>
      <c r="HK21" s="601"/>
      <c r="HL21" s="601"/>
      <c r="HM21" s="601"/>
      <c r="HN21" s="601"/>
      <c r="HO21" s="601"/>
      <c r="HP21" s="601"/>
      <c r="HQ21" s="601"/>
      <c r="HR21" s="601"/>
      <c r="HS21" s="601"/>
      <c r="HT21" s="601"/>
      <c r="HU21" s="601"/>
      <c r="HV21" s="601"/>
      <c r="HW21" s="601"/>
      <c r="HX21" s="601"/>
      <c r="HY21" s="601"/>
      <c r="HZ21" s="601"/>
      <c r="IA21" s="601"/>
      <c r="IB21" s="601"/>
      <c r="IC21" s="601"/>
      <c r="ID21" s="601"/>
      <c r="IE21" s="601"/>
      <c r="IF21" s="601"/>
      <c r="IG21" s="601"/>
      <c r="IH21" s="601"/>
      <c r="II21" s="601"/>
      <c r="IJ21" s="601"/>
      <c r="IK21" s="601"/>
      <c r="IL21" s="601"/>
      <c r="IM21" s="601"/>
      <c r="IN21" s="601"/>
      <c r="IO21" s="601"/>
      <c r="IP21" s="601"/>
      <c r="IQ21" s="601"/>
      <c r="IR21" s="601"/>
      <c r="IS21" s="601"/>
      <c r="IT21" s="601"/>
      <c r="IU21" s="601"/>
      <c r="IV21" s="601"/>
    </row>
    <row r="22" spans="1:256" x14ac:dyDescent="0.6">
      <c r="A22" s="299"/>
      <c r="B22" s="300" t="s">
        <v>252</v>
      </c>
      <c r="C22" s="298">
        <f>'แยกรายอายุ พื้นที่'!C27+'แยกรายอายุ พื้นที่'!C28+'แยกรายอายุ พื้นที่'!C29+'แยกรายอายุ พื้นที่'!C30</f>
        <v>4553</v>
      </c>
      <c r="D22" s="298">
        <f>'แยกรายอายุ พื้นที่'!D27+'แยกรายอายุ พื้นที่'!D28+'แยกรายอายุ พื้นที่'!D29+'แยกรายอายุ พื้นที่'!D30</f>
        <v>4598</v>
      </c>
      <c r="E22" s="298">
        <f>'แยกรายอายุ พื้นที่'!E27+'แยกรายอายุ พื้นที่'!E28+'แยกรายอายุ พื้นที่'!E29+'แยกรายอายุ พื้นที่'!E30</f>
        <v>5554</v>
      </c>
      <c r="F22" s="298">
        <f>'แยกรายอายุ พื้นที่'!F27+'แยกรายอายุ พื้นที่'!F28+'แยกรายอายุ พื้นที่'!F29+'แยกรายอายุ พื้นที่'!F30</f>
        <v>6081</v>
      </c>
      <c r="G22" s="298">
        <f>'แยกรายอายุ พื้นที่'!G27+'แยกรายอายุ พื้นที่'!G28+'แยกรายอายุ พื้นที่'!G29+'แยกรายอายุ พื้นที่'!G30</f>
        <v>11635</v>
      </c>
      <c r="H22" s="300">
        <f>'แยกรายอายุ พื้นที่'!H27+'แยกรายอายุ พื้นที่'!H28+'แยกรายอายุ พื้นที่'!H29+'แยกรายอายุ พื้นที่'!H30</f>
        <v>30</v>
      </c>
      <c r="I22" s="300">
        <f>'แยกรายอายุ พื้นที่'!I27+'แยกรายอายุ พื้นที่'!I28+'แยกรายอายุ พื้นที่'!I29+'แยกรายอายุ พื้นที่'!I30</f>
        <v>26</v>
      </c>
      <c r="J22" s="300">
        <f>'แยกรายอายุ พื้นที่'!J27+'แยกรายอายุ พื้นที่'!J28+'แยกรายอายุ พื้นที่'!J29+'แยกรายอายุ พื้นที่'!J30</f>
        <v>36</v>
      </c>
      <c r="K22" s="300">
        <f>'แยกรายอายุ พื้นที่'!K27+'แยกรายอายุ พื้นที่'!K28+'แยกรายอายุ พื้นที่'!K29+'แยกรายอายุ พื้นที่'!K30</f>
        <v>41</v>
      </c>
      <c r="L22" s="300">
        <f>'แยกรายอายุ พื้นที่'!L27+'แยกรายอายุ พื้นที่'!L28+'แยกรายอายุ พื้นที่'!L29+'แยกรายอายุ พื้นที่'!L30</f>
        <v>46</v>
      </c>
      <c r="M22" s="300">
        <f>'แยกรายอายุ พื้นที่'!M27+'แยกรายอายุ พื้นที่'!M28+'แยกรายอายุ พื้นที่'!M29+'แยกรายอายุ พื้นที่'!M30</f>
        <v>37</v>
      </c>
      <c r="N22" s="300">
        <f>'แยกรายอายุ พื้นที่'!N27+'แยกรายอายุ พื้นที่'!N28+'แยกรายอายุ พื้นที่'!N29+'แยกรายอายุ พื้นที่'!N30</f>
        <v>40</v>
      </c>
      <c r="O22" s="300">
        <f>'แยกรายอายุ พื้นที่'!O27+'แยกรายอายุ พื้นที่'!O28+'แยกรายอายุ พื้นที่'!O29+'แยกรายอายุ พื้นที่'!O30</f>
        <v>34</v>
      </c>
      <c r="P22" s="300">
        <f>'แยกรายอายุ พื้นที่'!P27+'แยกรายอายุ พื้นที่'!P28+'แยกรายอายุ พื้นที่'!P29+'แยกรายอายุ พื้นที่'!P30</f>
        <v>47</v>
      </c>
      <c r="Q22" s="300">
        <f>'แยกรายอายุ พื้นที่'!Q27+'แยกรายอายุ พื้นที่'!Q28+'แยกรายอายุ พื้นที่'!Q29+'แยกรายอายุ พื้นที่'!Q30</f>
        <v>33</v>
      </c>
      <c r="R22" s="300">
        <f>'แยกรายอายุ พื้นที่'!R27+'แยกรายอายุ พื้นที่'!R28+'แยกรายอายุ พื้นที่'!R29+'แยกรายอายุ พื้นที่'!R30</f>
        <v>46</v>
      </c>
      <c r="S22" s="300">
        <f>'แยกรายอายุ พื้นที่'!S27+'แยกรายอายุ พื้นที่'!S28+'แยกรายอายุ พื้นที่'!S29+'แยกรายอายุ พื้นที่'!S30</f>
        <v>40</v>
      </c>
      <c r="T22" s="300">
        <f>'แยกรายอายุ พื้นที่'!T27+'แยกรายอายุ พื้นที่'!T28+'แยกรายอายุ พื้นที่'!T29+'แยกรายอายุ พื้นที่'!T30</f>
        <v>29</v>
      </c>
      <c r="U22" s="300">
        <f>'แยกรายอายุ พื้นที่'!U27+'แยกรายอายุ พื้นที่'!U28+'แยกรายอายุ พื้นที่'!U29+'แยกรายอายุ พื้นที่'!U30</f>
        <v>37</v>
      </c>
      <c r="V22" s="300">
        <f>'แยกรายอายุ พื้นที่'!V27+'แยกรายอายุ พื้นที่'!V28+'แยกรายอายุ พื้นที่'!V29+'แยกรายอายุ พื้นที่'!V30</f>
        <v>47</v>
      </c>
      <c r="W22" s="300">
        <f>'แยกรายอายุ พื้นที่'!W27+'แยกรายอายุ พื้นที่'!W28+'แยกรายอายุ พื้นที่'!W29+'แยกรายอายุ พื้นที่'!W30</f>
        <v>47</v>
      </c>
      <c r="X22" s="300">
        <f>'แยกรายอายุ พื้นที่'!X27+'แยกรายอายุ พื้นที่'!X28+'แยกรายอายุ พื้นที่'!X29+'แยกรายอายุ พื้นที่'!X30</f>
        <v>58</v>
      </c>
      <c r="Y22" s="300">
        <f>'แยกรายอายุ พื้นที่'!Y27+'แยกรายอายุ พื้นที่'!Y28+'แยกรายอายุ พื้นที่'!Y29+'แยกรายอายุ พื้นที่'!Y30</f>
        <v>59</v>
      </c>
      <c r="Z22" s="300">
        <f>'แยกรายอายุ พื้นที่'!Z27+'แยกรายอายุ พื้นที่'!Z28+'แยกรายอายุ พื้นที่'!Z29+'แยกรายอายุ พื้นที่'!Z30</f>
        <v>45</v>
      </c>
      <c r="AA22" s="300">
        <f>'แยกรายอายุ พื้นที่'!AA27+'แยกรายอายุ พื้นที่'!AA28+'แยกรายอายุ พื้นที่'!AA29+'แยกรายอายุ พื้นที่'!AA30</f>
        <v>54</v>
      </c>
      <c r="AB22" s="300">
        <f>'แยกรายอายุ พื้นที่'!AB27+'แยกรายอายุ พื้นที่'!AB28+'แยกรายอายุ พื้นที่'!AB29+'แยกรายอายุ พื้นที่'!AB30</f>
        <v>56</v>
      </c>
      <c r="AC22" s="300">
        <f>'แยกรายอายุ พื้นที่'!AC27+'แยกรายอายุ พื้นที่'!AC28+'แยกรายอายุ พื้นที่'!AC29+'แยกรายอายุ พื้นที่'!AC30</f>
        <v>66</v>
      </c>
      <c r="AD22" s="300">
        <f>'แยกรายอายุ พื้นที่'!AD27+'แยกรายอายุ พื้นที่'!AD28+'แยกรายอายุ พื้นที่'!AD29+'แยกรายอายุ พื้นที่'!AD30</f>
        <v>57</v>
      </c>
      <c r="AE22" s="300">
        <f>'แยกรายอายุ พื้นที่'!AE27+'แยกรายอายุ พื้นที่'!AE28+'แยกรายอายุ พื้นที่'!AE29+'แยกรายอายุ พื้นที่'!AE30</f>
        <v>57</v>
      </c>
      <c r="AF22" s="300">
        <f>'แยกรายอายุ พื้นที่'!AF27+'แยกรายอายุ พื้นที่'!AF28+'แยกรายอายุ พื้นที่'!AF29+'แยกรายอายุ พื้นที่'!AF30</f>
        <v>59</v>
      </c>
      <c r="AG22" s="300">
        <f>'แยกรายอายุ พื้นที่'!AG27+'แยกรายอายุ พื้นที่'!AG28+'แยกรายอายุ พื้นที่'!AG29+'แยกรายอายุ พื้นที่'!AG30</f>
        <v>50</v>
      </c>
      <c r="AH22" s="300">
        <f>'แยกรายอายุ พื้นที่'!AH27+'แยกรายอายุ พื้นที่'!AH28+'แยกรายอายุ พื้นที่'!AH29+'แยกรายอายุ พื้นที่'!AH30</f>
        <v>61</v>
      </c>
      <c r="AI22" s="300">
        <f>'แยกรายอายุ พื้นที่'!AI27+'แยกรายอายุ พื้นที่'!AI28+'แยกรายอายุ พื้นที่'!AI29+'แยกรายอายุ พื้นที่'!AI30</f>
        <v>51</v>
      </c>
      <c r="AJ22" s="300">
        <f>'แยกรายอายุ พื้นที่'!AJ27+'แยกรายอายุ พื้นที่'!AJ28+'แยกรายอายุ พื้นที่'!AJ29+'แยกรายอายุ พื้นที่'!AJ30</f>
        <v>56</v>
      </c>
      <c r="AK22" s="300">
        <f>'แยกรายอายุ พื้นที่'!AK27+'แยกรายอายุ พื้นที่'!AK28+'แยกรายอายุ พื้นที่'!AK29+'แยกรายอายุ พื้นที่'!AK30</f>
        <v>62</v>
      </c>
      <c r="AL22" s="300">
        <f>'แยกรายอายุ พื้นที่'!AL27+'แยกรายอายุ พื้นที่'!AL28+'แยกรายอายุ พื้นที่'!AL29+'แยกรายอายุ พื้นที่'!AL30</f>
        <v>82</v>
      </c>
      <c r="AM22" s="300">
        <f>'แยกรายอายุ พื้นที่'!AM27+'แยกรายอายุ พื้นที่'!AM28+'แยกรายอายุ พื้นที่'!AM29+'แยกรายอายุ พื้นที่'!AM30</f>
        <v>53</v>
      </c>
      <c r="AN22" s="300">
        <f>'แยกรายอายุ พื้นที่'!AN27+'แยกรายอายุ พื้นที่'!AN28+'แยกรายอายุ พื้นที่'!AN29+'แยกรายอายุ พื้นที่'!AN30</f>
        <v>55</v>
      </c>
      <c r="AO22" s="300">
        <f>'แยกรายอายุ พื้นที่'!AO27+'แยกรายอายุ พื้นที่'!AO28+'แยกรายอายุ พื้นที่'!AO29+'แยกรายอายุ พื้นที่'!AO30</f>
        <v>61</v>
      </c>
      <c r="AP22" s="300">
        <f>'แยกรายอายุ พื้นที่'!AP27+'แยกรายอายุ พื้นที่'!AP28+'แยกรายอายุ พื้นที่'!AP29+'แยกรายอายุ พื้นที่'!AP30</f>
        <v>65</v>
      </c>
      <c r="AQ22" s="300">
        <f>'แยกรายอายุ พื้นที่'!AQ27+'แยกรายอายุ พื้นที่'!AQ28+'แยกรายอายุ พื้นที่'!AQ29+'แยกรายอายุ พื้นที่'!AQ30</f>
        <v>56</v>
      </c>
      <c r="AR22" s="300">
        <f>'แยกรายอายุ พื้นที่'!AR27+'แยกรายอายุ พื้นที่'!AR28+'แยกรายอายุ พื้นที่'!AR29+'แยกรายอายุ พื้นที่'!AR30</f>
        <v>62</v>
      </c>
      <c r="AS22" s="300">
        <f>'แยกรายอายุ พื้นที่'!AS27+'แยกรายอายุ พื้นที่'!AS28+'แยกรายอายุ พื้นที่'!AS29+'แยกรายอายุ พื้นที่'!AS30</f>
        <v>45</v>
      </c>
      <c r="AT22" s="300">
        <f>'แยกรายอายุ พื้นที่'!AT27+'แยกรายอายุ พื้นที่'!AT28+'แยกรายอายุ พื้นที่'!AT29+'แยกรายอายุ พื้นที่'!AT30</f>
        <v>61</v>
      </c>
      <c r="AU22" s="300">
        <f>'แยกรายอายุ พื้นที่'!AU27+'แยกรายอายุ พื้นที่'!AU28+'แยกรายอายุ พื้นที่'!AU29+'แยกรายอายุ พื้นที่'!AU30</f>
        <v>52</v>
      </c>
      <c r="AV22" s="300">
        <f>'แยกรายอายุ พื้นที่'!AV27+'แยกรายอายุ พื้นที่'!AV28+'แยกรายอายุ พื้นที่'!AV29+'แยกรายอายุ พื้นที่'!AV30</f>
        <v>55</v>
      </c>
      <c r="AW22" s="300">
        <f>'แยกรายอายุ พื้นที่'!AW27+'แยกรายอายุ พื้นที่'!AW28+'แยกรายอายุ พื้นที่'!AW29+'แยกรายอายุ พื้นที่'!AW30</f>
        <v>58</v>
      </c>
      <c r="AX22" s="300">
        <f>'แยกรายอายุ พื้นที่'!AX27+'แยกรายอายุ พื้นที่'!AX28+'แยกรายอายุ พื้นที่'!AX29+'แยกรายอายุ พื้นที่'!AX30</f>
        <v>47</v>
      </c>
      <c r="AY22" s="300">
        <f>'แยกรายอายุ พื้นที่'!AY27+'แยกรายอายุ พื้นที่'!AY28+'แยกรายอายุ พื้นที่'!AY29+'แยกรายอายุ พื้นที่'!AY30</f>
        <v>80</v>
      </c>
      <c r="AZ22" s="300">
        <f>'แยกรายอายุ พื้นที่'!AZ27+'แยกรายอายุ พื้นที่'!AZ28+'แยกรายอายุ พื้นที่'!AZ29+'แยกรายอายุ พื้นที่'!AZ30</f>
        <v>65</v>
      </c>
      <c r="BA22" s="300">
        <f>'แยกรายอายุ พื้นที่'!BA27+'แยกรายอายุ พื้นที่'!BA28+'แยกรายอายุ พื้นที่'!BA29+'แยกรายอายุ พื้นที่'!BA30</f>
        <v>57</v>
      </c>
      <c r="BB22" s="300">
        <f>'แยกรายอายุ พื้นที่'!BB27+'แยกรายอายุ พื้นที่'!BB28+'แยกรายอายุ พื้นที่'!BB29+'แยกรายอายุ พื้นที่'!BB30</f>
        <v>64</v>
      </c>
      <c r="BC22" s="300">
        <f>'แยกรายอายุ พื้นที่'!BC27+'แยกรายอายุ พื้นที่'!BC28+'แยกรายอายุ พื้นที่'!BC29+'แยกรายอายุ พื้นที่'!BC30</f>
        <v>62</v>
      </c>
      <c r="BD22" s="300">
        <f>'แยกรายอายุ พื้นที่'!BD27+'แยกรายอายุ พื้นที่'!BD28+'แยกรายอายุ พื้นที่'!BD29+'แยกรายอายุ พื้นที่'!BD30</f>
        <v>65</v>
      </c>
      <c r="BE22" s="300">
        <f>'แยกรายอายุ พื้นที่'!BE27+'แยกรายอายุ พื้นที่'!BE28+'แยกรายอายุ พื้นที่'!BE29+'แยกรายอายุ พื้นที่'!BE30</f>
        <v>53</v>
      </c>
      <c r="BF22" s="300">
        <f>'แยกรายอายุ พื้นที่'!BF27+'แยกรายอายุ พื้นที่'!BF28+'แยกรายอายุ พื้นที่'!BF29+'แยกรายอายุ พื้นที่'!BF30</f>
        <v>89</v>
      </c>
      <c r="BG22" s="300">
        <f>'แยกรายอายุ พื้นที่'!BG27+'แยกรายอายุ พื้นที่'!BG28+'แยกรายอายุ พื้นที่'!BG29+'แยกรายอายุ พื้นที่'!BG30</f>
        <v>74</v>
      </c>
      <c r="BH22" s="300">
        <f>'แยกรายอายุ พื้นที่'!BH27+'แยกรายอายุ พื้นที่'!BH28+'แยกรายอายุ พื้นที่'!BH29+'แยกรายอายุ พื้นที่'!BH30</f>
        <v>69</v>
      </c>
      <c r="BI22" s="300">
        <f>'แยกรายอายุ พื้นที่'!BI27+'แยกรายอายุ พื้นที่'!BI28+'แยกรายอายุ พื้นที่'!BI29+'แยกรายอายุ พื้นที่'!BI30</f>
        <v>75</v>
      </c>
      <c r="BJ22" s="300">
        <f>'แยกรายอายุ พื้นที่'!BJ27+'แยกรายอายุ พื้นที่'!BJ28+'แยกรายอายุ พื้นที่'!BJ29+'แยกรายอายุ พื้นที่'!BJ30</f>
        <v>74</v>
      </c>
      <c r="BK22" s="300">
        <f>'แยกรายอายุ พื้นที่'!BK27+'แยกรายอายุ พื้นที่'!BK28+'แยกรายอายุ พื้นที่'!BK29+'แยกรายอายุ พื้นที่'!BK30</f>
        <v>71</v>
      </c>
      <c r="BL22" s="300">
        <f>'แยกรายอายุ พื้นที่'!BL27+'แยกรายอายุ พื้นที่'!BL28+'แยกรายอายุ พื้นที่'!BL29+'แยกรายอายุ พื้นที่'!BL30</f>
        <v>88</v>
      </c>
      <c r="BM22" s="300">
        <f>'แยกรายอายุ พื้นที่'!BM27+'แยกรายอายุ พื้นที่'!BM28+'แยกรายอายุ พื้นที่'!BM29+'แยกรายอายุ พื้นที่'!BM30</f>
        <v>70</v>
      </c>
      <c r="BN22" s="300">
        <f>'แยกรายอายุ พื้นที่'!BN27+'แยกรายอายุ พื้นที่'!BN28+'แยกรายอายุ พื้นที่'!BN29+'แยกรายอายุ พื้นที่'!BN30</f>
        <v>82</v>
      </c>
      <c r="BO22" s="300">
        <f>'แยกรายอายุ พื้นที่'!BO27+'แยกรายอายุ พื้นที่'!BO28+'แยกรายอายุ พื้นที่'!BO29+'แยกรายอายุ พื้นที่'!BO30</f>
        <v>56</v>
      </c>
      <c r="BP22" s="300">
        <f>'แยกรายอายุ พื้นที่'!BP27+'แยกรายอายุ พื้นที่'!BP28+'แยกรายอายุ พื้นที่'!BP29+'แยกรายอายุ พื้นที่'!BP30</f>
        <v>90</v>
      </c>
      <c r="BQ22" s="300">
        <f>'แยกรายอายุ พื้นที่'!BQ27+'แยกรายอายุ พื้นที่'!BQ28+'แยกรายอายุ พื้นที่'!BQ29+'แยกรายอายุ พื้นที่'!BQ30</f>
        <v>79</v>
      </c>
      <c r="BR22" s="300">
        <f>'แยกรายอายุ พื้นที่'!BR27+'แยกรายอายุ พื้นที่'!BR28+'แยกรายอายุ พื้นที่'!BR29+'แยกรายอายุ พื้นที่'!BR30</f>
        <v>85</v>
      </c>
      <c r="BS22" s="300">
        <f>'แยกรายอายุ พื้นที่'!BS27+'แยกรายอายุ พื้นที่'!BS28+'แยกรายอายุ พื้นที่'!BS29+'แยกรายอายุ พื้นที่'!BS30</f>
        <v>90</v>
      </c>
      <c r="BT22" s="300">
        <f>'แยกรายอายุ พื้นที่'!BT27+'แยกรายอายุ พื้นที่'!BT28+'แยกรายอายุ พื้นที่'!BT29+'แยกรายอายุ พื้นที่'!BT30</f>
        <v>72</v>
      </c>
      <c r="BU22" s="300">
        <f>'แยกรายอายุ พื้นที่'!BU27+'แยกรายอายุ พื้นที่'!BU28+'แยกรายอายุ พื้นที่'!BU29+'แยกรายอายุ พื้นที่'!BU30</f>
        <v>59</v>
      </c>
      <c r="BV22" s="300">
        <f>'แยกรายอายุ พื้นที่'!BV27+'แยกรายอายุ พื้นที่'!BV28+'แยกรายอายุ พื้นที่'!BV29+'แยกรายอายุ พื้นที่'!BV30</f>
        <v>86</v>
      </c>
      <c r="BW22" s="300">
        <f>'แยกรายอายุ พื้นที่'!BW27+'แยกรายอายุ พื้นที่'!BW28+'แยกรายอายุ พื้นที่'!BW29+'แยกรายอายุ พื้นที่'!BW30</f>
        <v>78</v>
      </c>
      <c r="BX22" s="300">
        <f>'แยกรายอายุ พื้นที่'!BX27+'แยกรายอายุ พื้นที่'!BX28+'แยกรายอายุ พื้นที่'!BX29+'แยกรายอายุ พื้นที่'!BX30</f>
        <v>91</v>
      </c>
      <c r="BY22" s="300">
        <f>'แยกรายอายุ พื้นที่'!BY27+'แยกรายอายุ พื้นที่'!BY28+'แยกรายอายุ พื้นที่'!BY29+'แยกรายอายุ พื้นที่'!BY30</f>
        <v>67</v>
      </c>
      <c r="BZ22" s="300">
        <f>'แยกรายอายุ พื้นที่'!BZ27+'แยกรายอายุ พื้นที่'!BZ28+'แยกรายอายุ พื้นที่'!BZ29+'แยกรายอายุ พื้นที่'!BZ30</f>
        <v>85</v>
      </c>
      <c r="CA22" s="300">
        <f>'แยกรายอายุ พื้นที่'!CA27+'แยกรายอายุ พื้นที่'!CA28+'แยกรายอายุ พื้นที่'!CA29+'แยกรายอายุ พื้นที่'!CA30</f>
        <v>76</v>
      </c>
      <c r="CB22" s="300">
        <f>'แยกรายอายุ พื้นที่'!CB27+'แยกรายอายุ พื้นที่'!CB28+'แยกรายอายุ พื้นที่'!CB29+'แยกรายอายุ พื้นที่'!CB30</f>
        <v>79</v>
      </c>
      <c r="CC22" s="300">
        <f>'แยกรายอายุ พื้นที่'!CC27+'แยกรายอายุ พื้นที่'!CC28+'แยกรายอายุ พื้นที่'!CC29+'แยกรายอายุ พื้นที่'!CC30</f>
        <v>67</v>
      </c>
      <c r="CD22" s="300">
        <f>'แยกรายอายุ พื้นที่'!CD27+'แยกรายอายุ พื้นที่'!CD28+'แยกรายอายุ พื้นที่'!CD29+'แยกรายอายุ พื้นที่'!CD30</f>
        <v>80</v>
      </c>
      <c r="CE22" s="300">
        <f>'แยกรายอายุ พื้นที่'!CE27+'แยกรายอายุ พื้นที่'!CE28+'แยกรายอายุ พื้นที่'!CE29+'แยกรายอายุ พื้นที่'!CE30</f>
        <v>78</v>
      </c>
      <c r="CF22" s="300">
        <f>'แยกรายอายุ พื้นที่'!CF27+'แยกรายอายุ พื้นที่'!CF28+'แยกรายอายุ พื้นที่'!CF29+'แยกรายอายุ พื้นที่'!CF30</f>
        <v>87</v>
      </c>
      <c r="CG22" s="300">
        <f>'แยกรายอายุ พื้นที่'!CG27+'แยกรายอายุ พื้นที่'!CG28+'แยกรายอายุ พื้นที่'!CG29+'แยกรายอายุ พื้นที่'!CG30</f>
        <v>78</v>
      </c>
      <c r="CH22" s="300">
        <f>'แยกรายอายุ พื้นที่'!CH27+'แยกรายอายุ พื้นที่'!CH28+'แยกรายอายุ พื้นที่'!CH29+'แยกรายอายุ พื้นที่'!CH30</f>
        <v>83</v>
      </c>
      <c r="CI22" s="300">
        <f>'แยกรายอายุ พื้นที่'!CI27+'แยกรายอายุ พื้นที่'!CI28+'แยกรายอายุ พื้นที่'!CI29+'แยกรายอายุ พื้นที่'!CI30</f>
        <v>67</v>
      </c>
      <c r="CJ22" s="300">
        <f>'แยกรายอายุ พื้นที่'!CJ27+'แยกรายอายุ พื้นที่'!CJ28+'แยกรายอายุ พื้นที่'!CJ29+'แยกรายอายุ พื้นที่'!CJ30</f>
        <v>87</v>
      </c>
      <c r="CK22" s="300">
        <f>'แยกรายอายุ พื้นที่'!CK27+'แยกรายอายุ พื้นที่'!CK28+'แยกรายอายุ พื้นที่'!CK29+'แยกรายอายุ พื้นที่'!CK30</f>
        <v>86</v>
      </c>
      <c r="CL22" s="300">
        <f>'แยกรายอายุ พื้นที่'!CL27+'แยกรายอายุ พื้นที่'!CL28+'แยกรายอายุ พื้นที่'!CL29+'แยกรายอายุ พื้นที่'!CL30</f>
        <v>82</v>
      </c>
      <c r="CM22" s="300">
        <f>'แยกรายอายุ พื้นที่'!CM27+'แยกรายอายุ พื้นที่'!CM28+'แยกรายอายุ พื้นที่'!CM29+'แยกรายอายุ พื้นที่'!CM30</f>
        <v>76</v>
      </c>
      <c r="CN22" s="300">
        <f>'แยกรายอายุ พื้นที่'!CN27+'แยกรายอายุ พื้นที่'!CN28+'แยกรายอายุ พื้นที่'!CN29+'แยกรายอายุ พื้นที่'!CN30</f>
        <v>81</v>
      </c>
      <c r="CO22" s="300">
        <f>'แยกรายอายุ พื้นที่'!CO27+'แยกรายอายุ พื้นที่'!CO28+'แยกรายอายุ พื้นที่'!CO29+'แยกรายอายุ พื้นที่'!CO30</f>
        <v>89</v>
      </c>
      <c r="CP22" s="300">
        <f>'แยกรายอายุ พื้นที่'!CP27+'แยกรายอายุ พื้นที่'!CP28+'แยกรายอายุ พื้นที่'!CP29+'แยกรายอายุ พื้นที่'!CP30</f>
        <v>86</v>
      </c>
      <c r="CQ22" s="300">
        <f>'แยกรายอายุ พื้นที่'!CQ27+'แยกรายอายุ พื้นที่'!CQ28+'แยกรายอายุ พื้นที่'!CQ29+'แยกรายอายุ พื้นที่'!CQ30</f>
        <v>84</v>
      </c>
      <c r="CR22" s="300">
        <f>'แยกรายอายุ พื้นที่'!CR27+'แยกรายอายุ พื้นที่'!CR28+'แยกรายอายุ พื้นที่'!CR29+'แยกรายอายุ พื้นที่'!CR30</f>
        <v>86</v>
      </c>
      <c r="CS22" s="300">
        <f>'แยกรายอายุ พื้นที่'!CS27+'แยกรายอายุ พื้นที่'!CS28+'แยกรายอายุ พื้นที่'!CS29+'แยกรายอายุ พื้นที่'!CS30</f>
        <v>73</v>
      </c>
      <c r="CT22" s="300">
        <f>'แยกรายอายุ พื้นที่'!CT27+'แยกรายอายุ พื้นที่'!CT28+'แยกรายอายุ พื้นที่'!CT29+'แยกรายอายุ พื้นที่'!CT30</f>
        <v>93</v>
      </c>
      <c r="CU22" s="300">
        <f>'แยกรายอายุ พื้นที่'!CU27+'แยกรายอายุ พื้นที่'!CU28+'แยกรายอายุ พื้นที่'!CU29+'แยกรายอายุ พื้นที่'!CU30</f>
        <v>85</v>
      </c>
      <c r="CV22" s="300">
        <f>'แยกรายอายุ พื้นที่'!CV27+'แยกรายอายุ พื้นที่'!CV28+'แยกรายอายุ พื้นที่'!CV29+'แยกรายอายุ พื้นที่'!CV30</f>
        <v>84</v>
      </c>
      <c r="CW22" s="300">
        <f>'แยกรายอายุ พื้นที่'!CW27+'แยกรายอายุ พื้นที่'!CW28+'แยกรายอายุ พื้นที่'!CW29+'แยกรายอายุ พื้นที่'!CW30</f>
        <v>86</v>
      </c>
      <c r="CX22" s="300">
        <f>'แยกรายอายุ พื้นที่'!CX27+'แยกรายอายุ พื้นที่'!CX28+'แยกรายอายุ พื้นที่'!CX29+'แยกรายอายุ พื้นที่'!CX30</f>
        <v>71</v>
      </c>
      <c r="CY22" s="300">
        <f>'แยกรายอายุ พื้นที่'!CY27+'แยกรายอายุ พื้นที่'!CY28+'แยกรายอายุ พื้นที่'!CY29+'แยกรายอายุ พื้นที่'!CY30</f>
        <v>85</v>
      </c>
      <c r="CZ22" s="300">
        <f>'แยกรายอายุ พื้นที่'!CZ27+'แยกรายอายุ พื้นที่'!CZ28+'แยกรายอายุ พื้นที่'!CZ29+'แยกรายอายุ พื้นที่'!CZ30</f>
        <v>76</v>
      </c>
      <c r="DA22" s="300">
        <f>'แยกรายอายุ พื้นที่'!DA27+'แยกรายอายุ พื้นที่'!DA28+'แยกรายอายุ พื้นที่'!DA29+'แยกรายอายุ พื้นที่'!DA30</f>
        <v>95</v>
      </c>
      <c r="DB22" s="300">
        <f>'แยกรายอายุ พื้นที่'!DB27+'แยกรายอายุ พื้นที่'!DB28+'แยกรายอายุ พื้นที่'!DB29+'แยกรายอายุ พื้นที่'!DB30</f>
        <v>77</v>
      </c>
      <c r="DC22" s="300">
        <f>'แยกรายอายุ พื้นที่'!DC27+'แยกรายอายุ พื้นที่'!DC28+'แยกรายอายุ พื้นที่'!DC29+'แยกรายอายุ พื้นที่'!DC30</f>
        <v>84</v>
      </c>
      <c r="DD22" s="300">
        <f>'แยกรายอายุ พื้นที่'!DD27+'แยกรายอายุ พื้นที่'!DD28+'แยกรายอายุ พื้นที่'!DD29+'แยกรายอายุ พื้นที่'!DD30</f>
        <v>80</v>
      </c>
      <c r="DE22" s="300">
        <f>'แยกรายอายุ พื้นที่'!DE27+'แยกรายอายุ พื้นที่'!DE28+'แยกรายอายุ พื้นที่'!DE29+'แยกรายอายุ พื้นที่'!DE30</f>
        <v>91</v>
      </c>
      <c r="DF22" s="300">
        <f>'แยกรายอายุ พื้นที่'!DF27+'แยกรายอายุ พื้นที่'!DF28+'แยกรายอายุ พื้นที่'!DF29+'แยกรายอายุ พื้นที่'!DF30</f>
        <v>85</v>
      </c>
      <c r="DG22" s="300">
        <f>'แยกรายอายุ พื้นที่'!DG27+'แยกรายอายุ พื้นที่'!DG28+'แยกรายอายุ พื้นที่'!DG29+'แยกรายอายุ พื้นที่'!DG30</f>
        <v>79</v>
      </c>
      <c r="DH22" s="300">
        <f>'แยกรายอายุ พื้นที่'!DH27+'แยกรายอายุ พื้นที่'!DH28+'แยกรายอายุ พื้นที่'!DH29+'แยกรายอายุ พื้นที่'!DH30</f>
        <v>89</v>
      </c>
      <c r="DI22" s="300">
        <f>'แยกรายอายุ พื้นที่'!DI27+'แยกรายอายุ พื้นที่'!DI28+'แยกรายอายุ พื้นที่'!DI29+'แยกรายอายุ พื้นที่'!DI30</f>
        <v>111</v>
      </c>
      <c r="DJ22" s="300">
        <f>'แยกรายอายุ พื้นที่'!DJ27+'แยกรายอายุ พื้นที่'!DJ28+'แยกรายอายุ พื้นที่'!DJ29+'แยกรายอายุ พื้นที่'!DJ30</f>
        <v>88</v>
      </c>
      <c r="DK22" s="300">
        <f>'แยกรายอายุ พื้นที่'!DK27+'แยกรายอายุ พื้นที่'!DK28+'แยกรายอายุ พื้นที่'!DK29+'แยกรายอายุ พื้นที่'!DK30</f>
        <v>126</v>
      </c>
      <c r="DL22" s="300">
        <f>'แยกรายอายุ พื้นที่'!DL27+'แยกรายอายุ พื้นที่'!DL28+'แยกรายอายุ พื้นที่'!DL29+'แยกรายอายุ พื้นที่'!DL30</f>
        <v>84</v>
      </c>
      <c r="DM22" s="300">
        <f>'แยกรายอายุ พื้นที่'!DM27+'แยกรายอายุ พื้นที่'!DM28+'แยกรายอายุ พื้นที่'!DM29+'แยกรายอายุ พื้นที่'!DM30</f>
        <v>95</v>
      </c>
      <c r="DN22" s="300">
        <f>'แยกรายอายุ พื้นที่'!DN27+'แยกรายอายุ พื้นที่'!DN28+'แยกรายอายุ พื้นที่'!DN29+'แยกรายอายุ พื้นที่'!DN30</f>
        <v>94</v>
      </c>
      <c r="DO22" s="300">
        <f>'แยกรายอายุ พื้นที่'!DO27+'แยกรายอายุ พื้นที่'!DO28+'แยกรายอายุ พื้นที่'!DO29+'แยกรายอายุ พื้นที่'!DO30</f>
        <v>107</v>
      </c>
      <c r="DP22" s="300">
        <f>'แยกรายอายุ พื้นที่'!DP27+'แยกรายอายุ พื้นที่'!DP28+'แยกรายอายุ พื้นที่'!DP29+'แยกรายอายุ พื้นที่'!DP30</f>
        <v>79</v>
      </c>
      <c r="DQ22" s="300">
        <f>'แยกรายอายุ พื้นที่'!DQ27+'แยกรายอายุ พื้นที่'!DQ28+'แยกรายอายุ พื้นที่'!DQ29+'แยกรายอายุ พื้นที่'!DQ30</f>
        <v>76</v>
      </c>
      <c r="DR22" s="300">
        <f>'แยกรายอายุ พื้นที่'!DR27+'แยกรายอายุ พื้นที่'!DR28+'แยกรายอายุ พื้นที่'!DR29+'แยกรายอายุ พื้นที่'!DR30</f>
        <v>80</v>
      </c>
      <c r="DS22" s="300">
        <f>'แยกรายอายุ พื้นที่'!DS27+'แยกรายอายุ พื้นที่'!DS28+'แยกรายอายุ พื้นที่'!DS29+'แยกรายอายุ พื้นที่'!DS30</f>
        <v>101</v>
      </c>
      <c r="DT22" s="300">
        <f>'แยกรายอายุ พื้นที่'!DT27+'แยกรายอายุ พื้นที่'!DT28+'แยกรายอายุ พื้นที่'!DT29+'แยกรายอายุ พื้นที่'!DT30</f>
        <v>78</v>
      </c>
      <c r="DU22" s="300">
        <f>'แยกรายอายุ พื้นที่'!DU27+'แยกรายอายุ พื้นที่'!DU28+'แยกรายอายุ พื้นที่'!DU29+'แยกรายอายุ พื้นที่'!DU30</f>
        <v>117</v>
      </c>
      <c r="DV22" s="300">
        <f>'แยกรายอายุ พื้นที่'!DV27+'แยกรายอายุ พื้นที่'!DV28+'แยกรายอายุ พื้นที่'!DV29+'แยกรายอายุ พื้นที่'!DV30</f>
        <v>88</v>
      </c>
      <c r="DW22" s="300">
        <f>'แยกรายอายุ พื้นที่'!DW27+'แยกรายอายุ พื้นที่'!DW28+'แยกรายอายุ พื้นที่'!DW29+'แยกรายอายุ พื้นที่'!DW30</f>
        <v>103</v>
      </c>
      <c r="DX22" s="300">
        <f>'แยกรายอายุ พื้นที่'!DX27+'แยกรายอายุ พื้นที่'!DX28+'แยกรายอายุ พื้นที่'!DX29+'แยกรายอายุ พื้นที่'!DX30</f>
        <v>80</v>
      </c>
      <c r="DY22" s="300">
        <f>'แยกรายอายุ พื้นที่'!DY27+'แยกรายอายุ พื้นที่'!DY28+'แยกรายอายุ พื้นที่'!DY29+'แยกรายอายุ พื้นที่'!DY30</f>
        <v>106</v>
      </c>
      <c r="DZ22" s="300">
        <f>'แยกรายอายุ พื้นที่'!DZ27+'แยกรายอายุ พื้นที่'!DZ28+'แยกรายอายุ พื้นที่'!DZ29+'แยกรายอายุ พื้นที่'!DZ30</f>
        <v>84</v>
      </c>
      <c r="EA22" s="300">
        <f>'แยกรายอายุ พื้นที่'!EA27+'แยกรายอายุ พื้นที่'!EA28+'แยกรายอายุ พื้นที่'!EA29+'แยกรายอายุ พื้นที่'!EA30</f>
        <v>109</v>
      </c>
      <c r="EB22" s="300">
        <f>'แยกรายอายุ พื้นที่'!EB27+'แยกรายอายุ พื้นที่'!EB28+'แยกรายอายุ พื้นที่'!EB29+'แยกรายอายุ พื้นที่'!EB30</f>
        <v>83</v>
      </c>
      <c r="EC22" s="300">
        <f>'แยกรายอายุ พื้นที่'!EC27+'แยกรายอายุ พื้นที่'!EC28+'แยกรายอายุ พื้นที่'!EC29+'แยกรายอายุ พื้นที่'!EC30</f>
        <v>100</v>
      </c>
      <c r="ED22" s="300">
        <f>'แยกรายอายุ พื้นที่'!ED27+'แยกรายอายุ พื้นที่'!ED28+'แยกรายอายุ พื้นที่'!ED29+'แยกรายอายุ พื้นที่'!ED30</f>
        <v>70</v>
      </c>
      <c r="EE22" s="300">
        <f>'แยกรายอายุ พื้นที่'!EE27+'แยกรายอายุ พื้นที่'!EE28+'แยกรายอายุ พื้นที่'!EE29+'แยกรายอายุ พื้นที่'!EE30</f>
        <v>111</v>
      </c>
      <c r="EF22" s="300">
        <f>'แยกรายอายุ พื้นที่'!EF27+'แยกรายอายุ พื้นที่'!EF28+'แยกรายอายุ พื้นที่'!EF29+'แยกรายอายุ พื้นที่'!EF30</f>
        <v>65</v>
      </c>
      <c r="EG22" s="300">
        <f>'แยกรายอายุ พื้นที่'!EG27+'แยกรายอายุ พื้นที่'!EG28+'แยกรายอายุ พื้นที่'!EG29+'แยกรายอายุ พื้นที่'!EG30</f>
        <v>85</v>
      </c>
      <c r="EH22" s="300">
        <f>'แยกรายอายุ พื้นที่'!EH27+'แยกรายอายุ พื้นที่'!EH28+'แยกรายอายุ พื้นที่'!EH29+'แยกรายอายุ พื้นที่'!EH30</f>
        <v>65</v>
      </c>
      <c r="EI22" s="300">
        <f>'แยกรายอายุ พื้นที่'!EI27+'แยกรายอายุ พื้นที่'!EI28+'แยกรายอายุ พื้นที่'!EI29+'แยกรายอายุ พื้นที่'!EI30</f>
        <v>76</v>
      </c>
      <c r="EJ22" s="300">
        <f>'แยกรายอายุ พื้นที่'!EJ27+'แยกรายอายุ พื้นที่'!EJ28+'แยกรายอายุ พื้นที่'!EJ29+'แยกรายอายุ พื้นที่'!EJ30</f>
        <v>67</v>
      </c>
      <c r="EK22" s="300">
        <f>'แยกรายอายุ พื้นที่'!EK27+'แยกรายอายุ พื้นที่'!EK28+'แยกรายอายุ พื้นที่'!EK29+'แยกรายอายุ พื้นที่'!EK30</f>
        <v>90</v>
      </c>
      <c r="EL22" s="300">
        <f>'แยกรายอายุ พื้นที่'!EL27+'แยกรายอายุ พื้นที่'!EL28+'แยกรายอายุ พื้นที่'!EL29+'แยกรายอายุ พื้นที่'!EL30</f>
        <v>69</v>
      </c>
      <c r="EM22" s="300">
        <f>'แยกรายอายุ พื้นที่'!EM27+'แยกรายอายุ พื้นที่'!EM28+'แยกรายอายุ พื้นที่'!EM29+'แยกรายอายุ พื้นที่'!EM30</f>
        <v>70</v>
      </c>
      <c r="EN22" s="300">
        <f>'แยกรายอายุ พื้นที่'!EN27+'แยกรายอายุ พื้นที่'!EN28+'แยกรายอายุ พื้นที่'!EN29+'แยกรายอายุ พื้นที่'!EN30</f>
        <v>59</v>
      </c>
      <c r="EO22" s="300">
        <f>'แยกรายอายุ พื้นที่'!EO27+'แยกรายอายุ พื้นที่'!EO28+'แยกรายอายุ พื้นที่'!EO29+'แยกรายอายุ พื้นที่'!EO30</f>
        <v>93</v>
      </c>
      <c r="EP22" s="300">
        <f>'แยกรายอายุ พื้นที่'!EP27+'แยกรายอายุ พื้นที่'!EP28+'แยกรายอายุ พื้นที่'!EP29+'แยกรายอายุ พื้นที่'!EP30</f>
        <v>58</v>
      </c>
      <c r="EQ22" s="300">
        <f>'แยกรายอายุ พื้นที่'!EQ27+'แยกรายอายุ พื้นที่'!EQ28+'แยกรายอายุ พื้นที่'!EQ29+'แยกรายอายุ พื้นที่'!EQ30</f>
        <v>88</v>
      </c>
      <c r="ER22" s="300">
        <f>'แยกรายอายุ พื้นที่'!ER27+'แยกรายอายุ พื้นที่'!ER28+'แยกรายอายุ พื้นที่'!ER29+'แยกรายอายุ พื้นที่'!ER30</f>
        <v>59</v>
      </c>
      <c r="ES22" s="300">
        <f>'แยกรายอายุ พื้นที่'!ES27+'แยกรายอายุ พื้นที่'!ES28+'แยกรายอายุ พื้นที่'!ES29+'แยกรายอายุ พื้นที่'!ES30</f>
        <v>82</v>
      </c>
      <c r="ET22" s="300">
        <f>'แยกรายอายุ พื้นที่'!ET27+'แยกรายอายุ พื้นที่'!ET28+'แยกรายอายุ พื้นที่'!ET29+'แยกรายอายุ พื้นที่'!ET30</f>
        <v>55</v>
      </c>
      <c r="EU22" s="300">
        <f>'แยกรายอายุ พื้นที่'!EU27+'แยกรายอายุ พื้นที่'!EU28+'แยกรายอายุ พื้นที่'!EU29+'แยกรายอายุ พื้นที่'!EU30</f>
        <v>78</v>
      </c>
      <c r="EV22" s="300">
        <f>'แยกรายอายุ พื้นที่'!EV27+'แยกรายอายุ พื้นที่'!EV28+'แยกรายอายุ พื้นที่'!EV29+'แยกรายอายุ พื้นที่'!EV30</f>
        <v>60</v>
      </c>
      <c r="EW22" s="300">
        <f>'แยกรายอายุ พื้นที่'!EW27+'แยกรายอายุ พื้นที่'!EW28+'แยกรายอายุ พื้นที่'!EW29+'แยกรายอายุ พื้นที่'!EW30</f>
        <v>73</v>
      </c>
      <c r="EX22" s="300">
        <f>'แยกรายอายุ พื้นที่'!EX27+'แยกรายอายุ พื้นที่'!EX28+'แยกรายอายุ พื้นที่'!EX29+'แยกรายอายุ พื้นที่'!EX30</f>
        <v>47</v>
      </c>
      <c r="EY22" s="300">
        <f>'แยกรายอายุ พื้นที่'!EY27+'แยกรายอายุ พื้นที่'!EY28+'แยกรายอายุ พื้นที่'!EY29+'แยกรายอายุ พื้นที่'!EY30</f>
        <v>62</v>
      </c>
      <c r="EZ22" s="300">
        <f>'แยกรายอายุ พื้นที่'!EZ27+'แยกรายอายุ พื้นที่'!EZ28+'แยกรายอายุ พื้นที่'!EZ29+'แยกรายอายุ พื้นที่'!EZ30</f>
        <v>41</v>
      </c>
      <c r="FA22" s="300">
        <f>'แยกรายอายุ พื้นที่'!FA27+'แยกรายอายุ พื้นที่'!FA28+'แยกรายอายุ พื้นที่'!FA29+'แยกรายอายุ พื้นที่'!FA30</f>
        <v>55</v>
      </c>
      <c r="FB22" s="300">
        <f>'แยกรายอายุ พื้นที่'!FB27+'แยกรายอายุ พื้นที่'!FB28+'แยกรายอายุ พื้นที่'!FB29+'แยกรายอายุ พื้นที่'!FB30</f>
        <v>32</v>
      </c>
      <c r="FC22" s="300">
        <f>'แยกรายอายุ พื้นที่'!FC27+'แยกรายอายุ พื้นที่'!FC28+'แยกรายอายุ พื้นที่'!FC29+'แยกรายอายุ พื้นที่'!FC30</f>
        <v>65</v>
      </c>
      <c r="FD22" s="300">
        <f>'แยกรายอายุ พื้นที่'!FD27+'แยกรายอายุ พื้นที่'!FD28+'แยกรายอายุ พื้นที่'!FD29+'แยกรายอายุ พื้นที่'!FD30</f>
        <v>34</v>
      </c>
      <c r="FE22" s="300">
        <f>'แยกรายอายุ พื้นที่'!FE27+'แยกรายอายุ พื้นที่'!FE28+'แยกรายอายุ พื้นที่'!FE29+'แยกรายอายุ พื้นที่'!FE30</f>
        <v>56</v>
      </c>
      <c r="FF22" s="300">
        <f>'แยกรายอายุ พื้นที่'!FF27+'แยกรายอายุ พื้นที่'!FF28+'แยกรายอายุ พื้นที่'!FF29+'แยกรายอายุ พื้นที่'!FF30</f>
        <v>61</v>
      </c>
      <c r="FG22" s="300">
        <f>'แยกรายอายุ พื้นที่'!FG27+'แยกรายอายุ พื้นที่'!FG28+'แยกรายอายุ พื้นที่'!FG29+'แยกรายอายุ พื้นที่'!FG30</f>
        <v>42</v>
      </c>
      <c r="FH22" s="300">
        <f>'แยกรายอายุ พื้นที่'!FH27+'แยกรายอายุ พื้นที่'!FH28+'แยกรายอายุ พื้นที่'!FH29+'แยกรายอายุ พื้นที่'!FH30</f>
        <v>32</v>
      </c>
      <c r="FI22" s="300">
        <f>'แยกรายอายุ พื้นที่'!FI27+'แยกรายอายุ พื้นที่'!FI28+'แยกรายอายุ พื้นที่'!FI29+'แยกรายอายุ พื้นที่'!FI30</f>
        <v>55</v>
      </c>
      <c r="FJ22" s="300">
        <f>'แยกรายอายุ พื้นที่'!FJ27+'แยกรายอายุ พื้นที่'!FJ28+'แยกรายอายุ พื้นที่'!FJ29+'แยกรายอายุ พื้นที่'!FJ30</f>
        <v>30</v>
      </c>
      <c r="FK22" s="300">
        <f>'แยกรายอายุ พื้นที่'!FK27+'แยกรายอายุ พื้นที่'!FK28+'แยกรายอายุ พื้นที่'!FK29+'แยกรายอายุ พื้นที่'!FK30</f>
        <v>45</v>
      </c>
      <c r="FL22" s="300">
        <f>'แยกรายอายุ พื้นที่'!FL27+'แยกรายอายุ พื้นที่'!FL28+'แยกรายอายุ พื้นที่'!FL29+'แยกรายอายุ พื้นที่'!FL30</f>
        <v>16</v>
      </c>
      <c r="FM22" s="300">
        <f>'แยกรายอายุ พื้นที่'!FM27+'แยกรายอายุ พื้นที่'!FM28+'แยกรายอายุ พื้นที่'!FM29+'แยกรายอายุ พื้นที่'!FM30</f>
        <v>29</v>
      </c>
      <c r="FN22" s="300">
        <f>'แยกรายอายุ พื้นที่'!FN27+'แยกรายอายุ พื้นที่'!FN28+'แยกรายอายุ พื้นที่'!FN29+'แยกรายอายุ พื้นที่'!FN30</f>
        <v>19</v>
      </c>
      <c r="FO22" s="300">
        <f>'แยกรายอายุ พื้นที่'!FO27+'แยกรายอายุ พื้นที่'!FO28+'แยกรายอายุ พื้นที่'!FO29+'แยกรายอายุ พื้นที่'!FO30</f>
        <v>37</v>
      </c>
      <c r="FP22" s="300">
        <f>'แยกรายอายุ พื้นที่'!FP27+'แยกรายอายุ พื้นที่'!FP28+'แยกรายอายุ พื้นที่'!FP29+'แยกรายอายุ พื้นที่'!FP30</f>
        <v>20</v>
      </c>
      <c r="FQ22" s="300">
        <f>'แยกรายอายุ พื้นที่'!FQ27+'แยกรายอายุ พื้นที่'!FQ28+'แยกรายอายุ พื้นที่'!FQ29+'แยกรายอายุ พื้นที่'!FQ30</f>
        <v>39</v>
      </c>
      <c r="FR22" s="300">
        <f>'แยกรายอายุ พื้นที่'!FR27+'แยกรายอายุ พื้นที่'!FR28+'แยกรายอายุ พื้นที่'!FR29+'แยกรายอายุ พื้นที่'!FR30</f>
        <v>12</v>
      </c>
      <c r="FS22" s="300">
        <f>'แยกรายอายุ พื้นที่'!FS27+'แยกรายอายุ พื้นที่'!FS28+'แยกรายอายุ พื้นที่'!FS29+'แยกรายอายุ พื้นที่'!FS30</f>
        <v>26</v>
      </c>
      <c r="FT22" s="300">
        <f>'แยกรายอายุ พื้นที่'!FT27+'แยกรายอายุ พื้นที่'!FT28+'แยกรายอายุ พื้นที่'!FT29+'แยกรายอายุ พื้นที่'!FT30</f>
        <v>11</v>
      </c>
      <c r="FU22" s="300">
        <f>'แยกรายอายุ พื้นที่'!FU27+'แยกรายอายุ พื้นที่'!FU28+'แยกรายอายุ พื้นที่'!FU29+'แยกรายอายุ พื้นที่'!FU30</f>
        <v>27</v>
      </c>
      <c r="FV22" s="300">
        <f>'แยกรายอายุ พื้นที่'!FV27+'แยกรายอายุ พื้นที่'!FV28+'แยกรายอายุ พื้นที่'!FV29+'แยกรายอายุ พื้นที่'!FV30</f>
        <v>13</v>
      </c>
      <c r="FW22" s="300">
        <f>'แยกรายอายุ พื้นที่'!FW27+'แยกรายอายุ พื้นที่'!FW28+'แยกรายอายุ พื้นที่'!FW29+'แยกรายอายุ พื้นที่'!FW30</f>
        <v>24</v>
      </c>
      <c r="FX22" s="300">
        <f>'แยกรายอายุ พื้นที่'!FX27+'แยกรายอายุ พื้นที่'!FX28+'แยกรายอายุ พื้นที่'!FX29+'แยกรายอายุ พื้นที่'!FX30</f>
        <v>15</v>
      </c>
      <c r="FY22" s="300">
        <f>'แยกรายอายุ พื้นที่'!FY27+'แยกรายอายุ พื้นที่'!FY28+'แยกรายอายุ พื้นที่'!FY29+'แยกรายอายุ พื้นที่'!FY30</f>
        <v>27</v>
      </c>
      <c r="FZ22" s="300">
        <f>'แยกรายอายุ พื้นที่'!FZ27+'แยกรายอายุ พื้นที่'!FZ28+'แยกรายอายุ พื้นที่'!FZ29+'แยกรายอายุ พื้นที่'!FZ30</f>
        <v>16</v>
      </c>
      <c r="GA22" s="300">
        <f>'แยกรายอายุ พื้นที่'!GA27+'แยกรายอายุ พื้นที่'!GA28+'แยกรายอายุ พื้นที่'!GA29+'แยกรายอายุ พื้นที่'!GA30</f>
        <v>22</v>
      </c>
      <c r="GB22" s="300">
        <f>'แยกรายอายุ พื้นที่'!GB27+'แยกรายอายุ พื้นที่'!GB28+'แยกรายอายุ พื้นที่'!GB29+'แยกรายอายุ พื้นที่'!GB30</f>
        <v>9</v>
      </c>
      <c r="GC22" s="300">
        <f>'แยกรายอายุ พื้นที่'!GC27+'แยกรายอายุ พื้นที่'!GC28+'แยกรายอายุ พื้นที่'!GC29+'แยกรายอายุ พื้นที่'!GC30</f>
        <v>16</v>
      </c>
      <c r="GD22" s="300">
        <f>'แยกรายอายุ พื้นที่'!GD27+'แยกรายอายุ พื้นที่'!GD28+'แยกรายอายุ พื้นที่'!GD29+'แยกรายอายุ พื้นที่'!GD30</f>
        <v>7</v>
      </c>
      <c r="GE22" s="300">
        <f>'แยกรายอายุ พื้นที่'!GE27+'แยกรายอายุ พื้นที่'!GE28+'แยกรายอายุ พื้นที่'!GE29+'แยกรายอายุ พื้นที่'!GE30</f>
        <v>23</v>
      </c>
      <c r="GF22" s="300">
        <f>'แยกรายอายุ พื้นที่'!GF27+'แยกรายอายุ พื้นที่'!GF28+'แยกรายอายุ พื้นที่'!GF29+'แยกรายอายุ พื้นที่'!GF30</f>
        <v>5</v>
      </c>
      <c r="GG22" s="300">
        <f>'แยกรายอายุ พื้นที่'!GG27+'แยกรายอายุ พื้นที่'!GG28+'แยกรายอายุ พื้นที่'!GG29+'แยกรายอายุ พื้นที่'!GG30</f>
        <v>13</v>
      </c>
      <c r="GH22" s="300">
        <f>'แยกรายอายุ พื้นที่'!GH27+'แยกรายอายุ พื้นที่'!GH28+'แยกรายอายุ พื้นที่'!GH29+'แยกรายอายุ พื้นที่'!GH30</f>
        <v>6</v>
      </c>
      <c r="GI22" s="300">
        <f>'แยกรายอายุ พื้นที่'!GI27+'แยกรายอายุ พื้นที่'!GI28+'แยกรายอายุ พื้นที่'!GI29+'แยกรายอายุ พื้นที่'!GI30</f>
        <v>12</v>
      </c>
      <c r="GJ22" s="300">
        <f>'แยกรายอายุ พื้นที่'!GJ27+'แยกรายอายุ พื้นที่'!GJ28+'แยกรายอายุ พื้นที่'!GJ29+'แยกรายอายุ พื้นที่'!GJ30</f>
        <v>3</v>
      </c>
      <c r="GK22" s="300">
        <f>'แยกรายอายุ พื้นที่'!GK27+'แยกรายอายุ พื้นที่'!GK28+'แยกรายอายุ พื้นที่'!GK29+'แยกรายอายุ พื้นที่'!GK30</f>
        <v>9</v>
      </c>
      <c r="GL22" s="300">
        <f>'แยกรายอายุ พื้นที่'!GL27+'แยกรายอายุ พื้นที่'!GL28+'แยกรายอายุ พื้นที่'!GL29+'แยกรายอายุ พื้นที่'!GL30</f>
        <v>1</v>
      </c>
      <c r="GM22" s="300">
        <f>'แยกรายอายุ พื้นที่'!GM27+'แยกรายอายุ พื้นที่'!GM28+'แยกรายอายุ พื้นที่'!GM29+'แยกรายอายุ พื้นที่'!GM30</f>
        <v>12</v>
      </c>
      <c r="GN22" s="300">
        <f>'แยกรายอายุ พื้นที่'!GN27+'แยกรายอายุ พื้นที่'!GN28+'แยกรายอายุ พื้นที่'!GN29+'แยกรายอายุ พื้นที่'!GN30</f>
        <v>3</v>
      </c>
      <c r="GO22" s="300">
        <f>'แยกรายอายุ พื้นที่'!GO27+'แยกรายอายุ พื้นที่'!GO28+'แยกรายอายุ พื้นที่'!GO29+'แยกรายอายุ พื้นที่'!GO30</f>
        <v>5</v>
      </c>
      <c r="GP22" s="300">
        <f>'แยกรายอายุ พื้นที่'!GP27+'แยกรายอายุ พื้นที่'!GP28+'แยกรายอายุ พื้นที่'!GP29+'แยกรายอายุ พื้นที่'!GP30</f>
        <v>2</v>
      </c>
      <c r="GQ22" s="300">
        <f>'แยกรายอายุ พื้นที่'!GQ27+'แยกรายอายุ พื้นที่'!GQ28+'แยกรายอายุ พื้นที่'!GQ29+'แยกรายอายุ พื้นที่'!GQ30</f>
        <v>4</v>
      </c>
      <c r="GR22" s="300">
        <f>'แยกรายอายุ พื้นที่'!GR27+'แยกรายอายุ พื้นที่'!GR28+'แยกรายอายุ พื้นที่'!GR29+'แยกรายอายุ พื้นที่'!GR30</f>
        <v>2</v>
      </c>
      <c r="GS22" s="300">
        <f>'แยกรายอายุ พื้นที่'!GS27+'แยกรายอายุ พื้นที่'!GS28+'แยกรายอายุ พื้นที่'!GS29+'แยกรายอายุ พื้นที่'!GS30</f>
        <v>4</v>
      </c>
      <c r="GT22" s="300">
        <f>'แยกรายอายุ พื้นที่'!GT27+'แยกรายอายุ พื้นที่'!GT28+'แยกรายอายุ พื้นที่'!GT29+'แยกรายอายุ พื้นที่'!GT30</f>
        <v>0</v>
      </c>
      <c r="GU22" s="300">
        <f>'แยกรายอายุ พื้นที่'!GU27+'แยกรายอายุ พื้นที่'!GU28+'แยกรายอายุ พื้นที่'!GU29+'แยกรายอายุ พื้นที่'!GU30</f>
        <v>3</v>
      </c>
      <c r="GV22" s="300">
        <f>'แยกรายอายุ พื้นที่'!GV27+'แยกรายอายุ พื้นที่'!GV28+'แยกรายอายุ พื้นที่'!GV29+'แยกรายอายุ พื้นที่'!GV30</f>
        <v>0</v>
      </c>
      <c r="GW22" s="300">
        <f>'แยกรายอายุ พื้นที่'!GW27+'แยกรายอายุ พื้นที่'!GW28+'แยกรายอายุ พื้นที่'!GW29+'แยกรายอายุ พื้นที่'!GW30</f>
        <v>2</v>
      </c>
      <c r="GX22" s="300">
        <f>'แยกรายอายุ พื้นที่'!GX27+'แยกรายอายุ พื้นที่'!GX28+'แยกรายอายุ พื้นที่'!GX29+'แยกรายอายุ พื้นที่'!GX30</f>
        <v>0</v>
      </c>
      <c r="GY22" s="300">
        <f>'แยกรายอายุ พื้นที่'!GY27+'แยกรายอายุ พื้นที่'!GY28+'แยกรายอายุ พื้นที่'!GY29+'แยกรายอายุ พื้นที่'!GY30</f>
        <v>1</v>
      </c>
      <c r="GZ22" s="300">
        <f>'แยกรายอายุ พื้นที่'!GZ27+'แยกรายอายุ พื้นที่'!GZ28+'แยกรายอายุ พื้นที่'!GZ29+'แยกรายอายุ พื้นที่'!GZ30</f>
        <v>1</v>
      </c>
      <c r="HA22" s="300">
        <f>'แยกรายอายุ พื้นที่'!HA27+'แยกรายอายุ พื้นที่'!HA28+'แยกรายอายุ พื้นที่'!HA29+'แยกรายอายุ พื้นที่'!HA30</f>
        <v>0</v>
      </c>
    </row>
    <row r="23" spans="1:256" x14ac:dyDescent="0.6">
      <c r="A23" s="299"/>
      <c r="B23" s="300" t="s">
        <v>141</v>
      </c>
      <c r="C23" s="298">
        <f>'แยกรายอายุ พื้นที่'!C57</f>
        <v>2095</v>
      </c>
      <c r="D23" s="298">
        <f>'แยกรายอายุ พื้นที่'!D57</f>
        <v>2095</v>
      </c>
      <c r="E23" s="298">
        <f>'แยกรายอายุ พื้นที่'!E57</f>
        <v>2773</v>
      </c>
      <c r="F23" s="298">
        <f>'แยกรายอายุ พื้นที่'!F57</f>
        <v>3093</v>
      </c>
      <c r="G23" s="298">
        <f>E23+F23</f>
        <v>5866</v>
      </c>
      <c r="H23" s="299">
        <f>'แยกรายอายุ พื้นที่'!H57</f>
        <v>22</v>
      </c>
      <c r="I23" s="299">
        <f>'แยกรายอายุ พื้นที่'!I57</f>
        <v>11</v>
      </c>
      <c r="J23" s="299">
        <f>'แยกรายอายุ พื้นที่'!J57</f>
        <v>14</v>
      </c>
      <c r="K23" s="299">
        <f>'แยกรายอายุ พื้นที่'!K57</f>
        <v>19</v>
      </c>
      <c r="L23" s="299">
        <f>'แยกรายอายุ พื้นที่'!L57</f>
        <v>14</v>
      </c>
      <c r="M23" s="299">
        <f>'แยกรายอายุ พื้นที่'!M57</f>
        <v>11</v>
      </c>
      <c r="N23" s="299">
        <f>'แยกรายอายุ พื้นที่'!N57</f>
        <v>22</v>
      </c>
      <c r="O23" s="299">
        <f>'แยกรายอายุ พื้นที่'!O57</f>
        <v>20</v>
      </c>
      <c r="P23" s="299">
        <f>'แยกรายอายุ พื้นที่'!P57</f>
        <v>28</v>
      </c>
      <c r="Q23" s="299">
        <f>'แยกรายอายุ พื้นที่'!Q57</f>
        <v>30</v>
      </c>
      <c r="R23" s="299">
        <f>'แยกรายอายุ พื้นที่'!R57</f>
        <v>21</v>
      </c>
      <c r="S23" s="299">
        <f>'แยกรายอายุ พื้นที่'!S57</f>
        <v>27</v>
      </c>
      <c r="T23" s="299">
        <f>'แยกรายอายุ พื้นที่'!T57</f>
        <v>27</v>
      </c>
      <c r="U23" s="299">
        <f>'แยกรายอายุ พื้นที่'!U57</f>
        <v>30</v>
      </c>
      <c r="V23" s="299">
        <f>'แยกรายอายุ พื้นที่'!V57</f>
        <v>24</v>
      </c>
      <c r="W23" s="299">
        <f>'แยกรายอายุ พื้นที่'!W57</f>
        <v>33</v>
      </c>
      <c r="X23" s="299">
        <f>'แยกรายอายุ พื้นที่'!X57</f>
        <v>31</v>
      </c>
      <c r="Y23" s="299">
        <f>'แยกรายอายุ พื้นที่'!Y57</f>
        <v>23</v>
      </c>
      <c r="Z23" s="299">
        <f>'แยกรายอายุ พื้นที่'!Z57</f>
        <v>29</v>
      </c>
      <c r="AA23" s="299">
        <f>'แยกรายอายุ พื้นที่'!AA57</f>
        <v>21</v>
      </c>
      <c r="AB23" s="299">
        <f>'แยกรายอายุ พื้นที่'!AB57</f>
        <v>37</v>
      </c>
      <c r="AC23" s="299">
        <f>'แยกรายอายุ พื้นที่'!AC57</f>
        <v>28</v>
      </c>
      <c r="AD23" s="299">
        <f>'แยกรายอายุ พื้นที่'!AD57</f>
        <v>25</v>
      </c>
      <c r="AE23" s="299">
        <f>'แยกรายอายุ พื้นที่'!AE57</f>
        <v>30</v>
      </c>
      <c r="AF23" s="299">
        <f>'แยกรายอายุ พื้นที่'!AF57</f>
        <v>34</v>
      </c>
      <c r="AG23" s="299">
        <f>'แยกรายอายุ พื้นที่'!AG57</f>
        <v>23</v>
      </c>
      <c r="AH23" s="299">
        <f>'แยกรายอายุ พื้นที่'!AH57</f>
        <v>38</v>
      </c>
      <c r="AI23" s="299">
        <f>'แยกรายอายุ พื้นที่'!AI57</f>
        <v>28</v>
      </c>
      <c r="AJ23" s="299">
        <f>'แยกรายอายุ พื้นที่'!AJ57</f>
        <v>30</v>
      </c>
      <c r="AK23" s="299">
        <f>'แยกรายอายุ พื้นที่'!AK57</f>
        <v>41</v>
      </c>
      <c r="AL23" s="299">
        <f>'แยกรายอายุ พื้นที่'!AL57</f>
        <v>27</v>
      </c>
      <c r="AM23" s="299">
        <f>'แยกรายอายุ พื้นที่'!AM57</f>
        <v>38</v>
      </c>
      <c r="AN23" s="299">
        <f>'แยกรายอายุ พื้นที่'!AN57</f>
        <v>36</v>
      </c>
      <c r="AO23" s="299">
        <f>'แยกรายอายุ พื้นที่'!AO57</f>
        <v>40</v>
      </c>
      <c r="AP23" s="299">
        <f>'แยกรายอายุ พื้นที่'!AP57</f>
        <v>29</v>
      </c>
      <c r="AQ23" s="299">
        <f>'แยกรายอายุ พื้นที่'!AQ57</f>
        <v>30</v>
      </c>
      <c r="AR23" s="299">
        <f>'แยกรายอายุ พื้นที่'!AR57</f>
        <v>30</v>
      </c>
      <c r="AS23" s="299">
        <f>'แยกรายอายุ พื้นที่'!AS57</f>
        <v>28</v>
      </c>
      <c r="AT23" s="299">
        <f>'แยกรายอายุ พื้นที่'!AT57</f>
        <v>39</v>
      </c>
      <c r="AU23" s="299">
        <f>'แยกรายอายุ พื้นที่'!AU57</f>
        <v>36</v>
      </c>
      <c r="AV23" s="299">
        <f>'แยกรายอายุ พื้นที่'!AV57</f>
        <v>34</v>
      </c>
      <c r="AW23" s="299">
        <f>'แยกรายอายุ พื้นที่'!AW57</f>
        <v>31</v>
      </c>
      <c r="AX23" s="299">
        <f>'แยกรายอายุ พื้นที่'!AX57</f>
        <v>33</v>
      </c>
      <c r="AY23" s="299">
        <f>'แยกรายอายุ พื้นที่'!AY57</f>
        <v>23</v>
      </c>
      <c r="AZ23" s="299">
        <f>'แยกรายอายุ พื้นที่'!AZ57</f>
        <v>32</v>
      </c>
      <c r="BA23" s="299">
        <f>'แยกรายอายุ พื้นที่'!BA57</f>
        <v>27</v>
      </c>
      <c r="BB23" s="299">
        <f>'แยกรายอายุ พื้นที่'!BB57</f>
        <v>25</v>
      </c>
      <c r="BC23" s="299">
        <f>'แยกรายอายุ พื้นที่'!BC57</f>
        <v>31</v>
      </c>
      <c r="BD23" s="299">
        <f>'แยกรายอายุ พื้นที่'!BD57</f>
        <v>39</v>
      </c>
      <c r="BE23" s="299">
        <f>'แยกรายอายุ พื้นที่'!BE57</f>
        <v>41</v>
      </c>
      <c r="BF23" s="299">
        <f>'แยกรายอายุ พื้นที่'!BF57</f>
        <v>32</v>
      </c>
      <c r="BG23" s="299">
        <f>'แยกรายอายุ พื้นที่'!BG57</f>
        <v>39</v>
      </c>
      <c r="BH23" s="299">
        <f>'แยกรายอายุ พื้นที่'!BH57</f>
        <v>41</v>
      </c>
      <c r="BI23" s="299">
        <f>'แยกรายอายุ พื้นที่'!BI57</f>
        <v>54</v>
      </c>
      <c r="BJ23" s="299">
        <f>'แยกรายอายุ พื้นที่'!BJ57</f>
        <v>47</v>
      </c>
      <c r="BK23" s="299">
        <f>'แยกรายอายุ พื้นที่'!BK57</f>
        <v>44</v>
      </c>
      <c r="BL23" s="299">
        <f>'แยกรายอายุ พื้นที่'!BL57</f>
        <v>39</v>
      </c>
      <c r="BM23" s="299">
        <f>'แยกรายอายุ พื้นที่'!BM57</f>
        <v>37</v>
      </c>
      <c r="BN23" s="299">
        <f>'แยกรายอายุ พื้นที่'!BN57</f>
        <v>41</v>
      </c>
      <c r="BO23" s="299">
        <f>'แยกรายอายุ พื้นที่'!BO57</f>
        <v>39</v>
      </c>
      <c r="BP23" s="299">
        <f>'แยกรายอายุ พื้นที่'!BP57</f>
        <v>47</v>
      </c>
      <c r="BQ23" s="299">
        <f>'แยกรายอายุ พื้นที่'!BQ57</f>
        <v>33</v>
      </c>
      <c r="BR23" s="299">
        <f>'แยกรายอายุ พื้นที่'!BR57</f>
        <v>38</v>
      </c>
      <c r="BS23" s="299">
        <f>'แยกรายอายุ พื้นที่'!BS57</f>
        <v>42</v>
      </c>
      <c r="BT23" s="299">
        <f>'แยกรายอายุ พื้นที่'!BT57</f>
        <v>46</v>
      </c>
      <c r="BU23" s="299">
        <f>'แยกรายอายุ พื้นที่'!BU57</f>
        <v>41</v>
      </c>
      <c r="BV23" s="299">
        <f>'แยกรายอายุ พื้นที่'!BV57</f>
        <v>26</v>
      </c>
      <c r="BW23" s="299">
        <f>'แยกรายอายุ พื้นที่'!BW57</f>
        <v>45</v>
      </c>
      <c r="BX23" s="299">
        <f>'แยกรายอายุ พื้นที่'!BX57</f>
        <v>31</v>
      </c>
      <c r="BY23" s="299">
        <f>'แยกรายอายุ พื้นที่'!BY57</f>
        <v>33</v>
      </c>
      <c r="BZ23" s="299">
        <f>'แยกรายอายุ พื้นที่'!BZ57</f>
        <v>38</v>
      </c>
      <c r="CA23" s="299">
        <f>'แยกรายอายุ พื้นที่'!CA57</f>
        <v>45</v>
      </c>
      <c r="CB23" s="299">
        <f>'แยกรายอายุ พื้นที่'!CB57</f>
        <v>42</v>
      </c>
      <c r="CC23" s="299">
        <f>'แยกรายอายุ พื้นที่'!CC57</f>
        <v>30</v>
      </c>
      <c r="CD23" s="299">
        <f>'แยกรายอายุ พื้นที่'!CD57</f>
        <v>47</v>
      </c>
      <c r="CE23" s="299">
        <f>'แยกรายอายุ พื้นที่'!CE57</f>
        <v>47</v>
      </c>
      <c r="CF23" s="299">
        <f>'แยกรายอายุ พื้นที่'!CF57</f>
        <v>31</v>
      </c>
      <c r="CG23" s="299">
        <f>'แยกรายอายุ พื้นที่'!CG57</f>
        <v>50</v>
      </c>
      <c r="CH23" s="299">
        <f>'แยกรายอายุ พื้นที่'!CH57</f>
        <v>42</v>
      </c>
      <c r="CI23" s="299">
        <f>'แยกรายอายุ พื้นที่'!CI57</f>
        <v>36</v>
      </c>
      <c r="CJ23" s="299">
        <f>'แยกรายอายุ พื้นที่'!CJ57</f>
        <v>44</v>
      </c>
      <c r="CK23" s="299">
        <f>'แยกรายอายุ พื้นที่'!CK57</f>
        <v>42</v>
      </c>
      <c r="CL23" s="299">
        <f>'แยกรายอายุ พื้นที่'!CL57</f>
        <v>35</v>
      </c>
      <c r="CM23" s="299">
        <f>'แยกรายอายุ พื้นที่'!CM57</f>
        <v>32</v>
      </c>
      <c r="CN23" s="299">
        <f>'แยกรายอายุ พื้นที่'!CN57</f>
        <v>43</v>
      </c>
      <c r="CO23" s="299">
        <f>'แยกรายอายุ พื้นที่'!CO57</f>
        <v>35</v>
      </c>
      <c r="CP23" s="299">
        <f>'แยกรายอายุ พื้นที่'!CP57</f>
        <v>39</v>
      </c>
      <c r="CQ23" s="299">
        <f>'แยกรายอายุ พื้นที่'!CQ57</f>
        <v>29</v>
      </c>
      <c r="CR23" s="299">
        <f>'แยกรายอายุ พื้นที่'!CR57</f>
        <v>45</v>
      </c>
      <c r="CS23" s="299">
        <f>'แยกรายอายุ พื้นที่'!CS57</f>
        <v>36</v>
      </c>
      <c r="CT23" s="299">
        <f>'แยกรายอายุ พื้นที่'!CT57</f>
        <v>41</v>
      </c>
      <c r="CU23" s="299">
        <f>'แยกรายอายุ พื้นที่'!CU57</f>
        <v>48</v>
      </c>
      <c r="CV23" s="299">
        <f>'แยกรายอายุ พื้นที่'!CV57</f>
        <v>39</v>
      </c>
      <c r="CW23" s="299">
        <f>'แยกรายอายุ พื้นที่'!CW57</f>
        <v>40</v>
      </c>
      <c r="CX23" s="299">
        <f>'แยกรายอายุ พื้นที่'!CX57</f>
        <v>55</v>
      </c>
      <c r="CY23" s="299">
        <f>'แยกรายอายุ พื้นที่'!CY57</f>
        <v>57</v>
      </c>
      <c r="CZ23" s="299">
        <f>'แยกรายอายุ พื้นที่'!CZ57</f>
        <v>40</v>
      </c>
      <c r="DA23" s="299">
        <f>'แยกรายอายุ พื้นที่'!DA57</f>
        <v>43</v>
      </c>
      <c r="DB23" s="299">
        <f>'แยกรายอายุ พื้นที่'!DB57</f>
        <v>45</v>
      </c>
      <c r="DC23" s="299">
        <f>'แยกรายอายุ พื้นที่'!DC57</f>
        <v>41</v>
      </c>
      <c r="DD23" s="299">
        <f>'แยกรายอายุ พื้นที่'!DD57</f>
        <v>32</v>
      </c>
      <c r="DE23" s="299">
        <f>'แยกรายอายุ พื้นที่'!DE57</f>
        <v>49</v>
      </c>
      <c r="DF23" s="299">
        <f>'แยกรายอายุ พื้นที่'!DF57</f>
        <v>38</v>
      </c>
      <c r="DG23" s="299">
        <f>'แยกรายอายุ พื้นที่'!DG57</f>
        <v>40</v>
      </c>
      <c r="DH23" s="299">
        <f>'แยกรายอายุ พื้นที่'!DH57</f>
        <v>42</v>
      </c>
      <c r="DI23" s="299">
        <f>'แยกรายอายุ พื้นที่'!DI57</f>
        <v>60</v>
      </c>
      <c r="DJ23" s="299">
        <f>'แยกรายอายุ พื้นที่'!DJ57</f>
        <v>50</v>
      </c>
      <c r="DK23" s="299">
        <f>'แยกรายอายุ พื้นที่'!DK57</f>
        <v>44</v>
      </c>
      <c r="DL23" s="299">
        <f>'แยกรายอายุ พื้นที่'!DL57</f>
        <v>40</v>
      </c>
      <c r="DM23" s="299">
        <f>'แยกรายอายุ พื้นที่'!DM57</f>
        <v>55</v>
      </c>
      <c r="DN23" s="299">
        <f>'แยกรายอายุ พื้นที่'!DN57</f>
        <v>39</v>
      </c>
      <c r="DO23" s="299">
        <f>'แยกรายอายุ พื้นที่'!DO57</f>
        <v>48</v>
      </c>
      <c r="DP23" s="299">
        <f>'แยกรายอายุ พื้นที่'!DP57</f>
        <v>28</v>
      </c>
      <c r="DQ23" s="299">
        <f>'แยกรายอายุ พื้นที่'!DQ57</f>
        <v>45</v>
      </c>
      <c r="DR23" s="299">
        <f>'แยกรายอายุ พื้นที่'!DR57</f>
        <v>52</v>
      </c>
      <c r="DS23" s="299">
        <f>'แยกรายอายุ พื้นที่'!DS57</f>
        <v>86</v>
      </c>
      <c r="DT23" s="299">
        <f>'แยกรายอายุ พื้นที่'!DT57</f>
        <v>44</v>
      </c>
      <c r="DU23" s="299">
        <f>'แยกรายอายุ พื้นที่'!DU57</f>
        <v>44</v>
      </c>
      <c r="DV23" s="299">
        <f>'แยกรายอายุ พื้นที่'!DV57</f>
        <v>42</v>
      </c>
      <c r="DW23" s="299">
        <f>'แยกรายอายุ พื้นที่'!DW57</f>
        <v>65</v>
      </c>
      <c r="DX23" s="299">
        <f>'แยกรายอายุ พื้นที่'!DX57</f>
        <v>55</v>
      </c>
      <c r="DY23" s="299">
        <f>'แยกรายอายุ พื้นที่'!DY57</f>
        <v>61</v>
      </c>
      <c r="DZ23" s="299">
        <f>'แยกรายอายุ พื้นที่'!DZ57</f>
        <v>46</v>
      </c>
      <c r="EA23" s="299">
        <f>'แยกรายอายุ พื้นที่'!EA57</f>
        <v>60</v>
      </c>
      <c r="EB23" s="299">
        <f>'แยกรายอายุ พื้นที่'!EB57</f>
        <v>53</v>
      </c>
      <c r="EC23" s="299">
        <f>'แยกรายอายุ พื้นที่'!EC57</f>
        <v>45</v>
      </c>
      <c r="ED23" s="299">
        <f>'แยกรายอายุ พื้นที่'!ED57</f>
        <v>45</v>
      </c>
      <c r="EE23" s="299">
        <f>'แยกรายอายุ พื้นที่'!EE57</f>
        <v>49</v>
      </c>
      <c r="EF23" s="299">
        <f>'แยกรายอายุ พื้นที่'!EF57</f>
        <v>37</v>
      </c>
      <c r="EG23" s="299">
        <f>'แยกรายอายุ พื้นที่'!EG57</f>
        <v>47</v>
      </c>
      <c r="EH23" s="299">
        <f>'แยกรายอายุ พื้นที่'!EH57</f>
        <v>31</v>
      </c>
      <c r="EI23" s="299">
        <f>'แยกรายอายุ พื้นที่'!EI57</f>
        <v>40</v>
      </c>
      <c r="EJ23" s="299">
        <f>'แยกรายอายุ พื้นที่'!EJ57</f>
        <v>30</v>
      </c>
      <c r="EK23" s="299">
        <f>'แยกรายอายุ พื้นที่'!EK57</f>
        <v>36</v>
      </c>
      <c r="EL23" s="299">
        <f>'แยกรายอายุ พื้นที่'!EL57</f>
        <v>23</v>
      </c>
      <c r="EM23" s="299">
        <f>'แยกรายอายุ พื้นที่'!EM57</f>
        <v>33</v>
      </c>
      <c r="EN23" s="299">
        <f>'แยกรายอายุ พื้นที่'!EN57</f>
        <v>31</v>
      </c>
      <c r="EO23" s="299">
        <f>'แยกรายอายุ พื้นที่'!EO57</f>
        <v>45</v>
      </c>
      <c r="EP23" s="299">
        <f>'แยกรายอายุ พื้นที่'!EP57</f>
        <v>18</v>
      </c>
      <c r="EQ23" s="299">
        <f>'แยกรายอายุ พื้นที่'!EQ57</f>
        <v>24</v>
      </c>
      <c r="ER23" s="299">
        <f>'แยกรายอายุ พื้นที่'!ER57</f>
        <v>19</v>
      </c>
      <c r="ES23" s="299">
        <f>'แยกรายอายุ พื้นที่'!ES57</f>
        <v>30</v>
      </c>
      <c r="ET23" s="299">
        <f>'แยกรายอายุ พื้นที่'!ET57</f>
        <v>19</v>
      </c>
      <c r="EU23" s="299">
        <f>'แยกรายอายุ พื้นที่'!EU57</f>
        <v>26</v>
      </c>
      <c r="EV23" s="299">
        <f>'แยกรายอายุ พื้นที่'!EV57</f>
        <v>24</v>
      </c>
      <c r="EW23" s="299">
        <f>'แยกรายอายุ พื้นที่'!EW57</f>
        <v>32</v>
      </c>
      <c r="EX23" s="299">
        <f>'แยกรายอายุ พื้นที่'!EX57</f>
        <v>22</v>
      </c>
      <c r="EY23" s="299">
        <f>'แยกรายอายุ พื้นที่'!EY57</f>
        <v>28</v>
      </c>
      <c r="EZ23" s="299">
        <f>'แยกรายอายุ พื้นที่'!EZ57</f>
        <v>14</v>
      </c>
      <c r="FA23" s="299">
        <f>'แยกรายอายุ พื้นที่'!FA57</f>
        <v>29</v>
      </c>
      <c r="FB23" s="299">
        <f>'แยกรายอายุ พื้นที่'!FB57</f>
        <v>21</v>
      </c>
      <c r="FC23" s="299">
        <f>'แยกรายอายุ พื้นที่'!FC57</f>
        <v>30</v>
      </c>
      <c r="FD23" s="299">
        <f>'แยกรายอายุ พื้นที่'!FD57</f>
        <v>18</v>
      </c>
      <c r="FE23" s="299">
        <f>'แยกรายอายุ พื้นที่'!FE57</f>
        <v>19</v>
      </c>
      <c r="FF23" s="299">
        <f>'แยกรายอายุ พื้นที่'!FF57</f>
        <v>12</v>
      </c>
      <c r="FG23" s="299">
        <f>'แยกรายอายุ พื้นที่'!FG57</f>
        <v>20</v>
      </c>
      <c r="FH23" s="299">
        <f>'แยกรายอายุ พื้นที่'!FH57</f>
        <v>10</v>
      </c>
      <c r="FI23" s="299">
        <f>'แยกรายอายุ พื้นที่'!FI57</f>
        <v>12</v>
      </c>
      <c r="FJ23" s="299">
        <f>'แยกรายอายุ พื้นที่'!FJ57</f>
        <v>8</v>
      </c>
      <c r="FK23" s="299">
        <f>'แยกรายอายุ พื้นที่'!FK57</f>
        <v>7</v>
      </c>
      <c r="FL23" s="299">
        <f>'แยกรายอายุ พื้นที่'!FL57</f>
        <v>12</v>
      </c>
      <c r="FM23" s="299">
        <f>'แยกรายอายุ พื้นที่'!FM57</f>
        <v>28</v>
      </c>
      <c r="FN23" s="299">
        <f>'แยกรายอายุ พื้นที่'!FN57</f>
        <v>20</v>
      </c>
      <c r="FO23" s="299">
        <f>'แยกรายอายุ พื้นที่'!FO57</f>
        <v>17</v>
      </c>
      <c r="FP23" s="299">
        <f>'แยกรายอายุ พื้นที่'!FP57</f>
        <v>8</v>
      </c>
      <c r="FQ23" s="299">
        <f>'แยกรายอายุ พื้นที่'!FQ57</f>
        <v>17</v>
      </c>
      <c r="FR23" s="299">
        <f>'แยกรายอายุ พื้นที่'!FR57</f>
        <v>4</v>
      </c>
      <c r="FS23" s="299">
        <f>'แยกรายอายุ พื้นที่'!FS57</f>
        <v>11</v>
      </c>
      <c r="FT23" s="299">
        <f>'แยกรายอายุ พื้นที่'!FT57</f>
        <v>9</v>
      </c>
      <c r="FU23" s="299">
        <f>'แยกรายอายุ พื้นที่'!FU57</f>
        <v>21</v>
      </c>
      <c r="FV23" s="299">
        <f>'แยกรายอายุ พื้นที่'!FV57</f>
        <v>10</v>
      </c>
      <c r="FW23" s="299">
        <f>'แยกรายอายุ พื้นที่'!FW57</f>
        <v>14</v>
      </c>
      <c r="FX23" s="299">
        <f>'แยกรายอายุ พื้นที่'!FX57</f>
        <v>8</v>
      </c>
      <c r="FY23" s="299">
        <f>'แยกรายอายุ พื้นที่'!FY57</f>
        <v>13</v>
      </c>
      <c r="FZ23" s="299">
        <f>'แยกรายอายุ พื้นที่'!FZ57</f>
        <v>9</v>
      </c>
      <c r="GA23" s="299">
        <f>'แยกรายอายุ พื้นที่'!GA57</f>
        <v>13</v>
      </c>
      <c r="GB23" s="299">
        <f>'แยกรายอายุ พื้นที่'!GB57</f>
        <v>3</v>
      </c>
      <c r="GC23" s="299">
        <f>'แยกรายอายุ พื้นที่'!GC57</f>
        <v>7</v>
      </c>
      <c r="GD23" s="299">
        <f>'แยกรายอายุ พื้นที่'!GD57</f>
        <v>4</v>
      </c>
      <c r="GE23" s="299">
        <f>'แยกรายอายุ พื้นที่'!GE57</f>
        <v>5</v>
      </c>
      <c r="GF23" s="299">
        <f>'แยกรายอายุ พื้นที่'!GF57</f>
        <v>0</v>
      </c>
      <c r="GG23" s="299">
        <f>'แยกรายอายุ พื้นที่'!GG57</f>
        <v>3</v>
      </c>
      <c r="GH23" s="299">
        <f>'แยกรายอายุ พื้นที่'!GH57</f>
        <v>4</v>
      </c>
      <c r="GI23" s="299">
        <f>'แยกรายอายุ พื้นที่'!GI57</f>
        <v>4</v>
      </c>
      <c r="GJ23" s="299">
        <f>'แยกรายอายุ พื้นที่'!GJ57</f>
        <v>1</v>
      </c>
      <c r="GK23" s="299">
        <f>'แยกรายอายุ พื้นที่'!GK57</f>
        <v>5</v>
      </c>
      <c r="GL23" s="299">
        <f>'แยกรายอายุ พื้นที่'!GL57</f>
        <v>0</v>
      </c>
      <c r="GM23" s="299">
        <f>'แยกรายอายุ พื้นที่'!GM57</f>
        <v>1</v>
      </c>
      <c r="GN23" s="299">
        <f>'แยกรายอายุ พื้นที่'!GN57</f>
        <v>1</v>
      </c>
      <c r="GO23" s="299">
        <f>'แยกรายอายุ พื้นที่'!GO57</f>
        <v>2</v>
      </c>
      <c r="GP23" s="299">
        <f>'แยกรายอายุ พื้นที่'!GP57</f>
        <v>0</v>
      </c>
      <c r="GQ23" s="299">
        <f>'แยกรายอายุ พื้นที่'!GQ57</f>
        <v>2</v>
      </c>
      <c r="GR23" s="299">
        <f>'แยกรายอายุ พื้นที่'!GR57</f>
        <v>0</v>
      </c>
      <c r="GS23" s="299">
        <f>'แยกรายอายุ พื้นที่'!GS57</f>
        <v>2</v>
      </c>
      <c r="GT23" s="299">
        <f>'แยกรายอายุ พื้นที่'!GT57</f>
        <v>1</v>
      </c>
      <c r="GU23" s="299">
        <f>'แยกรายอายุ พื้นที่'!GU57</f>
        <v>1</v>
      </c>
      <c r="GV23" s="299">
        <f>'แยกรายอายุ พื้นที่'!GV57</f>
        <v>1</v>
      </c>
      <c r="GW23" s="299">
        <f>'แยกรายอายุ พื้นที่'!GW57</f>
        <v>0</v>
      </c>
      <c r="GX23" s="299">
        <f>'แยกรายอายุ พื้นที่'!GX57</f>
        <v>1</v>
      </c>
      <c r="GY23" s="299">
        <f>'แยกรายอายุ พื้นที่'!GY57</f>
        <v>0</v>
      </c>
      <c r="GZ23" s="299">
        <f>'แยกรายอายุ พื้นที่'!GZ57</f>
        <v>0</v>
      </c>
      <c r="HA23" s="299">
        <f>'แยกรายอายุ พื้นที่'!HA57</f>
        <v>0</v>
      </c>
    </row>
    <row r="24" spans="1:256" x14ac:dyDescent="0.6">
      <c r="A24" s="299"/>
      <c r="B24" s="300" t="s">
        <v>369</v>
      </c>
      <c r="C24" s="298">
        <f>'แยกรายอายุ พื้นที่'!C31+'แยกรายอายุ พื้นที่'!C32</f>
        <v>2146</v>
      </c>
      <c r="D24" s="298">
        <f>'แยกรายอายุ พื้นที่'!D31+'แยกรายอายุ พื้นที่'!D32</f>
        <v>2421</v>
      </c>
      <c r="E24" s="298">
        <f>'แยกรายอายุ พื้นที่'!E31+'แยกรายอายุ พื้นที่'!E32</f>
        <v>2516</v>
      </c>
      <c r="F24" s="298">
        <f>'แยกรายอายุ พื้นที่'!F31+'แยกรายอายุ พื้นที่'!F32</f>
        <v>2759</v>
      </c>
      <c r="G24" s="298">
        <f>'แยกรายอายุ พื้นที่'!G31+'แยกรายอายุ พื้นที่'!G32</f>
        <v>5275</v>
      </c>
      <c r="H24" s="300">
        <f>'แยกรายอายุ พื้นที่'!H31+'แยกรายอายุ พื้นที่'!H32</f>
        <v>11</v>
      </c>
      <c r="I24" s="300">
        <f>'แยกรายอายุ พื้นที่'!I31+'แยกรายอายุ พื้นที่'!I32</f>
        <v>5</v>
      </c>
      <c r="J24" s="300">
        <f>'แยกรายอายุ พื้นที่'!J31+'แยกรายอายุ พื้นที่'!J32</f>
        <v>12</v>
      </c>
      <c r="K24" s="300">
        <f>'แยกรายอายุ พื้นที่'!K31+'แยกรายอายุ พื้นที่'!K32</f>
        <v>13</v>
      </c>
      <c r="L24" s="300">
        <f>'แยกรายอายุ พื้นที่'!L31+'แยกรายอายุ พื้นที่'!L32</f>
        <v>15</v>
      </c>
      <c r="M24" s="300">
        <f>'แยกรายอายุ พื้นที่'!M31+'แยกรายอายุ พื้นที่'!M32</f>
        <v>17</v>
      </c>
      <c r="N24" s="300">
        <f>'แยกรายอายุ พื้นที่'!N31+'แยกรายอายุ พื้นที่'!N32</f>
        <v>15</v>
      </c>
      <c r="O24" s="300">
        <f>'แยกรายอายุ พื้นที่'!O31+'แยกรายอายุ พื้นที่'!O32</f>
        <v>16</v>
      </c>
      <c r="P24" s="300">
        <f>'แยกรายอายุ พื้นที่'!P31+'แยกรายอายุ พื้นที่'!P32</f>
        <v>18</v>
      </c>
      <c r="Q24" s="300">
        <f>'แยกรายอายุ พื้นที่'!Q31+'แยกรายอายุ พื้นที่'!Q32</f>
        <v>14</v>
      </c>
      <c r="R24" s="300">
        <f>'แยกรายอายุ พื้นที่'!R31+'แยกรายอายุ พื้นที่'!R32</f>
        <v>26</v>
      </c>
      <c r="S24" s="300">
        <f>'แยกรายอายุ พื้นที่'!S31+'แยกรายอายุ พื้นที่'!S32</f>
        <v>14</v>
      </c>
      <c r="T24" s="300">
        <f>'แยกรายอายุ พื้นที่'!T31+'แยกรายอายุ พื้นที่'!T32</f>
        <v>21</v>
      </c>
      <c r="U24" s="300">
        <f>'แยกรายอายุ พื้นที่'!U31+'แยกรายอายุ พื้นที่'!U32</f>
        <v>21</v>
      </c>
      <c r="V24" s="300">
        <f>'แยกรายอายุ พื้นที่'!V31+'แยกรายอายุ พื้นที่'!V32</f>
        <v>27</v>
      </c>
      <c r="W24" s="300">
        <f>'แยกรายอายุ พื้นที่'!W31+'แยกรายอายุ พื้นที่'!W32</f>
        <v>21</v>
      </c>
      <c r="X24" s="300">
        <f>'แยกรายอายุ พื้นที่'!X31+'แยกรายอายุ พื้นที่'!X32</f>
        <v>22</v>
      </c>
      <c r="Y24" s="300">
        <f>'แยกรายอายุ พื้นที่'!Y31+'แยกรายอายุ พื้นที่'!Y32</f>
        <v>20</v>
      </c>
      <c r="Z24" s="300">
        <f>'แยกรายอายุ พื้นที่'!Z31+'แยกรายอายุ พื้นที่'!Z32</f>
        <v>28</v>
      </c>
      <c r="AA24" s="300">
        <f>'แยกรายอายุ พื้นที่'!AA31+'แยกรายอายุ พื้นที่'!AA32</f>
        <v>26</v>
      </c>
      <c r="AB24" s="300">
        <f>'แยกรายอายุ พื้นที่'!AB31+'แยกรายอายุ พื้นที่'!AB32</f>
        <v>20</v>
      </c>
      <c r="AC24" s="300">
        <f>'แยกรายอายุ พื้นที่'!AC31+'แยกรายอายุ พื้นที่'!AC32</f>
        <v>21</v>
      </c>
      <c r="AD24" s="300">
        <f>'แยกรายอายุ พื้นที่'!AD31+'แยกรายอายุ พื้นที่'!AD32</f>
        <v>24</v>
      </c>
      <c r="AE24" s="300">
        <f>'แยกรายอายุ พื้นที่'!AE31+'แยกรายอายุ พื้นที่'!AE32</f>
        <v>30</v>
      </c>
      <c r="AF24" s="300">
        <f>'แยกรายอายุ พื้นที่'!AF31+'แยกรายอายุ พื้นที่'!AF32</f>
        <v>29</v>
      </c>
      <c r="AG24" s="300">
        <f>'แยกรายอายุ พื้นที่'!AG31+'แยกรายอายุ พื้นที่'!AG32</f>
        <v>28</v>
      </c>
      <c r="AH24" s="300">
        <f>'แยกรายอายุ พื้นที่'!AH31+'แยกรายอายุ พื้นที่'!AH32</f>
        <v>24</v>
      </c>
      <c r="AI24" s="300">
        <f>'แยกรายอายุ พื้นที่'!AI31+'แยกรายอายุ พื้นที่'!AI32</f>
        <v>24</v>
      </c>
      <c r="AJ24" s="300">
        <f>'แยกรายอายุ พื้นที่'!AJ31+'แยกรายอายุ พื้นที่'!AJ32</f>
        <v>26</v>
      </c>
      <c r="AK24" s="300">
        <f>'แยกรายอายุ พื้นที่'!AK31+'แยกรายอายุ พื้นที่'!AK32</f>
        <v>33</v>
      </c>
      <c r="AL24" s="300">
        <f>'แยกรายอายุ พื้นที่'!AL31+'แยกรายอายุ พื้นที่'!AL32</f>
        <v>32</v>
      </c>
      <c r="AM24" s="300">
        <f>'แยกรายอายุ พื้นที่'!AM31+'แยกรายอายุ พื้นที่'!AM32</f>
        <v>24</v>
      </c>
      <c r="AN24" s="300">
        <f>'แยกรายอายุ พื้นที่'!AN31+'แยกรายอายุ พื้นที่'!AN32</f>
        <v>29</v>
      </c>
      <c r="AO24" s="300">
        <f>'แยกรายอายุ พื้นที่'!AO31+'แยกรายอายุ พื้นที่'!AO32</f>
        <v>29</v>
      </c>
      <c r="AP24" s="300">
        <f>'แยกรายอายุ พื้นที่'!AP31+'แยกรายอายุ พื้นที่'!AP32</f>
        <v>29</v>
      </c>
      <c r="AQ24" s="300">
        <f>'แยกรายอายุ พื้นที่'!AQ31+'แยกรายอายุ พื้นที่'!AQ32</f>
        <v>27</v>
      </c>
      <c r="AR24" s="300">
        <f>'แยกรายอายุ พื้นที่'!AR31+'แยกรายอายุ พื้นที่'!AR32</f>
        <v>30</v>
      </c>
      <c r="AS24" s="300">
        <f>'แยกรายอายุ พื้นที่'!AS31+'แยกรายอายุ พื้นที่'!AS32</f>
        <v>27</v>
      </c>
      <c r="AT24" s="300">
        <f>'แยกรายอายุ พื้นที่'!AT31+'แยกรายอายุ พื้นที่'!AT32</f>
        <v>34</v>
      </c>
      <c r="AU24" s="300">
        <f>'แยกรายอายุ พื้นที่'!AU31+'แยกรายอายุ พื้นที่'!AU32</f>
        <v>40</v>
      </c>
      <c r="AV24" s="300">
        <f>'แยกรายอายุ พื้นที่'!AV31+'แยกรายอายุ พื้นที่'!AV32</f>
        <v>34</v>
      </c>
      <c r="AW24" s="300">
        <f>'แยกรายอายุ พื้นที่'!AW31+'แยกรายอายุ พื้นที่'!AW32</f>
        <v>29</v>
      </c>
      <c r="AX24" s="300">
        <f>'แยกรายอายุ พื้นที่'!AX31+'แยกรายอายุ พื้นที่'!AX32</f>
        <v>30</v>
      </c>
      <c r="AY24" s="300">
        <f>'แยกรายอายุ พื้นที่'!AY31+'แยกรายอายุ พื้นที่'!AY32</f>
        <v>25</v>
      </c>
      <c r="AZ24" s="300">
        <f>'แยกรายอายุ พื้นที่'!AZ31+'แยกรายอายุ พื้นที่'!AZ32</f>
        <v>27</v>
      </c>
      <c r="BA24" s="300">
        <f>'แยกรายอายุ พื้นที่'!BA31+'แยกรายอายุ พื้นที่'!BA32</f>
        <v>32</v>
      </c>
      <c r="BB24" s="300">
        <f>'แยกรายอายุ พื้นที่'!BB31+'แยกรายอายุ พื้นที่'!BB32</f>
        <v>31</v>
      </c>
      <c r="BC24" s="300">
        <f>'แยกรายอายุ พื้นที่'!BC31+'แยกรายอายุ พื้นที่'!BC32</f>
        <v>28</v>
      </c>
      <c r="BD24" s="300">
        <f>'แยกรายอายุ พื้นที่'!BD31+'แยกรายอายุ พื้นที่'!BD32</f>
        <v>44</v>
      </c>
      <c r="BE24" s="300">
        <f>'แยกรายอายุ พื้นที่'!BE31+'แยกรายอายุ พื้นที่'!BE32</f>
        <v>34</v>
      </c>
      <c r="BF24" s="300">
        <f>'แยกรายอายุ พื้นที่'!BF31+'แยกรายอายุ พื้นที่'!BF32</f>
        <v>29</v>
      </c>
      <c r="BG24" s="300">
        <f>'แยกรายอายุ พื้นที่'!BG31+'แยกรายอายุ พื้นที่'!BG32</f>
        <v>39</v>
      </c>
      <c r="BH24" s="300">
        <f>'แยกรายอายุ พื้นที่'!BH31+'แยกรายอายุ พื้นที่'!BH32</f>
        <v>41</v>
      </c>
      <c r="BI24" s="300">
        <f>'แยกรายอายุ พื้นที่'!BI31+'แยกรายอายุ พื้นที่'!BI32</f>
        <v>31</v>
      </c>
      <c r="BJ24" s="300">
        <f>'แยกรายอายุ พื้นที่'!BJ31+'แยกรายอายุ พื้นที่'!BJ32</f>
        <v>38</v>
      </c>
      <c r="BK24" s="300">
        <f>'แยกรายอายุ พื้นที่'!BK31+'แยกรายอายุ พื้นที่'!BK32</f>
        <v>29</v>
      </c>
      <c r="BL24" s="300">
        <f>'แยกรายอายุ พื้นที่'!BL31+'แยกรายอายุ พื้นที่'!BL32</f>
        <v>29</v>
      </c>
      <c r="BM24" s="300">
        <f>'แยกรายอายุ พื้นที่'!BM31+'แยกรายอายุ พื้นที่'!BM32</f>
        <v>41</v>
      </c>
      <c r="BN24" s="300">
        <f>'แยกรายอายุ พื้นที่'!BN31+'แยกรายอายุ พื้นที่'!BN32</f>
        <v>38</v>
      </c>
      <c r="BO24" s="300">
        <f>'แยกรายอายุ พื้นที่'!BO31+'แยกรายอายุ พื้นที่'!BO32</f>
        <v>27</v>
      </c>
      <c r="BP24" s="300">
        <f>'แยกรายอายุ พื้นที่'!BP31+'แยกรายอายุ พื้นที่'!BP32</f>
        <v>36</v>
      </c>
      <c r="BQ24" s="300">
        <f>'แยกรายอายุ พื้นที่'!BQ31+'แยกรายอายุ พื้นที่'!BQ32</f>
        <v>34</v>
      </c>
      <c r="BR24" s="300">
        <f>'แยกรายอายุ พื้นที่'!BR31+'แยกรายอายุ พื้นที่'!BR32</f>
        <v>37</v>
      </c>
      <c r="BS24" s="300">
        <f>'แยกรายอายุ พื้นที่'!BS31+'แยกรายอายุ พื้นที่'!BS32</f>
        <v>32</v>
      </c>
      <c r="BT24" s="300">
        <f>'แยกรายอายุ พื้นที่'!BT31+'แยกรายอายุ พื้นที่'!BT32</f>
        <v>36</v>
      </c>
      <c r="BU24" s="300">
        <f>'แยกรายอายุ พื้นที่'!BU31+'แยกรายอายุ พื้นที่'!BU32</f>
        <v>30</v>
      </c>
      <c r="BV24" s="300">
        <f>'แยกรายอายุ พื้นที่'!BV31+'แยกรายอายุ พื้นที่'!BV32</f>
        <v>31</v>
      </c>
      <c r="BW24" s="300">
        <f>'แยกรายอายุ พื้นที่'!BW31+'แยกรายอายุ พื้นที่'!BW32</f>
        <v>34</v>
      </c>
      <c r="BX24" s="300">
        <f>'แยกรายอายุ พื้นที่'!BX31+'แยกรายอายุ พื้นที่'!BX32</f>
        <v>32</v>
      </c>
      <c r="BY24" s="300">
        <f>'แยกรายอายุ พื้นที่'!BY31+'แยกรายอายุ พื้นที่'!BY32</f>
        <v>39</v>
      </c>
      <c r="BZ24" s="300">
        <f>'แยกรายอายุ พื้นที่'!BZ31+'แยกรายอายุ พื้นที่'!BZ32</f>
        <v>31</v>
      </c>
      <c r="CA24" s="300">
        <f>'แยกรายอายุ พื้นที่'!CA31+'แยกรายอายุ พื้นที่'!CA32</f>
        <v>32</v>
      </c>
      <c r="CB24" s="300">
        <f>'แยกรายอายุ พื้นที่'!CB31+'แยกรายอายุ พื้นที่'!CB32</f>
        <v>37</v>
      </c>
      <c r="CC24" s="300">
        <f>'แยกรายอายุ พื้นที่'!CC31+'แยกรายอายุ พื้นที่'!CC32</f>
        <v>32</v>
      </c>
      <c r="CD24" s="300">
        <f>'แยกรายอายุ พื้นที่'!CD31+'แยกรายอายุ พื้นที่'!CD32</f>
        <v>39</v>
      </c>
      <c r="CE24" s="300">
        <f>'แยกรายอายุ พื้นที่'!CE31+'แยกรายอายุ พื้นที่'!CE32</f>
        <v>34</v>
      </c>
      <c r="CF24" s="300">
        <f>'แยกรายอายุ พื้นที่'!CF31+'แยกรายอายุ พื้นที่'!CF32</f>
        <v>27</v>
      </c>
      <c r="CG24" s="300">
        <f>'แยกรายอายุ พื้นที่'!CG31+'แยกรายอายุ พื้นที่'!CG32</f>
        <v>34</v>
      </c>
      <c r="CH24" s="300">
        <f>'แยกรายอายุ พื้นที่'!CH31+'แยกรายอายุ พื้นที่'!CH32</f>
        <v>34</v>
      </c>
      <c r="CI24" s="300">
        <f>'แยกรายอายุ พื้นที่'!CI31+'แยกรายอายุ พื้นที่'!CI32</f>
        <v>31</v>
      </c>
      <c r="CJ24" s="300">
        <f>'แยกรายอายุ พื้นที่'!CJ31+'แยกรายอายุ พื้นที่'!CJ32</f>
        <v>41</v>
      </c>
      <c r="CK24" s="300">
        <f>'แยกรายอายุ พื้นที่'!CK31+'แยกรายอายุ พื้นที่'!CK32</f>
        <v>39</v>
      </c>
      <c r="CL24" s="300">
        <f>'แยกรายอายุ พื้นที่'!CL31+'แยกรายอายุ พื้นที่'!CL32</f>
        <v>24</v>
      </c>
      <c r="CM24" s="300">
        <f>'แยกรายอายุ พื้นที่'!CM31+'แยกรายอายุ พื้นที่'!CM32</f>
        <v>32</v>
      </c>
      <c r="CN24" s="300">
        <f>'แยกรายอายุ พื้นที่'!CN31+'แยกรายอายุ พื้นที่'!CN32</f>
        <v>38</v>
      </c>
      <c r="CO24" s="300">
        <f>'แยกรายอายุ พื้นที่'!CO31+'แยกรายอายุ พื้นที่'!CO32</f>
        <v>36</v>
      </c>
      <c r="CP24" s="300">
        <f>'แยกรายอายุ พื้นที่'!CP31+'แยกรายอายุ พื้นที่'!CP32</f>
        <v>44</v>
      </c>
      <c r="CQ24" s="300">
        <f>'แยกรายอายุ พื้นที่'!CQ31+'แยกรายอายุ พื้นที่'!CQ32</f>
        <v>36</v>
      </c>
      <c r="CR24" s="300">
        <f>'แยกรายอายุ พื้นที่'!CR31+'แยกรายอายุ พื้นที่'!CR32</f>
        <v>33</v>
      </c>
      <c r="CS24" s="300">
        <f>'แยกรายอายุ พื้นที่'!CS31+'แยกรายอายุ พื้นที่'!CS32</f>
        <v>31</v>
      </c>
      <c r="CT24" s="300">
        <f>'แยกรายอายุ พื้นที่'!CT31+'แยกรายอายุ พื้นที่'!CT32</f>
        <v>39</v>
      </c>
      <c r="CU24" s="300">
        <f>'แยกรายอายุ พื้นที่'!CU31+'แยกรายอายุ พื้นที่'!CU32</f>
        <v>45</v>
      </c>
      <c r="CV24" s="300">
        <f>'แยกรายอายุ พื้นที่'!CV31+'แยกรายอายุ พื้นที่'!CV32</f>
        <v>32</v>
      </c>
      <c r="CW24" s="300">
        <f>'แยกรายอายุ พื้นที่'!CW31+'แยกรายอายุ พื้นที่'!CW32</f>
        <v>45</v>
      </c>
      <c r="CX24" s="300">
        <f>'แยกรายอายุ พื้นที่'!CX31+'แยกรายอายุ พื้นที่'!CX32</f>
        <v>35</v>
      </c>
      <c r="CY24" s="300">
        <f>'แยกรายอายุ พื้นที่'!CY31+'แยกรายอายุ พื้นที่'!CY32</f>
        <v>35</v>
      </c>
      <c r="CZ24" s="300">
        <f>'แยกรายอายุ พื้นที่'!CZ31+'แยกรายอายุ พื้นที่'!CZ32</f>
        <v>44</v>
      </c>
      <c r="DA24" s="300">
        <f>'แยกรายอายุ พื้นที่'!DA31+'แยกรายอายุ พื้นที่'!DA32</f>
        <v>38</v>
      </c>
      <c r="DB24" s="300">
        <f>'แยกรายอายุ พื้นที่'!DB31+'แยกรายอายุ พื้นที่'!DB32</f>
        <v>39</v>
      </c>
      <c r="DC24" s="300">
        <f>'แยกรายอายุ พื้นที่'!DC31+'แยกรายอายุ พื้นที่'!DC32</f>
        <v>41</v>
      </c>
      <c r="DD24" s="300">
        <f>'แยกรายอายุ พื้นที่'!DD31+'แยกรายอายุ พื้นที่'!DD32</f>
        <v>53</v>
      </c>
      <c r="DE24" s="300">
        <f>'แยกรายอายุ พื้นที่'!DE31+'แยกรายอายุ พื้นที่'!DE32</f>
        <v>38</v>
      </c>
      <c r="DF24" s="300">
        <f>'แยกรายอายุ พื้นที่'!DF31+'แยกรายอายุ พื้นที่'!DF32</f>
        <v>52</v>
      </c>
      <c r="DG24" s="300">
        <f>'แยกรายอายุ พื้นที่'!DG31+'แยกรายอายุ พื้นที่'!DG32</f>
        <v>31</v>
      </c>
      <c r="DH24" s="300">
        <f>'แยกรายอายุ พื้นที่'!DH31+'แยกรายอายุ พื้นที่'!DH32</f>
        <v>42</v>
      </c>
      <c r="DI24" s="300">
        <f>'แยกรายอายุ พื้นที่'!DI31+'แยกรายอายุ พื้นที่'!DI32</f>
        <v>44</v>
      </c>
      <c r="DJ24" s="300">
        <f>'แยกรายอายุ พื้นที่'!DJ31+'แยกรายอายุ พื้นที่'!DJ32</f>
        <v>46</v>
      </c>
      <c r="DK24" s="300">
        <f>'แยกรายอายุ พื้นที่'!DK31+'แยกรายอายุ พื้นที่'!DK32</f>
        <v>41</v>
      </c>
      <c r="DL24" s="300">
        <f>'แยกรายอายุ พื้นที่'!DL31+'แยกรายอายุ พื้นที่'!DL32</f>
        <v>39</v>
      </c>
      <c r="DM24" s="300">
        <f>'แยกรายอายุ พื้นที่'!DM31+'แยกรายอายุ พื้นที่'!DM32</f>
        <v>54</v>
      </c>
      <c r="DN24" s="300">
        <f>'แยกรายอายุ พื้นที่'!DN31+'แยกรายอายุ พื้นที่'!DN32</f>
        <v>47</v>
      </c>
      <c r="DO24" s="300">
        <f>'แยกรายอายุ พื้นที่'!DO31+'แยกรายอายุ พื้นที่'!DO32</f>
        <v>48</v>
      </c>
      <c r="DP24" s="300">
        <f>'แยกรายอายุ พื้นที่'!DP31+'แยกรายอายุ พื้นที่'!DP32</f>
        <v>46</v>
      </c>
      <c r="DQ24" s="300">
        <f>'แยกรายอายุ พื้นที่'!DQ31+'แยกรายอายุ พื้นที่'!DQ32</f>
        <v>44</v>
      </c>
      <c r="DR24" s="300">
        <f>'แยกรายอายุ พื้นที่'!DR31+'แยกรายอายุ พื้นที่'!DR32</f>
        <v>37</v>
      </c>
      <c r="DS24" s="300">
        <f>'แยกรายอายุ พื้นที่'!DS31+'แยกรายอายุ พื้นที่'!DS32</f>
        <v>38</v>
      </c>
      <c r="DT24" s="300">
        <f>'แยกรายอายุ พื้นที่'!DT31+'แยกรายอายุ พื้นที่'!DT32</f>
        <v>45</v>
      </c>
      <c r="DU24" s="300">
        <f>'แยกรายอายุ พื้นที่'!DU31+'แยกรายอายุ พื้นที่'!DU32</f>
        <v>42</v>
      </c>
      <c r="DV24" s="300">
        <f>'แยกรายอายุ พื้นที่'!DV31+'แยกรายอายุ พื้นที่'!DV32</f>
        <v>21</v>
      </c>
      <c r="DW24" s="300">
        <f>'แยกรายอายุ พื้นที่'!DW31+'แยกรายอายุ พื้นที่'!DW32</f>
        <v>56</v>
      </c>
      <c r="DX24" s="300">
        <f>'แยกรายอายุ พื้นที่'!DX31+'แยกรายอายุ พื้นที่'!DX32</f>
        <v>40</v>
      </c>
      <c r="DY24" s="300">
        <f>'แยกรายอายุ พื้นที่'!DY31+'แยกรายอายุ พื้นที่'!DY32</f>
        <v>56</v>
      </c>
      <c r="DZ24" s="300">
        <f>'แยกรายอายุ พื้นที่'!DZ31+'แยกรายอายุ พื้นที่'!DZ32</f>
        <v>41</v>
      </c>
      <c r="EA24" s="300">
        <f>'แยกรายอายุ พื้นที่'!EA31+'แยกรายอายุ พื้นที่'!EA32</f>
        <v>38</v>
      </c>
      <c r="EB24" s="300">
        <f>'แยกรายอายุ พื้นที่'!EB31+'แยกรายอายุ พื้นที่'!EB32</f>
        <v>34</v>
      </c>
      <c r="EC24" s="300">
        <f>'แยกรายอายุ พื้นที่'!EC31+'แยกรายอายุ พื้นที่'!EC32</f>
        <v>45</v>
      </c>
      <c r="ED24" s="300">
        <f>'แยกรายอายุ พื้นที่'!ED31+'แยกรายอายุ พื้นที่'!ED32</f>
        <v>25</v>
      </c>
      <c r="EE24" s="300">
        <f>'แยกรายอายุ พื้นที่'!EE31+'แยกรายอายุ พื้นที่'!EE32</f>
        <v>38</v>
      </c>
      <c r="EF24" s="300">
        <f>'แยกรายอายุ พื้นที่'!EF31+'แยกรายอายุ พื้นที่'!EF32</f>
        <v>35</v>
      </c>
      <c r="EG24" s="300">
        <f>'แยกรายอายุ พื้นที่'!EG31+'แยกรายอายุ พื้นที่'!EG32</f>
        <v>45</v>
      </c>
      <c r="EH24" s="300">
        <f>'แยกรายอายุ พื้นที่'!EH31+'แยกรายอายุ พื้นที่'!EH32</f>
        <v>27</v>
      </c>
      <c r="EI24" s="300">
        <f>'แยกรายอายุ พื้นที่'!EI31+'แยกรายอายุ พื้นที่'!EI32</f>
        <v>45</v>
      </c>
      <c r="EJ24" s="300">
        <f>'แยกรายอายุ พื้นที่'!EJ31+'แยกรายอายุ พื้นที่'!EJ32</f>
        <v>32</v>
      </c>
      <c r="EK24" s="300">
        <f>'แยกรายอายุ พื้นที่'!EK31+'แยกรายอายุ พื้นที่'!EK32</f>
        <v>35</v>
      </c>
      <c r="EL24" s="300">
        <f>'แยกรายอายุ พื้นที่'!EL31+'แยกรายอายุ พื้นที่'!EL32</f>
        <v>28</v>
      </c>
      <c r="EM24" s="300">
        <f>'แยกรายอายุ พื้นที่'!EM31+'แยกรายอายุ พื้นที่'!EM32</f>
        <v>47</v>
      </c>
      <c r="EN24" s="300">
        <f>'แยกรายอายุ พื้นที่'!EN31+'แยกรายอายุ พื้นที่'!EN32</f>
        <v>26</v>
      </c>
      <c r="EO24" s="300">
        <f>'แยกรายอายุ พื้นที่'!EO31+'แยกรายอายุ พื้นที่'!EO32</f>
        <v>36</v>
      </c>
      <c r="EP24" s="300">
        <f>'แยกรายอายุ พื้นที่'!EP31+'แยกรายอายุ พื้นที่'!EP32</f>
        <v>20</v>
      </c>
      <c r="EQ24" s="300">
        <f>'แยกรายอายุ พื้นที่'!EQ31+'แยกรายอายุ พื้นที่'!EQ32</f>
        <v>34</v>
      </c>
      <c r="ER24" s="300">
        <f>'แยกรายอายุ พื้นที่'!ER31+'แยกรายอายุ พื้นที่'!ER32</f>
        <v>17</v>
      </c>
      <c r="ES24" s="300">
        <f>'แยกรายอายุ พื้นที่'!ES31+'แยกรายอายุ พื้นที่'!ES32</f>
        <v>29</v>
      </c>
      <c r="ET24" s="300">
        <f>'แยกรายอายุ พื้นที่'!ET31+'แยกรายอายุ พื้นที่'!ET32</f>
        <v>21</v>
      </c>
      <c r="EU24" s="300">
        <f>'แยกรายอายุ พื้นที่'!EU31+'แยกรายอายุ พื้นที่'!EU32</f>
        <v>33</v>
      </c>
      <c r="EV24" s="300">
        <f>'แยกรายอายุ พื้นที่'!EV31+'แยกรายอายุ พื้นที่'!EV32</f>
        <v>19</v>
      </c>
      <c r="EW24" s="300">
        <f>'แยกรายอายุ พื้นที่'!EW31+'แยกรายอายุ พื้นที่'!EW32</f>
        <v>37</v>
      </c>
      <c r="EX24" s="300">
        <f>'แยกรายอายุ พื้นที่'!EX31+'แยกรายอายุ พื้นที่'!EX32</f>
        <v>21</v>
      </c>
      <c r="EY24" s="300">
        <f>'แยกรายอายุ พื้นที่'!EY31+'แยกรายอายุ พื้นที่'!EY32</f>
        <v>27</v>
      </c>
      <c r="EZ24" s="300">
        <f>'แยกรายอายุ พื้นที่'!EZ31+'แยกรายอายุ พื้นที่'!EZ32</f>
        <v>10</v>
      </c>
      <c r="FA24" s="300">
        <f>'แยกรายอายุ พื้นที่'!FA31+'แยกรายอายุ พื้นที่'!FA32</f>
        <v>30</v>
      </c>
      <c r="FB24" s="300">
        <f>'แยกรายอายุ พื้นที่'!FB31+'แยกรายอายุ พื้นที่'!FB32</f>
        <v>21</v>
      </c>
      <c r="FC24" s="300">
        <f>'แยกรายอายุ พื้นที่'!FC31+'แยกรายอายุ พื้นที่'!FC32</f>
        <v>23</v>
      </c>
      <c r="FD24" s="300">
        <f>'แยกรายอายุ พื้นที่'!FD31+'แยกรายอายุ พื้นที่'!FD32</f>
        <v>14</v>
      </c>
      <c r="FE24" s="300">
        <f>'แยกรายอายุ พื้นที่'!FE31+'แยกรายอายุ พื้นที่'!FE32</f>
        <v>23</v>
      </c>
      <c r="FF24" s="300">
        <f>'แยกรายอายุ พื้นที่'!FF31+'แยกรายอายุ พื้นที่'!FF32</f>
        <v>20</v>
      </c>
      <c r="FG24" s="300">
        <f>'แยกรายอายุ พื้นที่'!FG31+'แยกรายอายุ พื้นที่'!FG32</f>
        <v>23</v>
      </c>
      <c r="FH24" s="300">
        <f>'แยกรายอายุ พื้นที่'!FH31+'แยกรายอายุ พื้นที่'!FH32</f>
        <v>9</v>
      </c>
      <c r="FI24" s="300">
        <f>'แยกรายอายุ พื้นที่'!FI31+'แยกรายอายุ พื้นที่'!FI32</f>
        <v>23</v>
      </c>
      <c r="FJ24" s="300">
        <f>'แยกรายอายุ พื้นที่'!FJ31+'แยกรายอายุ พื้นที่'!FJ32</f>
        <v>13</v>
      </c>
      <c r="FK24" s="300">
        <f>'แยกรายอายุ พื้นที่'!FK31+'แยกรายอายุ พื้นที่'!FK32</f>
        <v>23</v>
      </c>
      <c r="FL24" s="300">
        <f>'แยกรายอายุ พื้นที่'!FL31+'แยกรายอายุ พื้นที่'!FL32</f>
        <v>22</v>
      </c>
      <c r="FM24" s="300">
        <f>'แยกรายอายุ พื้นที่'!FM31+'แยกรายอายุ พื้นที่'!FM32</f>
        <v>20</v>
      </c>
      <c r="FN24" s="300">
        <f>'แยกรายอายุ พื้นที่'!FN31+'แยกรายอายุ พื้นที่'!FN32</f>
        <v>6</v>
      </c>
      <c r="FO24" s="300">
        <f>'แยกรายอายุ พื้นที่'!FO31+'แยกรายอายุ พื้นที่'!FO32</f>
        <v>23</v>
      </c>
      <c r="FP24" s="300">
        <f>'แยกรายอายุ พื้นที่'!FP31+'แยกรายอายุ พื้นที่'!FP32</f>
        <v>12</v>
      </c>
      <c r="FQ24" s="300">
        <f>'แยกรายอายุ พื้นที่'!FQ31+'แยกรายอายุ พื้นที่'!FQ32</f>
        <v>10</v>
      </c>
      <c r="FR24" s="300">
        <f>'แยกรายอายุ พื้นที่'!FR31+'แยกรายอายุ พื้นที่'!FR32</f>
        <v>9</v>
      </c>
      <c r="FS24" s="300">
        <f>'แยกรายอายุ พื้นที่'!FS31+'แยกรายอายุ พื้นที่'!FS32</f>
        <v>18</v>
      </c>
      <c r="FT24" s="300">
        <f>'แยกรายอายุ พื้นที่'!FT31+'แยกรายอายุ พื้นที่'!FT32</f>
        <v>9</v>
      </c>
      <c r="FU24" s="300">
        <f>'แยกรายอายุ พื้นที่'!FU31+'แยกรายอายุ พื้นที่'!FU32</f>
        <v>14</v>
      </c>
      <c r="FV24" s="300">
        <f>'แยกรายอายุ พื้นที่'!FV31+'แยกรายอายุ พื้นที่'!FV32</f>
        <v>5</v>
      </c>
      <c r="FW24" s="300">
        <f>'แยกรายอายุ พื้นที่'!FW31+'แยกรายอายุ พื้นที่'!FW32</f>
        <v>12</v>
      </c>
      <c r="FX24" s="300">
        <f>'แยกรายอายุ พื้นที่'!FX31+'แยกรายอายุ พื้นที่'!FX32</f>
        <v>5</v>
      </c>
      <c r="FY24" s="300">
        <f>'แยกรายอายุ พื้นที่'!FY31+'แยกรายอายุ พื้นที่'!FY32</f>
        <v>19</v>
      </c>
      <c r="FZ24" s="300">
        <f>'แยกรายอายุ พื้นที่'!FZ31+'แยกรายอายุ พื้นที่'!FZ32</f>
        <v>7</v>
      </c>
      <c r="GA24" s="300">
        <f>'แยกรายอายุ พื้นที่'!GA31+'แยกรายอายุ พื้นที่'!GA32</f>
        <v>12</v>
      </c>
      <c r="GB24" s="300">
        <f>'แยกรายอายุ พื้นที่'!GB31+'แยกรายอายุ พื้นที่'!GB32</f>
        <v>5</v>
      </c>
      <c r="GC24" s="300">
        <f>'แยกรายอายุ พื้นที่'!GC31+'แยกรายอายุ พื้นที่'!GC32</f>
        <v>8</v>
      </c>
      <c r="GD24" s="300">
        <f>'แยกรายอายุ พื้นที่'!GD31+'แยกรายอายุ พื้นที่'!GD32</f>
        <v>3</v>
      </c>
      <c r="GE24" s="300">
        <f>'แยกรายอายุ พื้นที่'!GE31+'แยกรายอายุ พื้นที่'!GE32</f>
        <v>2</v>
      </c>
      <c r="GF24" s="300">
        <f>'แยกรายอายุ พื้นที่'!GF31+'แยกรายอายุ พื้นที่'!GF32</f>
        <v>3</v>
      </c>
      <c r="GG24" s="300">
        <f>'แยกรายอายุ พื้นที่'!GG31+'แยกรายอายุ พื้นที่'!GG32</f>
        <v>5</v>
      </c>
      <c r="GH24" s="300">
        <f>'แยกรายอายุ พื้นที่'!GH31+'แยกรายอายุ พื้นที่'!GH32</f>
        <v>1</v>
      </c>
      <c r="GI24" s="300">
        <f>'แยกรายอายุ พื้นที่'!GI31+'แยกรายอายุ พื้นที่'!GI32</f>
        <v>4</v>
      </c>
      <c r="GJ24" s="300">
        <f>'แยกรายอายุ พื้นที่'!GJ31+'แยกรายอายุ พื้นที่'!GJ32</f>
        <v>1</v>
      </c>
      <c r="GK24" s="300">
        <f>'แยกรายอายุ พื้นที่'!GK31+'แยกรายอายุ พื้นที่'!GK32</f>
        <v>3</v>
      </c>
      <c r="GL24" s="300">
        <f>'แยกรายอายุ พื้นที่'!GL31+'แยกรายอายุ พื้นที่'!GL32</f>
        <v>1</v>
      </c>
      <c r="GM24" s="300">
        <f>'แยกรายอายุ พื้นที่'!GM31+'แยกรายอายุ พื้นที่'!GM32</f>
        <v>3</v>
      </c>
      <c r="GN24" s="300">
        <f>'แยกรายอายุ พื้นที่'!GN31+'แยกรายอายุ พื้นที่'!GN32</f>
        <v>0</v>
      </c>
      <c r="GO24" s="300">
        <f>'แยกรายอายุ พื้นที่'!GO31+'แยกรายอายุ พื้นที่'!GO32</f>
        <v>1</v>
      </c>
      <c r="GP24" s="300">
        <f>'แยกรายอายุ พื้นที่'!GP31+'แยกรายอายุ พื้นที่'!GP32</f>
        <v>1</v>
      </c>
      <c r="GQ24" s="300">
        <f>'แยกรายอายุ พื้นที่'!GQ31+'แยกรายอายุ พื้นที่'!GQ32</f>
        <v>2</v>
      </c>
      <c r="GR24" s="300">
        <f>'แยกรายอายุ พื้นที่'!GR31+'แยกรายอายุ พื้นที่'!GR32</f>
        <v>2</v>
      </c>
      <c r="GS24" s="300">
        <f>'แยกรายอายุ พื้นที่'!GS31+'แยกรายอายุ พื้นที่'!GS32</f>
        <v>0</v>
      </c>
      <c r="GT24" s="300">
        <f>'แยกรายอายุ พื้นที่'!GT31+'แยกรายอายุ พื้นที่'!GT32</f>
        <v>1</v>
      </c>
      <c r="GU24" s="300">
        <f>'แยกรายอายุ พื้นที่'!GU31+'แยกรายอายุ พื้นที่'!GU32</f>
        <v>0</v>
      </c>
      <c r="GV24" s="300">
        <f>'แยกรายอายุ พื้นที่'!GV31+'แยกรายอายุ พื้นที่'!GV32</f>
        <v>0</v>
      </c>
      <c r="GW24" s="300">
        <f>'แยกรายอายุ พื้นที่'!GW31+'แยกรายอายุ พื้นที่'!GW32</f>
        <v>1</v>
      </c>
      <c r="GX24" s="300">
        <f>'แยกรายอายุ พื้นที่'!GX31+'แยกรายอายุ พื้นที่'!GX32</f>
        <v>0</v>
      </c>
      <c r="GY24" s="300">
        <f>'แยกรายอายุ พื้นที่'!GY31+'แยกรายอายุ พื้นที่'!GY32</f>
        <v>0</v>
      </c>
      <c r="GZ24" s="300">
        <f>'แยกรายอายุ พื้นที่'!GZ31+'แยกรายอายุ พื้นที่'!GZ32</f>
        <v>0</v>
      </c>
      <c r="HA24" s="300">
        <f>'แยกรายอายุ พื้นที่'!HA31+'แยกรายอายุ พื้นที่'!HA32</f>
        <v>1</v>
      </c>
    </row>
    <row r="25" spans="1:256" s="585" customFormat="1" x14ac:dyDescent="0.6">
      <c r="A25" s="584"/>
      <c r="B25" s="584" t="s">
        <v>373</v>
      </c>
      <c r="C25" s="584">
        <f>SUM(C22:C24)</f>
        <v>8794</v>
      </c>
      <c r="D25" s="584">
        <f t="shared" ref="D25:BO25" si="18">SUM(D22:D24)</f>
        <v>9114</v>
      </c>
      <c r="E25" s="584">
        <f t="shared" si="18"/>
        <v>10843</v>
      </c>
      <c r="F25" s="584">
        <f t="shared" si="18"/>
        <v>11933</v>
      </c>
      <c r="G25" s="584">
        <f t="shared" si="18"/>
        <v>22776</v>
      </c>
      <c r="H25" s="584">
        <f t="shared" si="18"/>
        <v>63</v>
      </c>
      <c r="I25" s="584">
        <f t="shared" si="18"/>
        <v>42</v>
      </c>
      <c r="J25" s="584">
        <f t="shared" si="18"/>
        <v>62</v>
      </c>
      <c r="K25" s="584">
        <f t="shared" si="18"/>
        <v>73</v>
      </c>
      <c r="L25" s="584">
        <f t="shared" si="18"/>
        <v>75</v>
      </c>
      <c r="M25" s="584">
        <f t="shared" si="18"/>
        <v>65</v>
      </c>
      <c r="N25" s="584">
        <f t="shared" si="18"/>
        <v>77</v>
      </c>
      <c r="O25" s="584">
        <f t="shared" si="18"/>
        <v>70</v>
      </c>
      <c r="P25" s="584">
        <f t="shared" si="18"/>
        <v>93</v>
      </c>
      <c r="Q25" s="584">
        <f t="shared" si="18"/>
        <v>77</v>
      </c>
      <c r="R25" s="584">
        <f t="shared" si="18"/>
        <v>93</v>
      </c>
      <c r="S25" s="584">
        <f t="shared" si="18"/>
        <v>81</v>
      </c>
      <c r="T25" s="584">
        <f t="shared" si="18"/>
        <v>77</v>
      </c>
      <c r="U25" s="584">
        <f t="shared" si="18"/>
        <v>88</v>
      </c>
      <c r="V25" s="584">
        <f t="shared" si="18"/>
        <v>98</v>
      </c>
      <c r="W25" s="584">
        <f t="shared" si="18"/>
        <v>101</v>
      </c>
      <c r="X25" s="584">
        <f t="shared" si="18"/>
        <v>111</v>
      </c>
      <c r="Y25" s="584">
        <f t="shared" si="18"/>
        <v>102</v>
      </c>
      <c r="Z25" s="584">
        <f t="shared" si="18"/>
        <v>102</v>
      </c>
      <c r="AA25" s="584">
        <f t="shared" si="18"/>
        <v>101</v>
      </c>
      <c r="AB25" s="584">
        <f t="shared" si="18"/>
        <v>113</v>
      </c>
      <c r="AC25" s="584">
        <f t="shared" si="18"/>
        <v>115</v>
      </c>
      <c r="AD25" s="584">
        <f t="shared" si="18"/>
        <v>106</v>
      </c>
      <c r="AE25" s="584">
        <f t="shared" si="18"/>
        <v>117</v>
      </c>
      <c r="AF25" s="584">
        <f t="shared" si="18"/>
        <v>122</v>
      </c>
      <c r="AG25" s="584">
        <f t="shared" si="18"/>
        <v>101</v>
      </c>
      <c r="AH25" s="584">
        <f t="shared" si="18"/>
        <v>123</v>
      </c>
      <c r="AI25" s="584">
        <f t="shared" si="18"/>
        <v>103</v>
      </c>
      <c r="AJ25" s="584">
        <f t="shared" si="18"/>
        <v>112</v>
      </c>
      <c r="AK25" s="584">
        <f t="shared" si="18"/>
        <v>136</v>
      </c>
      <c r="AL25" s="584">
        <f t="shared" si="18"/>
        <v>141</v>
      </c>
      <c r="AM25" s="584">
        <f t="shared" si="18"/>
        <v>115</v>
      </c>
      <c r="AN25" s="584">
        <f t="shared" si="18"/>
        <v>120</v>
      </c>
      <c r="AO25" s="584">
        <f t="shared" si="18"/>
        <v>130</v>
      </c>
      <c r="AP25" s="584">
        <f t="shared" si="18"/>
        <v>123</v>
      </c>
      <c r="AQ25" s="584">
        <f t="shared" si="18"/>
        <v>113</v>
      </c>
      <c r="AR25" s="584">
        <f t="shared" si="18"/>
        <v>122</v>
      </c>
      <c r="AS25" s="584">
        <f t="shared" si="18"/>
        <v>100</v>
      </c>
      <c r="AT25" s="584">
        <f t="shared" si="18"/>
        <v>134</v>
      </c>
      <c r="AU25" s="584">
        <f t="shared" si="18"/>
        <v>128</v>
      </c>
      <c r="AV25" s="584">
        <f t="shared" si="18"/>
        <v>123</v>
      </c>
      <c r="AW25" s="584">
        <f t="shared" si="18"/>
        <v>118</v>
      </c>
      <c r="AX25" s="584">
        <f t="shared" si="18"/>
        <v>110</v>
      </c>
      <c r="AY25" s="584">
        <f t="shared" si="18"/>
        <v>128</v>
      </c>
      <c r="AZ25" s="584">
        <f t="shared" si="18"/>
        <v>124</v>
      </c>
      <c r="BA25" s="584">
        <f t="shared" si="18"/>
        <v>116</v>
      </c>
      <c r="BB25" s="584">
        <f t="shared" si="18"/>
        <v>120</v>
      </c>
      <c r="BC25" s="584">
        <f t="shared" si="18"/>
        <v>121</v>
      </c>
      <c r="BD25" s="584">
        <f t="shared" si="18"/>
        <v>148</v>
      </c>
      <c r="BE25" s="584">
        <f t="shared" si="18"/>
        <v>128</v>
      </c>
      <c r="BF25" s="584">
        <f t="shared" si="18"/>
        <v>150</v>
      </c>
      <c r="BG25" s="584">
        <f t="shared" si="18"/>
        <v>152</v>
      </c>
      <c r="BH25" s="584">
        <f t="shared" si="18"/>
        <v>151</v>
      </c>
      <c r="BI25" s="584">
        <f t="shared" si="18"/>
        <v>160</v>
      </c>
      <c r="BJ25" s="584">
        <f t="shared" si="18"/>
        <v>159</v>
      </c>
      <c r="BK25" s="584">
        <f t="shared" si="18"/>
        <v>144</v>
      </c>
      <c r="BL25" s="584">
        <f t="shared" si="18"/>
        <v>156</v>
      </c>
      <c r="BM25" s="584">
        <f t="shared" si="18"/>
        <v>148</v>
      </c>
      <c r="BN25" s="584">
        <f t="shared" si="18"/>
        <v>161</v>
      </c>
      <c r="BO25" s="584">
        <f t="shared" si="18"/>
        <v>122</v>
      </c>
      <c r="BP25" s="584">
        <f t="shared" ref="BP25:EA25" si="19">SUM(BP22:BP24)</f>
        <v>173</v>
      </c>
      <c r="BQ25" s="584">
        <f t="shared" si="19"/>
        <v>146</v>
      </c>
      <c r="BR25" s="584">
        <f t="shared" si="19"/>
        <v>160</v>
      </c>
      <c r="BS25" s="584">
        <f t="shared" si="19"/>
        <v>164</v>
      </c>
      <c r="BT25" s="584">
        <f t="shared" si="19"/>
        <v>154</v>
      </c>
      <c r="BU25" s="584">
        <f t="shared" si="19"/>
        <v>130</v>
      </c>
      <c r="BV25" s="584">
        <f t="shared" si="19"/>
        <v>143</v>
      </c>
      <c r="BW25" s="584">
        <f t="shared" si="19"/>
        <v>157</v>
      </c>
      <c r="BX25" s="584">
        <f t="shared" si="19"/>
        <v>154</v>
      </c>
      <c r="BY25" s="584">
        <f t="shared" si="19"/>
        <v>139</v>
      </c>
      <c r="BZ25" s="584">
        <f t="shared" si="19"/>
        <v>154</v>
      </c>
      <c r="CA25" s="584">
        <f t="shared" si="19"/>
        <v>153</v>
      </c>
      <c r="CB25" s="584">
        <f t="shared" si="19"/>
        <v>158</v>
      </c>
      <c r="CC25" s="584">
        <f t="shared" si="19"/>
        <v>129</v>
      </c>
      <c r="CD25" s="584">
        <f t="shared" si="19"/>
        <v>166</v>
      </c>
      <c r="CE25" s="584">
        <f t="shared" si="19"/>
        <v>159</v>
      </c>
      <c r="CF25" s="584">
        <f t="shared" si="19"/>
        <v>145</v>
      </c>
      <c r="CG25" s="584">
        <f t="shared" si="19"/>
        <v>162</v>
      </c>
      <c r="CH25" s="584">
        <f t="shared" si="19"/>
        <v>159</v>
      </c>
      <c r="CI25" s="584">
        <f t="shared" si="19"/>
        <v>134</v>
      </c>
      <c r="CJ25" s="584">
        <f t="shared" si="19"/>
        <v>172</v>
      </c>
      <c r="CK25" s="584">
        <f t="shared" si="19"/>
        <v>167</v>
      </c>
      <c r="CL25" s="584">
        <f t="shared" si="19"/>
        <v>141</v>
      </c>
      <c r="CM25" s="584">
        <f t="shared" si="19"/>
        <v>140</v>
      </c>
      <c r="CN25" s="584">
        <f t="shared" si="19"/>
        <v>162</v>
      </c>
      <c r="CO25" s="584">
        <f t="shared" si="19"/>
        <v>160</v>
      </c>
      <c r="CP25" s="584">
        <f t="shared" si="19"/>
        <v>169</v>
      </c>
      <c r="CQ25" s="584">
        <f t="shared" si="19"/>
        <v>149</v>
      </c>
      <c r="CR25" s="584">
        <f t="shared" si="19"/>
        <v>164</v>
      </c>
      <c r="CS25" s="584">
        <f t="shared" si="19"/>
        <v>140</v>
      </c>
      <c r="CT25" s="584">
        <f t="shared" si="19"/>
        <v>173</v>
      </c>
      <c r="CU25" s="584">
        <f t="shared" si="19"/>
        <v>178</v>
      </c>
      <c r="CV25" s="584">
        <f t="shared" si="19"/>
        <v>155</v>
      </c>
      <c r="CW25" s="584">
        <f t="shared" si="19"/>
        <v>171</v>
      </c>
      <c r="CX25" s="584">
        <f t="shared" si="19"/>
        <v>161</v>
      </c>
      <c r="CY25" s="584">
        <f t="shared" si="19"/>
        <v>177</v>
      </c>
      <c r="CZ25" s="584">
        <f t="shared" si="19"/>
        <v>160</v>
      </c>
      <c r="DA25" s="584">
        <f t="shared" si="19"/>
        <v>176</v>
      </c>
      <c r="DB25" s="584">
        <f t="shared" si="19"/>
        <v>161</v>
      </c>
      <c r="DC25" s="584">
        <f t="shared" si="19"/>
        <v>166</v>
      </c>
      <c r="DD25" s="584">
        <f t="shared" si="19"/>
        <v>165</v>
      </c>
      <c r="DE25" s="584">
        <f t="shared" si="19"/>
        <v>178</v>
      </c>
      <c r="DF25" s="584">
        <f t="shared" si="19"/>
        <v>175</v>
      </c>
      <c r="DG25" s="584">
        <f t="shared" si="19"/>
        <v>150</v>
      </c>
      <c r="DH25" s="584">
        <f t="shared" si="19"/>
        <v>173</v>
      </c>
      <c r="DI25" s="584">
        <f t="shared" si="19"/>
        <v>215</v>
      </c>
      <c r="DJ25" s="584">
        <f t="shared" si="19"/>
        <v>184</v>
      </c>
      <c r="DK25" s="584">
        <f t="shared" si="19"/>
        <v>211</v>
      </c>
      <c r="DL25" s="584">
        <f t="shared" si="19"/>
        <v>163</v>
      </c>
      <c r="DM25" s="584">
        <f t="shared" si="19"/>
        <v>204</v>
      </c>
      <c r="DN25" s="584">
        <f t="shared" si="19"/>
        <v>180</v>
      </c>
      <c r="DO25" s="584">
        <f t="shared" si="19"/>
        <v>203</v>
      </c>
      <c r="DP25" s="584">
        <f t="shared" si="19"/>
        <v>153</v>
      </c>
      <c r="DQ25" s="584">
        <f t="shared" si="19"/>
        <v>165</v>
      </c>
      <c r="DR25" s="584">
        <f t="shared" si="19"/>
        <v>169</v>
      </c>
      <c r="DS25" s="584">
        <f t="shared" si="19"/>
        <v>225</v>
      </c>
      <c r="DT25" s="584">
        <f t="shared" si="19"/>
        <v>167</v>
      </c>
      <c r="DU25" s="584">
        <f t="shared" si="19"/>
        <v>203</v>
      </c>
      <c r="DV25" s="584">
        <f t="shared" si="19"/>
        <v>151</v>
      </c>
      <c r="DW25" s="584">
        <f t="shared" si="19"/>
        <v>224</v>
      </c>
      <c r="DX25" s="584">
        <f t="shared" si="19"/>
        <v>175</v>
      </c>
      <c r="DY25" s="584">
        <f t="shared" si="19"/>
        <v>223</v>
      </c>
      <c r="DZ25" s="584">
        <f t="shared" si="19"/>
        <v>171</v>
      </c>
      <c r="EA25" s="584">
        <f t="shared" si="19"/>
        <v>207</v>
      </c>
      <c r="EB25" s="584">
        <f t="shared" ref="EB25:GM25" si="20">SUM(EB22:EB24)</f>
        <v>170</v>
      </c>
      <c r="EC25" s="584">
        <f t="shared" si="20"/>
        <v>190</v>
      </c>
      <c r="ED25" s="584">
        <f t="shared" si="20"/>
        <v>140</v>
      </c>
      <c r="EE25" s="584">
        <f t="shared" si="20"/>
        <v>198</v>
      </c>
      <c r="EF25" s="584">
        <f t="shared" si="20"/>
        <v>137</v>
      </c>
      <c r="EG25" s="584">
        <f t="shared" si="20"/>
        <v>177</v>
      </c>
      <c r="EH25" s="584">
        <f t="shared" si="20"/>
        <v>123</v>
      </c>
      <c r="EI25" s="584">
        <f t="shared" si="20"/>
        <v>161</v>
      </c>
      <c r="EJ25" s="584">
        <f t="shared" si="20"/>
        <v>129</v>
      </c>
      <c r="EK25" s="584">
        <f t="shared" si="20"/>
        <v>161</v>
      </c>
      <c r="EL25" s="584">
        <f t="shared" si="20"/>
        <v>120</v>
      </c>
      <c r="EM25" s="584">
        <f t="shared" si="20"/>
        <v>150</v>
      </c>
      <c r="EN25" s="584">
        <f t="shared" si="20"/>
        <v>116</v>
      </c>
      <c r="EO25" s="584">
        <f t="shared" si="20"/>
        <v>174</v>
      </c>
      <c r="EP25" s="584">
        <f t="shared" si="20"/>
        <v>96</v>
      </c>
      <c r="EQ25" s="584">
        <f t="shared" si="20"/>
        <v>146</v>
      </c>
      <c r="ER25" s="584">
        <f t="shared" si="20"/>
        <v>95</v>
      </c>
      <c r="ES25" s="584">
        <f t="shared" si="20"/>
        <v>141</v>
      </c>
      <c r="ET25" s="584">
        <f t="shared" si="20"/>
        <v>95</v>
      </c>
      <c r="EU25" s="584">
        <f t="shared" si="20"/>
        <v>137</v>
      </c>
      <c r="EV25" s="584">
        <f t="shared" si="20"/>
        <v>103</v>
      </c>
      <c r="EW25" s="584">
        <f t="shared" si="20"/>
        <v>142</v>
      </c>
      <c r="EX25" s="584">
        <f t="shared" si="20"/>
        <v>90</v>
      </c>
      <c r="EY25" s="584">
        <f t="shared" si="20"/>
        <v>117</v>
      </c>
      <c r="EZ25" s="584">
        <f t="shared" si="20"/>
        <v>65</v>
      </c>
      <c r="FA25" s="584">
        <f t="shared" si="20"/>
        <v>114</v>
      </c>
      <c r="FB25" s="584">
        <f t="shared" si="20"/>
        <v>74</v>
      </c>
      <c r="FC25" s="584">
        <f t="shared" si="20"/>
        <v>118</v>
      </c>
      <c r="FD25" s="584">
        <f t="shared" si="20"/>
        <v>66</v>
      </c>
      <c r="FE25" s="584">
        <f t="shared" si="20"/>
        <v>98</v>
      </c>
      <c r="FF25" s="584">
        <f t="shared" si="20"/>
        <v>93</v>
      </c>
      <c r="FG25" s="584">
        <f t="shared" si="20"/>
        <v>85</v>
      </c>
      <c r="FH25" s="584">
        <f t="shared" si="20"/>
        <v>51</v>
      </c>
      <c r="FI25" s="584">
        <f t="shared" si="20"/>
        <v>90</v>
      </c>
      <c r="FJ25" s="584">
        <f t="shared" si="20"/>
        <v>51</v>
      </c>
      <c r="FK25" s="584">
        <f t="shared" si="20"/>
        <v>75</v>
      </c>
      <c r="FL25" s="584">
        <f t="shared" si="20"/>
        <v>50</v>
      </c>
      <c r="FM25" s="584">
        <f t="shared" si="20"/>
        <v>77</v>
      </c>
      <c r="FN25" s="584">
        <f t="shared" si="20"/>
        <v>45</v>
      </c>
      <c r="FO25" s="584">
        <f t="shared" si="20"/>
        <v>77</v>
      </c>
      <c r="FP25" s="584">
        <f t="shared" si="20"/>
        <v>40</v>
      </c>
      <c r="FQ25" s="584">
        <f t="shared" si="20"/>
        <v>66</v>
      </c>
      <c r="FR25" s="584">
        <f t="shared" si="20"/>
        <v>25</v>
      </c>
      <c r="FS25" s="584">
        <f t="shared" si="20"/>
        <v>55</v>
      </c>
      <c r="FT25" s="584">
        <f t="shared" si="20"/>
        <v>29</v>
      </c>
      <c r="FU25" s="584">
        <f t="shared" si="20"/>
        <v>62</v>
      </c>
      <c r="FV25" s="584">
        <f t="shared" si="20"/>
        <v>28</v>
      </c>
      <c r="FW25" s="584">
        <f t="shared" si="20"/>
        <v>50</v>
      </c>
      <c r="FX25" s="584">
        <f t="shared" si="20"/>
        <v>28</v>
      </c>
      <c r="FY25" s="584">
        <f t="shared" si="20"/>
        <v>59</v>
      </c>
      <c r="FZ25" s="584">
        <f t="shared" si="20"/>
        <v>32</v>
      </c>
      <c r="GA25" s="584">
        <f t="shared" si="20"/>
        <v>47</v>
      </c>
      <c r="GB25" s="584">
        <f t="shared" si="20"/>
        <v>17</v>
      </c>
      <c r="GC25" s="584">
        <f t="shared" si="20"/>
        <v>31</v>
      </c>
      <c r="GD25" s="584">
        <f t="shared" si="20"/>
        <v>14</v>
      </c>
      <c r="GE25" s="584">
        <f t="shared" si="20"/>
        <v>30</v>
      </c>
      <c r="GF25" s="584">
        <f t="shared" si="20"/>
        <v>8</v>
      </c>
      <c r="GG25" s="584">
        <f t="shared" si="20"/>
        <v>21</v>
      </c>
      <c r="GH25" s="584">
        <f t="shared" si="20"/>
        <v>11</v>
      </c>
      <c r="GI25" s="584">
        <f t="shared" si="20"/>
        <v>20</v>
      </c>
      <c r="GJ25" s="584">
        <f t="shared" si="20"/>
        <v>5</v>
      </c>
      <c r="GK25" s="584">
        <f t="shared" si="20"/>
        <v>17</v>
      </c>
      <c r="GL25" s="584">
        <f t="shared" si="20"/>
        <v>2</v>
      </c>
      <c r="GM25" s="584">
        <f t="shared" si="20"/>
        <v>16</v>
      </c>
      <c r="GN25" s="584">
        <f t="shared" ref="GN25:HA25" si="21">SUM(GN22:GN24)</f>
        <v>4</v>
      </c>
      <c r="GO25" s="584">
        <f t="shared" si="21"/>
        <v>8</v>
      </c>
      <c r="GP25" s="584">
        <f t="shared" si="21"/>
        <v>3</v>
      </c>
      <c r="GQ25" s="584">
        <f t="shared" si="21"/>
        <v>8</v>
      </c>
      <c r="GR25" s="584">
        <f t="shared" si="21"/>
        <v>4</v>
      </c>
      <c r="GS25" s="584">
        <f t="shared" si="21"/>
        <v>6</v>
      </c>
      <c r="GT25" s="584">
        <f t="shared" si="21"/>
        <v>2</v>
      </c>
      <c r="GU25" s="584">
        <f t="shared" si="21"/>
        <v>4</v>
      </c>
      <c r="GV25" s="584">
        <f t="shared" si="21"/>
        <v>1</v>
      </c>
      <c r="GW25" s="584">
        <f t="shared" si="21"/>
        <v>3</v>
      </c>
      <c r="GX25" s="584">
        <f t="shared" si="21"/>
        <v>1</v>
      </c>
      <c r="GY25" s="584">
        <f t="shared" si="21"/>
        <v>1</v>
      </c>
      <c r="GZ25" s="584">
        <f t="shared" si="21"/>
        <v>1</v>
      </c>
      <c r="HA25" s="584">
        <f t="shared" si="21"/>
        <v>1</v>
      </c>
      <c r="HC25" s="601" t="s">
        <v>150</v>
      </c>
      <c r="HD25" s="601">
        <f>SUM(DX25:HA25)</f>
        <v>6073</v>
      </c>
      <c r="HE25" s="601"/>
      <c r="HF25" s="601"/>
      <c r="HG25" s="601"/>
      <c r="HH25" s="601"/>
      <c r="HI25" s="601"/>
      <c r="HJ25" s="601"/>
      <c r="HK25" s="601"/>
      <c r="HL25" s="601"/>
      <c r="HM25" s="601"/>
      <c r="HN25" s="601"/>
      <c r="HO25" s="601"/>
      <c r="HP25" s="601"/>
      <c r="HQ25" s="601"/>
      <c r="HR25" s="601"/>
      <c r="HS25" s="601"/>
      <c r="HT25" s="601"/>
      <c r="HU25" s="601"/>
      <c r="HV25" s="601"/>
      <c r="HW25" s="601"/>
      <c r="HX25" s="601"/>
      <c r="HY25" s="601"/>
      <c r="HZ25" s="601"/>
      <c r="IA25" s="601"/>
      <c r="IB25" s="601"/>
      <c r="IC25" s="601"/>
      <c r="ID25" s="601"/>
      <c r="IE25" s="601"/>
      <c r="IF25" s="601"/>
      <c r="IG25" s="601"/>
      <c r="IH25" s="601"/>
      <c r="II25" s="601"/>
      <c r="IJ25" s="601"/>
      <c r="IK25" s="601"/>
      <c r="IL25" s="601"/>
      <c r="IM25" s="601"/>
      <c r="IN25" s="601"/>
      <c r="IO25" s="601"/>
      <c r="IP25" s="601"/>
      <c r="IQ25" s="601"/>
      <c r="IR25" s="601"/>
      <c r="IS25" s="601"/>
      <c r="IT25" s="601"/>
      <c r="IU25" s="601"/>
      <c r="IV25" s="601"/>
    </row>
    <row r="26" spans="1:256" x14ac:dyDescent="0.6">
      <c r="A26" s="299"/>
      <c r="B26" s="300" t="s">
        <v>255</v>
      </c>
      <c r="C26" s="298">
        <f>'แยกรายอายุ พื้นที่'!C22+'แยกรายอายุ พื้นที่'!C24+'แยกรายอายุ พื้นที่'!C25+'แยกรายอายุ พื้นที่'!C26</f>
        <v>4756</v>
      </c>
      <c r="D26" s="298">
        <f>'แยกรายอายุ พื้นที่'!D22+'แยกรายอายุ พื้นที่'!D24+'แยกรายอายุ พื้นที่'!D25+'แยกรายอายุ พื้นที่'!D26</f>
        <v>4756</v>
      </c>
      <c r="E26" s="298">
        <f>'แยกรายอายุ พื้นที่'!E22+'แยกรายอายุ พื้นที่'!E24+'แยกรายอายุ พื้นที่'!E25+'แยกรายอายุ พื้นที่'!E26</f>
        <v>6777</v>
      </c>
      <c r="F26" s="298">
        <f>'แยกรายอายุ พื้นที่'!F22+'แยกรายอายุ พื้นที่'!F24+'แยกรายอายุ พื้นที่'!F25+'แยกรายอายุ พื้นที่'!F26</f>
        <v>7311</v>
      </c>
      <c r="G26" s="298">
        <f>'แยกรายอายุ พื้นที่'!G22+'แยกรายอายุ พื้นที่'!G24+'แยกรายอายุ พื้นที่'!G25+'แยกรายอายุ พื้นที่'!G26</f>
        <v>14088</v>
      </c>
      <c r="H26" s="300">
        <f>'แยกรายอายุ พื้นที่'!H22+'แยกรายอายุ พื้นที่'!H24+'แยกรายอายุ พื้นที่'!H25+'แยกรายอายุ พื้นที่'!H26</f>
        <v>49</v>
      </c>
      <c r="I26" s="300">
        <f>'แยกรายอายุ พื้นที่'!I22+'แยกรายอายุ พื้นที่'!I24+'แยกรายอายุ พื้นที่'!I25+'แยกรายอายุ พื้นที่'!I26</f>
        <v>39</v>
      </c>
      <c r="J26" s="300">
        <f>'แยกรายอายุ พื้นที่'!J22+'แยกรายอายุ พื้นที่'!J24+'แยกรายอายุ พื้นที่'!J25+'แยกรายอายุ พื้นที่'!J26</f>
        <v>44</v>
      </c>
      <c r="K26" s="300">
        <f>'แยกรายอายุ พื้นที่'!K22+'แยกรายอายุ พื้นที่'!K24+'แยกรายอายุ พื้นที่'!K25+'แยกรายอายุ พื้นที่'!K26</f>
        <v>36</v>
      </c>
      <c r="L26" s="300">
        <f>'แยกรายอายุ พื้นที่'!L22+'แยกรายอายุ พื้นที่'!L24+'แยกรายอายุ พื้นที่'!L25+'แยกรายอายุ พื้นที่'!L26</f>
        <v>56</v>
      </c>
      <c r="M26" s="300">
        <f>'แยกรายอายุ พื้นที่'!M22+'แยกรายอายุ พื้นที่'!M24+'แยกรายอายุ พื้นที่'!M25+'แยกรายอายุ พื้นที่'!M26</f>
        <v>49</v>
      </c>
      <c r="N26" s="300">
        <f>'แยกรายอายุ พื้นที่'!N22+'แยกรายอายุ พื้นที่'!N24+'แยกรายอายุ พื้นที่'!N25+'แยกรายอายุ พื้นที่'!N26</f>
        <v>39</v>
      </c>
      <c r="O26" s="300">
        <f>'แยกรายอายุ พื้นที่'!O22+'แยกรายอายุ พื้นที่'!O24+'แยกรายอายุ พื้นที่'!O25+'แยกรายอายุ พื้นที่'!O26</f>
        <v>49</v>
      </c>
      <c r="P26" s="300">
        <f>'แยกรายอายุ พื้นที่'!P22+'แยกรายอายุ พื้นที่'!P24+'แยกรายอายุ พื้นที่'!P25+'แยกรายอายุ พื้นที่'!P26</f>
        <v>68</v>
      </c>
      <c r="Q26" s="300">
        <f>'แยกรายอายุ พื้นที่'!Q22+'แยกรายอายุ พื้นที่'!Q24+'แยกรายอายุ พื้นที่'!Q25+'แยกรายอายุ พื้นที่'!Q26</f>
        <v>62</v>
      </c>
      <c r="R26" s="300">
        <f>'แยกรายอายุ พื้นที่'!R22+'แยกรายอายุ พื้นที่'!R24+'แยกรายอายุ พื้นที่'!R25+'แยกรายอายุ พื้นที่'!R26</f>
        <v>64</v>
      </c>
      <c r="S26" s="300">
        <f>'แยกรายอายุ พื้นที่'!S22+'แยกรายอายุ พื้นที่'!S24+'แยกรายอายุ พื้นที่'!S25+'แยกรายอายุ พื้นที่'!S26</f>
        <v>54</v>
      </c>
      <c r="T26" s="300">
        <f>'แยกรายอายุ พื้นที่'!T22+'แยกรายอายุ พื้นที่'!T24+'แยกรายอายุ พื้นที่'!T25+'แยกรายอายุ พื้นที่'!T26</f>
        <v>66</v>
      </c>
      <c r="U26" s="300">
        <f>'แยกรายอายุ พื้นที่'!U22+'แยกรายอายุ พื้นที่'!U24+'แยกรายอายุ พื้นที่'!U25+'แยกรายอายุ พื้นที่'!U26</f>
        <v>54</v>
      </c>
      <c r="V26" s="300">
        <f>'แยกรายอายุ พื้นที่'!V22+'แยกรายอายุ พื้นที่'!V24+'แยกรายอายุ พื้นที่'!V25+'แยกรายอายุ พื้นที่'!V26</f>
        <v>74</v>
      </c>
      <c r="W26" s="300">
        <f>'แยกรายอายุ พื้นที่'!W22+'แยกรายอายุ พื้นที่'!W24+'แยกรายอายุ พื้นที่'!W25+'แยกรายอายุ พื้นที่'!W26</f>
        <v>59</v>
      </c>
      <c r="X26" s="300">
        <f>'แยกรายอายุ พื้นที่'!X22+'แยกรายอายุ พื้นที่'!X24+'แยกรายอายุ พื้นที่'!X25+'แยกรายอายุ พื้นที่'!X26</f>
        <v>64</v>
      </c>
      <c r="Y26" s="300">
        <f>'แยกรายอายุ พื้นที่'!Y22+'แยกรายอายุ พื้นที่'!Y24+'แยกรายอายุ พื้นที่'!Y25+'แยกรายอายุ พื้นที่'!Y26</f>
        <v>71</v>
      </c>
      <c r="Z26" s="300">
        <f>'แยกรายอายุ พื้นที่'!Z22+'แยกรายอายุ พื้นที่'!Z24+'แยกรายอายุ พื้นที่'!Z25+'แยกรายอายุ พื้นที่'!Z26</f>
        <v>77</v>
      </c>
      <c r="AA26" s="300">
        <f>'แยกรายอายุ พื้นที่'!AA22+'แยกรายอายุ พื้นที่'!AA24+'แยกรายอายุ พื้นที่'!AA25+'แยกรายอายุ พื้นที่'!AA26</f>
        <v>72</v>
      </c>
      <c r="AB26" s="300">
        <f>'แยกรายอายุ พื้นที่'!AB22+'แยกรายอายุ พื้นที่'!AB24+'แยกรายอายุ พื้นที่'!AB25+'แยกรายอายุ พื้นที่'!AB26</f>
        <v>84</v>
      </c>
      <c r="AC26" s="300">
        <f>'แยกรายอายุ พื้นที่'!AC22+'แยกรายอายุ พื้นที่'!AC24+'แยกรายอายุ พื้นที่'!AC25+'แยกรายอายุ พื้นที่'!AC26</f>
        <v>73</v>
      </c>
      <c r="AD26" s="300">
        <f>'แยกรายอายุ พื้นที่'!AD22+'แยกรายอายุ พื้นที่'!AD24+'แยกรายอายุ พื้นที่'!AD25+'แยกรายอายุ พื้นที่'!AD26</f>
        <v>65</v>
      </c>
      <c r="AE26" s="300">
        <f>'แยกรายอายุ พื้นที่'!AE22+'แยกรายอายุ พื้นที่'!AE24+'แยกรายอายุ พื้นที่'!AE25+'แยกรายอายุ พื้นที่'!AE26</f>
        <v>67</v>
      </c>
      <c r="AF26" s="300">
        <f>'แยกรายอายุ พื้นที่'!AF22+'แยกรายอายุ พื้นที่'!AF24+'แยกรายอายุ พื้นที่'!AF25+'แยกรายอายุ พื้นที่'!AF26</f>
        <v>82</v>
      </c>
      <c r="AG26" s="300">
        <f>'แยกรายอายุ พื้นที่'!AG22+'แยกรายอายุ พื้นที่'!AG24+'แยกรายอายุ พื้นที่'!AG25+'แยกรายอายุ พื้นที่'!AG26</f>
        <v>62</v>
      </c>
      <c r="AH26" s="300">
        <f>'แยกรายอายุ พื้นที่'!AH22+'แยกรายอายุ พื้นที่'!AH24+'แยกรายอายุ พื้นที่'!AH25+'แยกรายอายุ พื้นที่'!AH26</f>
        <v>63</v>
      </c>
      <c r="AI26" s="300">
        <f>'แยกรายอายุ พื้นที่'!AI22+'แยกรายอายุ พื้นที่'!AI24+'แยกรายอายุ พื้นที่'!AI25+'แยกรายอายุ พื้นที่'!AI26</f>
        <v>73</v>
      </c>
      <c r="AJ26" s="300">
        <f>'แยกรายอายุ พื้นที่'!AJ22+'แยกรายอายุ พื้นที่'!AJ24+'แยกรายอายุ พื้นที่'!AJ25+'แยกรายอายุ พื้นที่'!AJ26</f>
        <v>101</v>
      </c>
      <c r="AK26" s="300">
        <f>'แยกรายอายุ พื้นที่'!AK22+'แยกรายอายุ พื้นที่'!AK24+'แยกรายอายุ พื้นที่'!AK25+'แยกรายอายุ พื้นที่'!AK26</f>
        <v>86</v>
      </c>
      <c r="AL26" s="300">
        <f>'แยกรายอายุ พื้นที่'!AL22+'แยกรายอายุ พื้นที่'!AL24+'แยกรายอายุ พื้นที่'!AL25+'แยกรายอายุ พื้นที่'!AL26</f>
        <v>88</v>
      </c>
      <c r="AM26" s="300">
        <f>'แยกรายอายุ พื้นที่'!AM22+'แยกรายอายุ พื้นที่'!AM24+'แยกรายอายุ พื้นที่'!AM25+'แยกรายอายุ พื้นที่'!AM26</f>
        <v>88</v>
      </c>
      <c r="AN26" s="300">
        <f>'แยกรายอายุ พื้นที่'!AN22+'แยกรายอายุ พื้นที่'!AN24+'แยกรายอายุ พื้นที่'!AN25+'แยกรายอายุ พื้นที่'!AN26</f>
        <v>85</v>
      </c>
      <c r="AO26" s="300">
        <f>'แยกรายอายุ พื้นที่'!AO22+'แยกรายอายุ พื้นที่'!AO24+'แยกรายอายุ พื้นที่'!AO25+'แยกรายอายุ พื้นที่'!AO26</f>
        <v>91</v>
      </c>
      <c r="AP26" s="300">
        <f>'แยกรายอายุ พื้นที่'!AP22+'แยกรายอายุ พื้นที่'!AP24+'แยกรายอายุ พื้นที่'!AP25+'แยกรายอายุ พื้นที่'!AP26</f>
        <v>65</v>
      </c>
      <c r="AQ26" s="300">
        <f>'แยกรายอายุ พื้นที่'!AQ22+'แยกรายอายุ พื้นที่'!AQ24+'แยกรายอายุ พื้นที่'!AQ25+'แยกรายอายุ พื้นที่'!AQ26</f>
        <v>78</v>
      </c>
      <c r="AR26" s="300">
        <f>'แยกรายอายุ พื้นที่'!AR22+'แยกรายอายุ พื้นที่'!AR24+'แยกรายอายุ พื้นที่'!AR25+'แยกรายอายุ พื้นที่'!AR26</f>
        <v>83</v>
      </c>
      <c r="AS26" s="300">
        <f>'แยกรายอายุ พื้นที่'!AS22+'แยกรายอายุ พื้นที่'!AS24+'แยกรายอายุ พื้นที่'!AS25+'แยกรายอายุ พื้นที่'!AS26</f>
        <v>65</v>
      </c>
      <c r="AT26" s="300">
        <f>'แยกรายอายุ พื้นที่'!AT22+'แยกรายอายุ พื้นที่'!AT24+'แยกรายอายุ พื้นที่'!AT25+'แยกรายอายุ พื้นที่'!AT26</f>
        <v>84</v>
      </c>
      <c r="AU26" s="300">
        <f>'แยกรายอายุ พื้นที่'!AU22+'แยกรายอายุ พื้นที่'!AU24+'แยกรายอายุ พื้นที่'!AU25+'แยกรายอายุ พื้นที่'!AU26</f>
        <v>68</v>
      </c>
      <c r="AV26" s="300">
        <f>'แยกรายอายุ พื้นที่'!AV22+'แยกรายอายุ พื้นที่'!AV24+'แยกรายอายุ พื้นที่'!AV25+'แยกรายอายุ พื้นที่'!AV26</f>
        <v>88</v>
      </c>
      <c r="AW26" s="300">
        <f>'แยกรายอายุ พื้นที่'!AW22+'แยกรายอายุ พื้นที่'!AW24+'แยกรายอายุ พื้นที่'!AW25+'แยกรายอายุ พื้นที่'!AW26</f>
        <v>59</v>
      </c>
      <c r="AX26" s="300">
        <f>'แยกรายอายุ พื้นที่'!AX22+'แยกรายอายุ พื้นที่'!AX24+'แยกรายอายุ พื้นที่'!AX25+'แยกรายอายุ พื้นที่'!AX26</f>
        <v>81</v>
      </c>
      <c r="AY26" s="300">
        <f>'แยกรายอายุ พื้นที่'!AY22+'แยกรายอายุ พื้นที่'!AY24+'แยกรายอายุ พื้นที่'!AY25+'แยกรายอายุ พื้นที่'!AY26</f>
        <v>87</v>
      </c>
      <c r="AZ26" s="300">
        <f>'แยกรายอายุ พื้นที่'!AZ22+'แยกรายอายุ พื้นที่'!AZ24+'แยกรายอายุ พื้นที่'!AZ25+'แยกรายอายุ พื้นที่'!AZ26</f>
        <v>66</v>
      </c>
      <c r="BA26" s="300">
        <f>'แยกรายอายุ พื้นที่'!BA22+'แยกรายอายุ พื้นที่'!BA24+'แยกรายอายุ พื้นที่'!BA25+'แยกรายอายุ พื้นที่'!BA26</f>
        <v>82</v>
      </c>
      <c r="BB26" s="300">
        <f>'แยกรายอายุ พื้นที่'!BB22+'แยกรายอายุ พื้นที่'!BB24+'แยกรายอายุ พื้นที่'!BB25+'แยกรายอายุ พื้นที่'!BB26</f>
        <v>69</v>
      </c>
      <c r="BC26" s="300">
        <f>'แยกรายอายุ พื้นที่'!BC22+'แยกรายอายุ พื้นที่'!BC24+'แยกรายอายุ พื้นที่'!BC25+'แยกรายอายุ พื้นที่'!BC26</f>
        <v>62</v>
      </c>
      <c r="BD26" s="300">
        <f>'แยกรายอายุ พื้นที่'!BD22+'แยกรายอายุ พื้นที่'!BD24+'แยกรายอายุ พื้นที่'!BD25+'แยกรายอายุ พื้นที่'!BD26</f>
        <v>83</v>
      </c>
      <c r="BE26" s="300">
        <f>'แยกรายอายุ พื้นที่'!BE22+'แยกรายอายุ พื้นที่'!BE24+'แยกรายอายุ พื้นที่'!BE25+'แยกรายอายุ พื้นที่'!BE26</f>
        <v>82</v>
      </c>
      <c r="BF26" s="300">
        <f>'แยกรายอายุ พื้นที่'!BF22+'แยกรายอายุ พื้นที่'!BF24+'แยกรายอายุ พื้นที่'!BF25+'แยกรายอายุ พื้นที่'!BF26</f>
        <v>109</v>
      </c>
      <c r="BG26" s="300">
        <f>'แยกรายอายุ พื้นที่'!BG22+'แยกรายอายุ พื้นที่'!BG24+'แยกรายอายุ พื้นที่'!BG25+'แยกรายอายุ พื้นที่'!BG26</f>
        <v>91</v>
      </c>
      <c r="BH26" s="300">
        <f>'แยกรายอายุ พื้นที่'!BH22+'แยกรายอายุ พื้นที่'!BH24+'แยกรายอายุ พื้นที่'!BH25+'แยกรายอายุ พื้นที่'!BH26</f>
        <v>98</v>
      </c>
      <c r="BI26" s="300">
        <f>'แยกรายอายุ พื้นที่'!BI22+'แยกรายอายุ พื้นที่'!BI24+'แยกรายอายุ พื้นที่'!BI25+'แยกรายอายุ พื้นที่'!BI26</f>
        <v>93</v>
      </c>
      <c r="BJ26" s="300">
        <f>'แยกรายอายุ พื้นที่'!BJ22+'แยกรายอายุ พื้นที่'!BJ24+'แยกรายอายุ พื้นที่'!BJ25+'แยกรายอายุ พื้นที่'!BJ26</f>
        <v>81</v>
      </c>
      <c r="BK26" s="300">
        <f>'แยกรายอายุ พื้นที่'!BK22+'แยกรายอายุ พื้นที่'!BK24+'แยกรายอายุ พื้นที่'!BK25+'แยกรายอายุ พื้นที่'!BK26</f>
        <v>100</v>
      </c>
      <c r="BL26" s="300">
        <f>'แยกรายอายุ พื้นที่'!BL22+'แยกรายอายุ พื้นที่'!BL24+'แยกรายอายุ พื้นที่'!BL25+'แยกรายอายุ พื้นที่'!BL26</f>
        <v>91</v>
      </c>
      <c r="BM26" s="300">
        <f>'แยกรายอายุ พื้นที่'!BM22+'แยกรายอายุ พื้นที่'!BM24+'แยกรายอายุ พื้นที่'!BM25+'แยกรายอายุ พื้นที่'!BM26</f>
        <v>76</v>
      </c>
      <c r="BN26" s="300">
        <f>'แยกรายอายุ พื้นที่'!BN22+'แยกรายอายุ พื้นที่'!BN24+'แยกรายอายุ พื้นที่'!BN25+'แยกรายอายุ พื้นที่'!BN26</f>
        <v>88</v>
      </c>
      <c r="BO26" s="300">
        <f>'แยกรายอายุ พื้นที่'!BO22+'แยกรายอายุ พื้นที่'!BO24+'แยกรายอายุ พื้นที่'!BO25+'แยกรายอายุ พื้นที่'!BO26</f>
        <v>81</v>
      </c>
      <c r="BP26" s="300">
        <f>'แยกรายอายุ พื้นที่'!BP22+'แยกรายอายุ พื้นที่'!BP24+'แยกรายอายุ พื้นที่'!BP25+'แยกรายอายุ พื้นที่'!BP26</f>
        <v>106</v>
      </c>
      <c r="BQ26" s="300">
        <f>'แยกรายอายุ พื้นที่'!BQ22+'แยกรายอายุ พื้นที่'!BQ24+'แยกรายอายุ พื้นที่'!BQ25+'แยกรายอายุ พื้นที่'!BQ26</f>
        <v>99</v>
      </c>
      <c r="BR26" s="300">
        <f>'แยกรายอายุ พื้นที่'!BR22+'แยกรายอายุ พื้นที่'!BR24+'แยกรายอายุ พื้นที่'!BR25+'แยกรายอายุ พื้นที่'!BR26</f>
        <v>92</v>
      </c>
      <c r="BS26" s="300">
        <f>'แยกรายอายุ พื้นที่'!BS22+'แยกรายอายุ พื้นที่'!BS24+'แยกรายอายุ พื้นที่'!BS25+'แยกรายอายุ พื้นที่'!BS26</f>
        <v>108</v>
      </c>
      <c r="BT26" s="300">
        <f>'แยกรายอายุ พื้นที่'!BT22+'แยกรายอายุ พื้นที่'!BT24+'แยกรายอายุ พื้นที่'!BT25+'แยกรายอายุ พื้นที่'!BT26</f>
        <v>103</v>
      </c>
      <c r="BU26" s="300">
        <f>'แยกรายอายุ พื้นที่'!BU22+'แยกรายอายุ พื้นที่'!BU24+'แยกรายอายุ พื้นที่'!BU25+'แยกรายอายุ พื้นที่'!BU26</f>
        <v>85</v>
      </c>
      <c r="BV26" s="300">
        <f>'แยกรายอายุ พื้นที่'!BV22+'แยกรายอายุ พื้นที่'!BV24+'แยกรายอายุ พื้นที่'!BV25+'แยกรายอายุ พื้นที่'!BV26</f>
        <v>103</v>
      </c>
      <c r="BW26" s="300">
        <f>'แยกรายอายุ พื้นที่'!BW22+'แยกรายอายุ พื้นที่'!BW24+'แยกรายอายุ พื้นที่'!BW25+'แยกรายอายุ พื้นที่'!BW26</f>
        <v>103</v>
      </c>
      <c r="BX26" s="300">
        <f>'แยกรายอายุ พื้นที่'!BX22+'แยกรายอายุ พื้นที่'!BX24+'แยกรายอายุ พื้นที่'!BX25+'แยกรายอายุ พื้นที่'!BX26</f>
        <v>80</v>
      </c>
      <c r="BY26" s="300">
        <f>'แยกรายอายุ พื้นที่'!BY22+'แยกรายอายุ พื้นที่'!BY24+'แยกรายอายุ พื้นที่'!BY25+'แยกรายอายุ พื้นที่'!BY26</f>
        <v>82</v>
      </c>
      <c r="BZ26" s="300">
        <f>'แยกรายอายุ พื้นที่'!BZ22+'แยกรายอายุ พื้นที่'!BZ24+'แยกรายอายุ พื้นที่'!BZ25+'แยกรายอายุ พื้นที่'!BZ26</f>
        <v>104</v>
      </c>
      <c r="CA26" s="300">
        <f>'แยกรายอายุ พื้นที่'!CA22+'แยกรายอายุ พื้นที่'!CA24+'แยกรายอายุ พื้นที่'!CA25+'แยกรายอายุ พื้นที่'!CA26</f>
        <v>90</v>
      </c>
      <c r="CB26" s="300">
        <f>'แยกรายอายุ พื้นที่'!CB22+'แยกรายอายุ พื้นที่'!CB24+'แยกรายอายุ พื้นที่'!CB25+'แยกรายอายุ พื้นที่'!CB26</f>
        <v>88</v>
      </c>
      <c r="CC26" s="300">
        <f>'แยกรายอายุ พื้นที่'!CC22+'แยกรายอายุ พื้นที่'!CC24+'แยกรายอายุ พื้นที่'!CC25+'แยกรายอายุ พื้นที่'!CC26</f>
        <v>97</v>
      </c>
      <c r="CD26" s="300">
        <f>'แยกรายอายุ พื้นที่'!CD22+'แยกรายอายุ พื้นที่'!CD24+'แยกรายอายุ พื้นที่'!CD25+'แยกรายอายุ พื้นที่'!CD26</f>
        <v>111</v>
      </c>
      <c r="CE26" s="300">
        <f>'แยกรายอายุ พื้นที่'!CE22+'แยกรายอายุ พื้นที่'!CE24+'แยกรายอายุ พื้นที่'!CE25+'แยกรายอายุ พื้นที่'!CE26</f>
        <v>105</v>
      </c>
      <c r="CF26" s="300">
        <f>'แยกรายอายุ พื้นที่'!CF22+'แยกรายอายุ พื้นที่'!CF24+'แยกรายอายุ พื้นที่'!CF25+'แยกรายอายุ พื้นที่'!CF26</f>
        <v>93</v>
      </c>
      <c r="CG26" s="300">
        <f>'แยกรายอายุ พื้นที่'!CG22+'แยกรายอายุ พื้นที่'!CG24+'แยกรายอายุ พื้นที่'!CG25+'แยกรายอายุ พื้นที่'!CG26</f>
        <v>101</v>
      </c>
      <c r="CH26" s="300">
        <f>'แยกรายอายุ พื้นที่'!CH22+'แยกรายอายุ พื้นที่'!CH24+'แยกรายอายุ พื้นที่'!CH25+'แยกรายอายุ พื้นที่'!CH26</f>
        <v>99</v>
      </c>
      <c r="CI26" s="300">
        <f>'แยกรายอายุ พื้นที่'!CI22+'แยกรายอายุ พื้นที่'!CI24+'แยกรายอายุ พื้นที่'!CI25+'แยกรายอายุ พื้นที่'!CI26</f>
        <v>98</v>
      </c>
      <c r="CJ26" s="300">
        <f>'แยกรายอายุ พื้นที่'!CJ22+'แยกรายอายุ พื้นที่'!CJ24+'แยกรายอายุ พื้นที่'!CJ25+'แยกรายอายุ พื้นที่'!CJ26</f>
        <v>102</v>
      </c>
      <c r="CK26" s="300">
        <f>'แยกรายอายุ พื้นที่'!CK22+'แยกรายอายุ พื้นที่'!CK24+'แยกรายอายุ พื้นที่'!CK25+'แยกรายอายุ พื้นที่'!CK26</f>
        <v>92</v>
      </c>
      <c r="CL26" s="300">
        <f>'แยกรายอายุ พื้นที่'!CL22+'แยกรายอายุ พื้นที่'!CL24+'แยกรายอายุ พื้นที่'!CL25+'แยกรายอายุ พื้นที่'!CL26</f>
        <v>110</v>
      </c>
      <c r="CM26" s="300">
        <f>'แยกรายอายุ พื้นที่'!CM22+'แยกรายอายุ พื้นที่'!CM24+'แยกรายอายุ พื้นที่'!CM25+'แยกรายอายุ พื้นที่'!CM26</f>
        <v>113</v>
      </c>
      <c r="CN26" s="300">
        <f>'แยกรายอายุ พื้นที่'!CN22+'แยกรายอายุ พื้นที่'!CN24+'แยกรายอายุ พื้นที่'!CN25+'แยกรายอายุ พื้นที่'!CN26</f>
        <v>90</v>
      </c>
      <c r="CO26" s="300">
        <f>'แยกรายอายุ พื้นที่'!CO22+'แยกรายอายุ พื้นที่'!CO24+'แยกรายอายุ พื้นที่'!CO25+'แยกรายอายุ พื้นที่'!CO26</f>
        <v>102</v>
      </c>
      <c r="CP26" s="300">
        <f>'แยกรายอายุ พื้นที่'!CP22+'แยกรายอายุ พื้นที่'!CP24+'แยกรายอายุ พื้นที่'!CP25+'แยกรายอายุ พื้นที่'!CP26</f>
        <v>113</v>
      </c>
      <c r="CQ26" s="300">
        <f>'แยกรายอายุ พื้นที่'!CQ22+'แยกรายอายุ พื้นที่'!CQ24+'แยกรายอายุ พื้นที่'!CQ25+'แยกรายอายุ พื้นที่'!CQ26</f>
        <v>121</v>
      </c>
      <c r="CR26" s="300">
        <f>'แยกรายอายุ พื้นที่'!CR22+'แยกรายอายุ พื้นที่'!CR24+'แยกรายอายุ พื้นที่'!CR25+'แยกรายอายุ พื้นที่'!CR26</f>
        <v>92</v>
      </c>
      <c r="CS26" s="300">
        <f>'แยกรายอายุ พื้นที่'!CS22+'แยกรายอายุ พื้นที่'!CS24+'แยกรายอายุ พื้นที่'!CS25+'แยกรายอายุ พื้นที่'!CS26</f>
        <v>90</v>
      </c>
      <c r="CT26" s="300">
        <f>'แยกรายอายุ พื้นที่'!CT22+'แยกรายอายุ พื้นที่'!CT24+'แยกรายอายุ พื้นที่'!CT25+'แยกรายอายุ พื้นที่'!CT26</f>
        <v>105</v>
      </c>
      <c r="CU26" s="300">
        <f>'แยกรายอายุ พื้นที่'!CU22+'แยกรายอายุ พื้นที่'!CU24+'แยกรายอายุ พื้นที่'!CU25+'แยกรายอายุ พื้นที่'!CU26</f>
        <v>104</v>
      </c>
      <c r="CV26" s="300">
        <f>'แยกรายอายุ พื้นที่'!CV22+'แยกรายอายุ พื้นที่'!CV24+'แยกรายอายุ พื้นที่'!CV25+'แยกรายอายุ พื้นที่'!CV26</f>
        <v>107</v>
      </c>
      <c r="CW26" s="300">
        <f>'แยกรายอายุ พื้นที่'!CW22+'แยกรายอายุ พื้นที่'!CW24+'แยกรายอายุ พื้นที่'!CW25+'แยกรายอายุ พื้นที่'!CW26</f>
        <v>117</v>
      </c>
      <c r="CX26" s="300">
        <f>'แยกรายอายุ พื้นที่'!CX22+'แยกรายอายุ พื้นที่'!CX24+'แยกรายอายุ พื้นที่'!CX25+'แยกรายอายุ พื้นที่'!CX26</f>
        <v>87</v>
      </c>
      <c r="CY26" s="300">
        <f>'แยกรายอายุ พื้นที่'!CY22+'แยกรายอายุ พื้นที่'!CY24+'แยกรายอายุ พื้นที่'!CY25+'แยกรายอายุ พื้นที่'!CY26</f>
        <v>107</v>
      </c>
      <c r="CZ26" s="300">
        <f>'แยกรายอายุ พื้นที่'!CZ22+'แยกรายอายุ พื้นที่'!CZ24+'แยกรายอายุ พื้นที่'!CZ25+'แยกรายอายุ พื้นที่'!CZ26</f>
        <v>97</v>
      </c>
      <c r="DA26" s="300">
        <f>'แยกรายอายุ พื้นที่'!DA22+'แยกรายอายุ พื้นที่'!DA24+'แยกรายอายุ พื้นที่'!DA25+'แยกรายอายุ พื้นที่'!DA26</f>
        <v>91</v>
      </c>
      <c r="DB26" s="300">
        <f>'แยกรายอายุ พื้นที่'!DB22+'แยกรายอายุ พื้นที่'!DB24+'แยกรายอายุ พื้นที่'!DB25+'แยกรายอายุ พื้นที่'!DB26</f>
        <v>95</v>
      </c>
      <c r="DC26" s="300">
        <f>'แยกรายอายุ พื้นที่'!DC22+'แยกรายอายุ พื้นที่'!DC24+'แยกรายอายุ พื้นที่'!DC25+'แยกรายอายุ พื้นที่'!DC26</f>
        <v>106</v>
      </c>
      <c r="DD26" s="300">
        <f>'แยกรายอายุ พื้นที่'!DD22+'แยกรายอายุ พื้นที่'!DD24+'แยกรายอายุ พื้นที่'!DD25+'แยกรายอายุ พื้นที่'!DD26</f>
        <v>90</v>
      </c>
      <c r="DE26" s="300">
        <f>'แยกรายอายุ พื้นที่'!DE22+'แยกรายอายุ พื้นที่'!DE24+'แยกรายอายุ พื้นที่'!DE25+'แยกรายอายุ พื้นที่'!DE26</f>
        <v>115</v>
      </c>
      <c r="DF26" s="300">
        <f>'แยกรายอายุ พื้นที่'!DF22+'แยกรายอายุ พื้นที่'!DF24+'แยกรายอายุ พื้นที่'!DF25+'แยกรายอายุ พื้นที่'!DF26</f>
        <v>94</v>
      </c>
      <c r="DG26" s="300">
        <f>'แยกรายอายุ พื้นที่'!DG22+'แยกรายอายุ พื้นที่'!DG24+'แยกรายอายุ พื้นที่'!DG25+'แยกรายอายุ พื้นที่'!DG26</f>
        <v>112</v>
      </c>
      <c r="DH26" s="300">
        <f>'แยกรายอายุ พื้นที่'!DH22+'แยกรายอายุ พื้นที่'!DH24+'แยกรายอายุ พื้นที่'!DH25+'แยกรายอายุ พื้นที่'!DH26</f>
        <v>115</v>
      </c>
      <c r="DI26" s="300">
        <f>'แยกรายอายุ พื้นที่'!DI22+'แยกรายอายุ พื้นที่'!DI24+'แยกรายอายุ พื้นที่'!DI25+'แยกรายอายุ พื้นที่'!DI26</f>
        <v>117</v>
      </c>
      <c r="DJ26" s="300">
        <f>'แยกรายอายุ พื้นที่'!DJ22+'แยกรายอายุ พื้นที่'!DJ24+'แยกรายอายุ พื้นที่'!DJ25+'แยกรายอายุ พื้นที่'!DJ26</f>
        <v>82</v>
      </c>
      <c r="DK26" s="300">
        <f>'แยกรายอายุ พื้นที่'!DK22+'แยกรายอายุ พื้นที่'!DK24+'แยกรายอายุ พื้นที่'!DK25+'แยกรายอายุ พื้นที่'!DK26</f>
        <v>123</v>
      </c>
      <c r="DL26" s="300">
        <f>'แยกรายอายุ พื้นที่'!DL22+'แยกรายอายุ พื้นที่'!DL24+'แยกรายอายุ พื้นที่'!DL25+'แยกรายอายุ พื้นที่'!DL26</f>
        <v>106</v>
      </c>
      <c r="DM26" s="300">
        <f>'แยกรายอายุ พื้นที่'!DM22+'แยกรายอายุ พื้นที่'!DM24+'แยกรายอายุ พื้นที่'!DM25+'แยกรายอายุ พื้นที่'!DM26</f>
        <v>133</v>
      </c>
      <c r="DN26" s="300">
        <f>'แยกรายอายุ พื้นที่'!DN22+'แยกรายอายุ พื้นที่'!DN24+'แยกรายอายุ พื้นที่'!DN25+'แยกรายอายุ พื้นที่'!DN26</f>
        <v>104</v>
      </c>
      <c r="DO26" s="300">
        <f>'แยกรายอายุ พื้นที่'!DO22+'แยกรายอายุ พื้นที่'!DO24+'แยกรายอายุ พื้นที่'!DO25+'แยกรายอายุ พื้นที่'!DO26</f>
        <v>113</v>
      </c>
      <c r="DP26" s="300">
        <f>'แยกรายอายุ พื้นที่'!DP22+'แยกรายอายุ พื้นที่'!DP24+'แยกรายอายุ พื้นที่'!DP25+'แยกรายอายุ พื้นที่'!DP26</f>
        <v>96</v>
      </c>
      <c r="DQ26" s="300">
        <f>'แยกรายอายุ พื้นที่'!DQ22+'แยกรายอายุ พื้นที่'!DQ24+'แยกรายอายุ พื้นที่'!DQ25+'แยกรายอายุ พื้นที่'!DQ26</f>
        <v>107</v>
      </c>
      <c r="DR26" s="300">
        <f>'แยกรายอายุ พื้นที่'!DR22+'แยกรายอายุ พื้นที่'!DR24+'แยกรายอายุ พื้นที่'!DR25+'แยกรายอายุ พื้นที่'!DR26</f>
        <v>123</v>
      </c>
      <c r="DS26" s="300">
        <f>'แยกรายอายุ พื้นที่'!DS22+'แยกรายอายุ พื้นที่'!DS24+'แยกรายอายุ พื้นที่'!DS25+'แยกรายอายุ พื้นที่'!DS26</f>
        <v>129</v>
      </c>
      <c r="DT26" s="300">
        <f>'แยกรายอายุ พื้นที่'!DT22+'แยกรายอายุ พื้นที่'!DT24+'แยกรายอายุ พื้นที่'!DT25+'แยกรายอายุ พื้นที่'!DT26</f>
        <v>116</v>
      </c>
      <c r="DU26" s="300">
        <f>'แยกรายอายุ พื้นที่'!DU22+'แยกรายอายุ พื้นที่'!DU24+'แยกรายอายุ พื้นที่'!DU25+'แยกรายอายุ พื้นที่'!DU26</f>
        <v>137</v>
      </c>
      <c r="DV26" s="300">
        <f>'แยกรายอายุ พื้นที่'!DV22+'แยกรายอายุ พื้นที่'!DV24+'แยกรายอายุ พื้นที่'!DV25+'แยกรายอายุ พื้นที่'!DV26</f>
        <v>98</v>
      </c>
      <c r="DW26" s="300">
        <f>'แยกรายอายุ พื้นที่'!DW22+'แยกรายอายุ พื้นที่'!DW24+'แยกรายอายุ พื้นที่'!DW25+'แยกรายอายุ พื้นที่'!DW26</f>
        <v>143</v>
      </c>
      <c r="DX26" s="300">
        <f>'แยกรายอายุ พื้นที่'!DX22+'แยกรายอายุ พื้นที่'!DX24+'แยกรายอายุ พื้นที่'!DX25+'แยกรายอายุ พื้นที่'!DX26</f>
        <v>115</v>
      </c>
      <c r="DY26" s="300">
        <f>'แยกรายอายุ พื้นที่'!DY22+'แยกรายอายุ พื้นที่'!DY24+'แยกรายอายุ พื้นที่'!DY25+'แยกรายอายุ พื้นที่'!DY26</f>
        <v>124</v>
      </c>
      <c r="DZ26" s="300">
        <f>'แยกรายอายุ พื้นที่'!DZ22+'แยกรายอายุ พื้นที่'!DZ24+'แยกรายอายุ พื้นที่'!DZ25+'แยกรายอายุ พื้นที่'!DZ26</f>
        <v>97</v>
      </c>
      <c r="EA26" s="300">
        <f>'แยกรายอายุ พื้นที่'!EA22+'แยกรายอายุ พื้นที่'!EA24+'แยกรายอายุ พื้นที่'!EA25+'แยกรายอายุ พื้นที่'!EA26</f>
        <v>124</v>
      </c>
      <c r="EB26" s="300">
        <f>'แยกรายอายุ พื้นที่'!EB22+'แยกรายอายุ พื้นที่'!EB24+'แยกรายอายุ พื้นที่'!EB25+'แยกรายอายุ พื้นที่'!EB26</f>
        <v>109</v>
      </c>
      <c r="EC26" s="300">
        <f>'แยกรายอายุ พื้นที่'!EC22+'แยกรายอายุ พื้นที่'!EC24+'แยกรายอายุ พื้นที่'!EC25+'แยกรายอายุ พื้นที่'!EC26</f>
        <v>111</v>
      </c>
      <c r="ED26" s="300">
        <f>'แยกรายอายุ พื้นที่'!ED22+'แยกรายอายุ พื้นที่'!ED24+'แยกรายอายุ พื้นที่'!ED25+'แยกรายอายุ พื้นที่'!ED26</f>
        <v>102</v>
      </c>
      <c r="EE26" s="300">
        <f>'แยกรายอายุ พื้นที่'!EE22+'แยกรายอายุ พื้นที่'!EE24+'แยกรายอายุ พื้นที่'!EE25+'แยกรายอายุ พื้นที่'!EE26</f>
        <v>108</v>
      </c>
      <c r="EF26" s="300">
        <f>'แยกรายอายุ พื้นที่'!EF22+'แยกรายอายุ พื้นที่'!EF24+'แยกรายอายุ พื้นที่'!EF25+'แยกรายอายุ พื้นที่'!EF26</f>
        <v>84</v>
      </c>
      <c r="EG26" s="300">
        <f>'แยกรายอายุ พื้นที่'!EG22+'แยกรายอายุ พื้นที่'!EG24+'แยกรายอายุ พื้นที่'!EG25+'แยกรายอายุ พื้นที่'!EG26</f>
        <v>110</v>
      </c>
      <c r="EH26" s="300">
        <f>'แยกรายอายุ พื้นที่'!EH22+'แยกรายอายุ พื้นที่'!EH24+'แยกรายอายุ พื้นที่'!EH25+'แยกรายอายุ พื้นที่'!EH26</f>
        <v>76</v>
      </c>
      <c r="EI26" s="300">
        <f>'แยกรายอายุ พื้นที่'!EI22+'แยกรายอายุ พื้นที่'!EI24+'แยกรายอายุ พื้นที่'!EI25+'แยกรายอายุ พื้นที่'!EI26</f>
        <v>100</v>
      </c>
      <c r="EJ26" s="300">
        <f>'แยกรายอายุ พื้นที่'!EJ22+'แยกรายอายุ พื้นที่'!EJ24+'แยกรายอายุ พื้นที่'!EJ25+'แยกรายอายุ พื้นที่'!EJ26</f>
        <v>65</v>
      </c>
      <c r="EK26" s="300">
        <f>'แยกรายอายุ พื้นที่'!EK22+'แยกรายอายุ พื้นที่'!EK24+'แยกรายอายุ พื้นที่'!EK25+'แยกรายอายุ พื้นที่'!EK26</f>
        <v>87</v>
      </c>
      <c r="EL26" s="300">
        <f>'แยกรายอายุ พื้นที่'!EL22+'แยกรายอายุ พื้นที่'!EL24+'แยกรายอายุ พื้นที่'!EL25+'แยกรายอายุ พื้นที่'!EL26</f>
        <v>71</v>
      </c>
      <c r="EM26" s="300">
        <f>'แยกรายอายุ พื้นที่'!EM22+'แยกรายอายุ พื้นที่'!EM24+'แยกรายอายุ พื้นที่'!EM25+'แยกรายอายุ พื้นที่'!EM26</f>
        <v>92</v>
      </c>
      <c r="EN26" s="300">
        <f>'แยกรายอายุ พื้นที่'!EN22+'แยกรายอายุ พื้นที่'!EN24+'แยกรายอายุ พื้นที่'!EN25+'แยกรายอายุ พื้นที่'!EN26</f>
        <v>65</v>
      </c>
      <c r="EO26" s="300">
        <f>'แยกรายอายุ พื้นที่'!EO22+'แยกรายอายุ พื้นที่'!EO24+'แยกรายอายุ พื้นที่'!EO25+'แยกรายอายุ พื้นที่'!EO26</f>
        <v>95</v>
      </c>
      <c r="EP26" s="300">
        <f>'แยกรายอายุ พื้นที่'!EP22+'แยกรายอายุ พื้นที่'!EP24+'แยกรายอายุ พื้นที่'!EP25+'แยกรายอายุ พื้นที่'!EP26</f>
        <v>84</v>
      </c>
      <c r="EQ26" s="300">
        <f>'แยกรายอายุ พื้นที่'!EQ22+'แยกรายอายุ พื้นที่'!EQ24+'แยกรายอายุ พื้นที่'!EQ25+'แยกรายอายุ พื้นที่'!EQ26</f>
        <v>82</v>
      </c>
      <c r="ER26" s="300">
        <f>'แยกรายอายุ พื้นที่'!ER22+'แยกรายอายุ พื้นที่'!ER24+'แยกรายอายุ พื้นที่'!ER25+'แยกรายอายุ พื้นที่'!ER26</f>
        <v>69</v>
      </c>
      <c r="ES26" s="300">
        <f>'แยกรายอายุ พื้นที่'!ES22+'แยกรายอายุ พื้นที่'!ES24+'แยกรายอายุ พื้นที่'!ES25+'แยกรายอายุ พื้นที่'!ES26</f>
        <v>82</v>
      </c>
      <c r="ET26" s="300">
        <f>'แยกรายอายุ พื้นที่'!ET22+'แยกรายอายุ พื้นที่'!ET24+'แยกรายอายุ พื้นที่'!ET25+'แยกรายอายุ พื้นที่'!ET26</f>
        <v>52</v>
      </c>
      <c r="EU26" s="300">
        <f>'แยกรายอายุ พื้นที่'!EU22+'แยกรายอายุ พื้นที่'!EU24+'แยกรายอายุ พื้นที่'!EU25+'แยกรายอายุ พื้นที่'!EU26</f>
        <v>74</v>
      </c>
      <c r="EV26" s="300">
        <f>'แยกรายอายุ พื้นที่'!EV22+'แยกรายอายุ พื้นที่'!EV24+'แยกรายอายุ พื้นที่'!EV25+'แยกรายอายุ พื้นที่'!EV26</f>
        <v>56</v>
      </c>
      <c r="EW26" s="300">
        <f>'แยกรายอายุ พื้นที่'!EW22+'แยกรายอายุ พื้นที่'!EW24+'แยกรายอายุ พื้นที่'!EW25+'แยกรายอายุ พื้นที่'!EW26</f>
        <v>94</v>
      </c>
      <c r="EX26" s="300">
        <f>'แยกรายอายุ พื้นที่'!EX22+'แยกรายอายุ พื้นที่'!EX24+'แยกรายอายุ พื้นที่'!EX25+'แยกรายอายุ พื้นที่'!EX26</f>
        <v>63</v>
      </c>
      <c r="EY26" s="300">
        <f>'แยกรายอายุ พื้นที่'!EY22+'แยกรายอายุ พื้นที่'!EY24+'แยกรายอายุ พื้นที่'!EY25+'แยกรายอายุ พื้นที่'!EY26</f>
        <v>73</v>
      </c>
      <c r="EZ26" s="300">
        <f>'แยกรายอายุ พื้นที่'!EZ22+'แยกรายอายุ พื้นที่'!EZ24+'แยกรายอายุ พื้นที่'!EZ25+'แยกรายอายุ พื้นที่'!EZ26</f>
        <v>43</v>
      </c>
      <c r="FA26" s="300">
        <f>'แยกรายอายุ พื้นที่'!FA22+'แยกรายอายุ พื้นที่'!FA24+'แยกรายอายุ พื้นที่'!FA25+'แยกรายอายุ พื้นที่'!FA26</f>
        <v>61</v>
      </c>
      <c r="FB26" s="300">
        <f>'แยกรายอายุ พื้นที่'!FB22+'แยกรายอายุ พื้นที่'!FB24+'แยกรายอายุ พื้นที่'!FB25+'แยกรายอายุ พื้นที่'!FB26</f>
        <v>43</v>
      </c>
      <c r="FC26" s="300">
        <f>'แยกรายอายุ พื้นที่'!FC22+'แยกรายอายุ พื้นที่'!FC24+'แยกรายอายุ พื้นที่'!FC25+'แยกรายอายุ พื้นที่'!FC26</f>
        <v>48</v>
      </c>
      <c r="FD26" s="300">
        <f>'แยกรายอายุ พื้นที่'!FD22+'แยกรายอายุ พื้นที่'!FD24+'แยกรายอายุ พื้นที่'!FD25+'แยกรายอายุ พื้นที่'!FD26</f>
        <v>37</v>
      </c>
      <c r="FE26" s="300">
        <f>'แยกรายอายุ พื้นที่'!FE22+'แยกรายอายุ พื้นที่'!FE24+'แยกรายอายุ พื้นที่'!FE25+'แยกรายอายุ พื้นที่'!FE26</f>
        <v>43</v>
      </c>
      <c r="FF26" s="300">
        <f>'แยกรายอายุ พื้นที่'!FF22+'แยกรายอายุ พื้นที่'!FF24+'แยกรายอายุ พื้นที่'!FF25+'แยกรายอายุ พื้นที่'!FF26</f>
        <v>27</v>
      </c>
      <c r="FG26" s="300">
        <f>'แยกรายอายุ พื้นที่'!FG22+'แยกรายอายุ พื้นที่'!FG24+'แยกรายอายุ พื้นที่'!FG25+'แยกรายอายุ พื้นที่'!FG26</f>
        <v>36</v>
      </c>
      <c r="FH26" s="300">
        <f>'แยกรายอายุ พื้นที่'!FH22+'แยกรายอายุ พื้นที่'!FH24+'แยกรายอายุ พื้นที่'!FH25+'แยกรายอายุ พื้นที่'!FH26</f>
        <v>20</v>
      </c>
      <c r="FI26" s="300">
        <f>'แยกรายอายุ พื้นที่'!FI22+'แยกรายอายุ พื้นที่'!FI24+'แยกรายอายุ พื้นที่'!FI25+'แยกรายอายุ พื้นที่'!FI26</f>
        <v>32</v>
      </c>
      <c r="FJ26" s="300">
        <f>'แยกรายอายุ พื้นที่'!FJ22+'แยกรายอายุ พื้นที่'!FJ24+'แยกรายอายุ พื้นที่'!FJ25+'แยกรายอายุ พื้นที่'!FJ26</f>
        <v>28</v>
      </c>
      <c r="FK26" s="300">
        <f>'แยกรายอายุ พื้นที่'!FK22+'แยกรายอายุ พื้นที่'!FK24+'แยกรายอายุ พื้นที่'!FK25+'แยกรายอายุ พื้นที่'!FK26</f>
        <v>35</v>
      </c>
      <c r="FL26" s="300">
        <f>'แยกรายอายุ พื้นที่'!FL22+'แยกรายอายุ พื้นที่'!FL24+'แยกรายอายุ พื้นที่'!FL25+'แยกรายอายุ พื้นที่'!FL26</f>
        <v>29</v>
      </c>
      <c r="FM26" s="300">
        <f>'แยกรายอายุ พื้นที่'!FM22+'แยกรายอายุ พื้นที่'!FM24+'แยกรายอายุ พื้นที่'!FM25+'แยกรายอายุ พื้นที่'!FM26</f>
        <v>30</v>
      </c>
      <c r="FN26" s="300">
        <f>'แยกรายอายุ พื้นที่'!FN22+'แยกรายอายุ พื้นที่'!FN24+'แยกรายอายุ พื้นที่'!FN25+'แยกรายอายุ พื้นที่'!FN26</f>
        <v>21</v>
      </c>
      <c r="FO26" s="300">
        <f>'แยกรายอายุ พื้นที่'!FO22+'แยกรายอายุ พื้นที่'!FO24+'แยกรายอายุ พื้นที่'!FO25+'แยกรายอายุ พื้นที่'!FO26</f>
        <v>35</v>
      </c>
      <c r="FP26" s="300">
        <f>'แยกรายอายุ พื้นที่'!FP22+'แยกรายอายุ พื้นที่'!FP24+'แยกรายอายุ พื้นที่'!FP25+'แยกรายอายุ พื้นที่'!FP26</f>
        <v>23</v>
      </c>
      <c r="FQ26" s="300">
        <f>'แยกรายอายุ พื้นที่'!FQ22+'แยกรายอายุ พื้นที่'!FQ24+'แยกรายอายุ พื้นที่'!FQ25+'แยกรายอายุ พื้นที่'!FQ26</f>
        <v>35</v>
      </c>
      <c r="FR26" s="300">
        <f>'แยกรายอายุ พื้นที่'!FR22+'แยกรายอายุ พื้นที่'!FR24+'แยกรายอายุ พื้นที่'!FR25+'แยกรายอายุ พื้นที่'!FR26</f>
        <v>29</v>
      </c>
      <c r="FS26" s="300">
        <f>'แยกรายอายุ พื้นที่'!FS22+'แยกรายอายุ พื้นที่'!FS24+'แยกรายอายุ พื้นที่'!FS25+'แยกรายอายุ พื้นที่'!FS26</f>
        <v>34</v>
      </c>
      <c r="FT26" s="300">
        <f>'แยกรายอายุ พื้นที่'!FT22+'แยกรายอายุ พื้นที่'!FT24+'แยกรายอายุ พื้นที่'!FT25+'แยกรายอายุ พื้นที่'!FT26</f>
        <v>21</v>
      </c>
      <c r="FU26" s="300">
        <f>'แยกรายอายุ พื้นที่'!FU22+'แยกรายอายุ พื้นที่'!FU24+'แยกรายอายุ พื้นที่'!FU25+'แยกรายอายุ พื้นที่'!FU26</f>
        <v>45</v>
      </c>
      <c r="FV26" s="300">
        <f>'แยกรายอายุ พื้นที่'!FV22+'แยกรายอายุ พื้นที่'!FV24+'แยกรายอายุ พื้นที่'!FV25+'แยกรายอายุ พื้นที่'!FV26</f>
        <v>17</v>
      </c>
      <c r="FW26" s="300">
        <f>'แยกรายอายุ พื้นที่'!FW22+'แยกรายอายุ พื้นที่'!FW24+'แยกรายอายุ พื้นที่'!FW25+'แยกรายอายุ พื้นที่'!FW26</f>
        <v>28</v>
      </c>
      <c r="FX26" s="300">
        <f>'แยกรายอายุ พื้นที่'!FX22+'แยกรายอายุ พื้นที่'!FX24+'แยกรายอายุ พื้นที่'!FX25+'แยกรายอายุ พื้นที่'!FX26</f>
        <v>18</v>
      </c>
      <c r="FY26" s="300">
        <f>'แยกรายอายุ พื้นที่'!FY22+'แยกรายอายุ พื้นที่'!FY24+'แยกรายอายุ พื้นที่'!FY25+'แยกรายอายุ พื้นที่'!FY26</f>
        <v>27</v>
      </c>
      <c r="FZ26" s="300">
        <f>'แยกรายอายุ พื้นที่'!FZ22+'แยกรายอายุ พื้นที่'!FZ24+'แยกรายอายุ พื้นที่'!FZ25+'แยกรายอายุ พื้นที่'!FZ26</f>
        <v>13</v>
      </c>
      <c r="GA26" s="300">
        <f>'แยกรายอายุ พื้นที่'!GA22+'แยกรายอายุ พื้นที่'!GA24+'แยกรายอายุ พื้นที่'!GA25+'แยกรายอายุ พื้นที่'!GA26</f>
        <v>26</v>
      </c>
      <c r="GB26" s="300">
        <f>'แยกรายอายุ พื้นที่'!GB22+'แยกรายอายุ พื้นที่'!GB24+'แยกรายอายุ พื้นที่'!GB25+'แยกรายอายุ พื้นที่'!GB26</f>
        <v>8</v>
      </c>
      <c r="GC26" s="300">
        <f>'แยกรายอายุ พื้นที่'!GC22+'แยกรายอายุ พื้นที่'!GC24+'แยกรายอายุ พื้นที่'!GC25+'แยกรายอายุ พื้นที่'!GC26</f>
        <v>23</v>
      </c>
      <c r="GD26" s="300">
        <f>'แยกรายอายุ พื้นที่'!GD22+'แยกรายอายุ พื้นที่'!GD24+'แยกรายอายุ พื้นที่'!GD25+'แยกรายอายุ พื้นที่'!GD26</f>
        <v>11</v>
      </c>
      <c r="GE26" s="300">
        <f>'แยกรายอายุ พื้นที่'!GE22+'แยกรายอายุ พื้นที่'!GE24+'แยกรายอายุ พื้นที่'!GE25+'แยกรายอายุ พื้นที่'!GE26</f>
        <v>14</v>
      </c>
      <c r="GF26" s="300">
        <f>'แยกรายอายุ พื้นที่'!GF22+'แยกรายอายุ พื้นที่'!GF24+'แยกรายอายุ พื้นที่'!GF25+'แยกรายอายุ พื้นที่'!GF26</f>
        <v>6</v>
      </c>
      <c r="GG26" s="300">
        <f>'แยกรายอายุ พื้นที่'!GG22+'แยกรายอายุ พื้นที่'!GG24+'แยกรายอายุ พื้นที่'!GG25+'แยกรายอายุ พื้นที่'!GG26</f>
        <v>14</v>
      </c>
      <c r="GH26" s="300">
        <f>'แยกรายอายุ พื้นที่'!GH22+'แยกรายอายุ พื้นที่'!GH24+'แยกรายอายุ พื้นที่'!GH25+'แยกรายอายุ พื้นที่'!GH26</f>
        <v>6</v>
      </c>
      <c r="GI26" s="300">
        <f>'แยกรายอายุ พื้นที่'!GI22+'แยกรายอายุ พื้นที่'!GI24+'แยกรายอายุ พื้นที่'!GI25+'แยกรายอายุ พื้นที่'!GI26</f>
        <v>9</v>
      </c>
      <c r="GJ26" s="300">
        <f>'แยกรายอายุ พื้นที่'!GJ22+'แยกรายอายุ พื้นที่'!GJ24+'แยกรายอายุ พื้นที่'!GJ25+'แยกรายอายุ พื้นที่'!GJ26</f>
        <v>6</v>
      </c>
      <c r="GK26" s="300">
        <f>'แยกรายอายุ พื้นที่'!GK22+'แยกรายอายุ พื้นที่'!GK24+'แยกรายอายุ พื้นที่'!GK25+'แยกรายอายุ พื้นที่'!GK26</f>
        <v>11</v>
      </c>
      <c r="GL26" s="300">
        <f>'แยกรายอายุ พื้นที่'!GL22+'แยกรายอายุ พื้นที่'!GL24+'แยกรายอายุ พื้นที่'!GL25+'แยกรายอายุ พื้นที่'!GL26</f>
        <v>2</v>
      </c>
      <c r="GM26" s="300">
        <f>'แยกรายอายุ พื้นที่'!GM22+'แยกรายอายุ พื้นที่'!GM24+'แยกรายอายุ พื้นที่'!GM25+'แยกรายอายุ พื้นที่'!GM26</f>
        <v>9</v>
      </c>
      <c r="GN26" s="300">
        <f>'แยกรายอายุ พื้นที่'!GN22+'แยกรายอายุ พื้นที่'!GN24+'แยกรายอายุ พื้นที่'!GN25+'แยกรายอายุ พื้นที่'!GN26</f>
        <v>1</v>
      </c>
      <c r="GO26" s="300">
        <f>'แยกรายอายุ พื้นที่'!GO22+'แยกรายอายุ พื้นที่'!GO24+'แยกรายอายุ พื้นที่'!GO25+'แยกรายอายุ พื้นที่'!GO26</f>
        <v>3</v>
      </c>
      <c r="GP26" s="300">
        <f>'แยกรายอายุ พื้นที่'!GP22+'แยกรายอายุ พื้นที่'!GP24+'แยกรายอายุ พื้นที่'!GP25+'แยกรายอายุ พื้นที่'!GP26</f>
        <v>0</v>
      </c>
      <c r="GQ26" s="300">
        <f>'แยกรายอายุ พื้นที่'!GQ22+'แยกรายอายุ พื้นที่'!GQ24+'แยกรายอายุ พื้นที่'!GQ25+'แยกรายอายุ พื้นที่'!GQ26</f>
        <v>3</v>
      </c>
      <c r="GR26" s="300">
        <f>'แยกรายอายุ พื้นที่'!GR22+'แยกรายอายุ พื้นที่'!GR24+'แยกรายอายุ พื้นที่'!GR25+'แยกรายอายุ พื้นที่'!GR26</f>
        <v>1</v>
      </c>
      <c r="GS26" s="300">
        <f>'แยกรายอายุ พื้นที่'!GS22+'แยกรายอายุ พื้นที่'!GS24+'แยกรายอายุ พื้นที่'!GS25+'แยกรายอายุ พื้นที่'!GS26</f>
        <v>2</v>
      </c>
      <c r="GT26" s="300">
        <f>'แยกรายอายุ พื้นที่'!GT22+'แยกรายอายุ พื้นที่'!GT24+'แยกรายอายุ พื้นที่'!GT25+'แยกรายอายุ พื้นที่'!GT26</f>
        <v>3</v>
      </c>
      <c r="GU26" s="300">
        <f>'แยกรายอายุ พื้นที่'!GU22+'แยกรายอายุ พื้นที่'!GU24+'แยกรายอายุ พื้นที่'!GU25+'แยกรายอายุ พื้นที่'!GU26</f>
        <v>0</v>
      </c>
      <c r="GV26" s="300">
        <f>'แยกรายอายุ พื้นที่'!GV22+'แยกรายอายุ พื้นที่'!GV24+'แยกรายอายุ พื้นที่'!GV25+'แยกรายอายุ พื้นที่'!GV26</f>
        <v>0</v>
      </c>
      <c r="GW26" s="300">
        <f>'แยกรายอายุ พื้นที่'!GW22+'แยกรายอายุ พื้นที่'!GW24+'แยกรายอายุ พื้นที่'!GW25+'แยกรายอายุ พื้นที่'!GW26</f>
        <v>3</v>
      </c>
      <c r="GX26" s="300">
        <f>'แยกรายอายุ พื้นที่'!GX22+'แยกรายอายุ พื้นที่'!GX24+'แยกรายอายุ พื้นที่'!GX25+'แยกรายอายุ พื้นที่'!GX26</f>
        <v>0</v>
      </c>
      <c r="GY26" s="300">
        <f>'แยกรายอายุ พื้นที่'!GY22+'แยกรายอายุ พื้นที่'!GY24+'แยกรายอายุ พื้นที่'!GY25+'แยกรายอายุ พื้นที่'!GY26</f>
        <v>0</v>
      </c>
      <c r="GZ26" s="300">
        <f>'แยกรายอายุ พื้นที่'!GZ22+'แยกรายอายุ พื้นที่'!GZ24+'แยกรายอายุ พื้นที่'!GZ25+'แยกรายอายุ พื้นที่'!GZ26</f>
        <v>0</v>
      </c>
      <c r="HA26" s="300">
        <f>'แยกรายอายุ พื้นที่'!HA22+'แยกรายอายุ พื้นที่'!HA24+'แยกรายอายุ พื้นที่'!HA25+'แยกรายอายุ พื้นที่'!HA26</f>
        <v>0</v>
      </c>
    </row>
    <row r="27" spans="1:256" x14ac:dyDescent="0.6">
      <c r="A27" s="299"/>
      <c r="B27" s="300" t="s">
        <v>140</v>
      </c>
      <c r="C27" s="298">
        <f>'แยกรายอายุ พื้นที่'!C56</f>
        <v>1961</v>
      </c>
      <c r="D27" s="298">
        <f>'แยกรายอายุ พื้นที่'!D56</f>
        <v>3492</v>
      </c>
      <c r="E27" s="298">
        <f>'แยกรายอายุ พื้นที่'!E56</f>
        <v>3346</v>
      </c>
      <c r="F27" s="298">
        <f>'แยกรายอายุ พื้นที่'!F56</f>
        <v>3657</v>
      </c>
      <c r="G27" s="298">
        <f>F27+E27</f>
        <v>7003</v>
      </c>
      <c r="H27" s="299">
        <f>'แยกรายอายุ พื้นที่'!H56</f>
        <v>21</v>
      </c>
      <c r="I27" s="299">
        <f>'แยกรายอายุ พื้นที่'!I56</f>
        <v>17</v>
      </c>
      <c r="J27" s="299">
        <f>'แยกรายอายุ พื้นที่'!J56</f>
        <v>28</v>
      </c>
      <c r="K27" s="299">
        <f>'แยกรายอายุ พื้นที่'!K56</f>
        <v>22</v>
      </c>
      <c r="L27" s="299">
        <f>'แยกรายอายุ พื้นที่'!L56</f>
        <v>36</v>
      </c>
      <c r="M27" s="299">
        <f>'แยกรายอายุ พื้นที่'!M56</f>
        <v>25</v>
      </c>
      <c r="N27" s="299">
        <f>'แยกรายอายุ พื้นที่'!N56</f>
        <v>29</v>
      </c>
      <c r="O27" s="299">
        <f>'แยกรายอายุ พื้นที่'!O56</f>
        <v>30</v>
      </c>
      <c r="P27" s="299">
        <f>'แยกรายอายุ พื้นที่'!P56</f>
        <v>40</v>
      </c>
      <c r="Q27" s="299">
        <f>'แยกรายอายุ พื้นที่'!Q56</f>
        <v>36</v>
      </c>
      <c r="R27" s="299">
        <f>'แยกรายอายุ พื้นที่'!R56</f>
        <v>41</v>
      </c>
      <c r="S27" s="299">
        <f>'แยกรายอายุ พื้นที่'!S56</f>
        <v>28</v>
      </c>
      <c r="T27" s="299">
        <f>'แยกรายอายุ พื้นที่'!T56</f>
        <v>39</v>
      </c>
      <c r="U27" s="299">
        <f>'แยกรายอายุ พื้นที่'!U56</f>
        <v>30</v>
      </c>
      <c r="V27" s="299">
        <f>'แยกรายอายุ พื้นที่'!V56</f>
        <v>39</v>
      </c>
      <c r="W27" s="299">
        <f>'แยกรายอายุ พื้นที่'!W56</f>
        <v>39</v>
      </c>
      <c r="X27" s="299">
        <f>'แยกรายอายุ พื้นที่'!X56</f>
        <v>40</v>
      </c>
      <c r="Y27" s="299">
        <f>'แยกรายอายุ พื้นที่'!Y56</f>
        <v>34</v>
      </c>
      <c r="Z27" s="299">
        <f>'แยกรายอายุ พื้นที่'!Z56</f>
        <v>45</v>
      </c>
      <c r="AA27" s="299">
        <f>'แยกรายอายุ พื้นที่'!AA56</f>
        <v>39</v>
      </c>
      <c r="AB27" s="299">
        <f>'แยกรายอายุ พื้นที่'!AB56</f>
        <v>61</v>
      </c>
      <c r="AC27" s="299">
        <f>'แยกรายอายุ พื้นที่'!AC56</f>
        <v>48</v>
      </c>
      <c r="AD27" s="299">
        <f>'แยกรายอายุ พื้นที่'!AD56</f>
        <v>39</v>
      </c>
      <c r="AE27" s="299">
        <f>'แยกรายอายุ พื้นที่'!AE56</f>
        <v>39</v>
      </c>
      <c r="AF27" s="299">
        <f>'แยกรายอายุ พื้นที่'!AF56</f>
        <v>46</v>
      </c>
      <c r="AG27" s="299">
        <f>'แยกรายอายุ พื้นที่'!AG56</f>
        <v>37</v>
      </c>
      <c r="AH27" s="299">
        <f>'แยกรายอายุ พื้นที่'!AH56</f>
        <v>35</v>
      </c>
      <c r="AI27" s="299">
        <f>'แยกรายอายุ พื้นที่'!AI56</f>
        <v>47</v>
      </c>
      <c r="AJ27" s="299">
        <f>'แยกรายอายุ พื้นที่'!AJ56</f>
        <v>54</v>
      </c>
      <c r="AK27" s="299">
        <f>'แยกรายอายุ พื้นที่'!AK56</f>
        <v>41</v>
      </c>
      <c r="AL27" s="299">
        <f>'แยกรายอายุ พื้นที่'!AL56</f>
        <v>41</v>
      </c>
      <c r="AM27" s="299">
        <f>'แยกรายอายุ พื้นที่'!AM56</f>
        <v>54</v>
      </c>
      <c r="AN27" s="299">
        <f>'แยกรายอายุ พื้นที่'!AN56</f>
        <v>35</v>
      </c>
      <c r="AO27" s="299">
        <f>'แยกรายอายุ พื้นที่'!AO56</f>
        <v>40</v>
      </c>
      <c r="AP27" s="299">
        <f>'แยกรายอายุ พื้นที่'!AP56</f>
        <v>40</v>
      </c>
      <c r="AQ27" s="299">
        <f>'แยกรายอายุ พื้นที่'!AQ56</f>
        <v>43</v>
      </c>
      <c r="AR27" s="299">
        <f>'แยกรายอายุ พื้นที่'!AR56</f>
        <v>43</v>
      </c>
      <c r="AS27" s="299">
        <f>'แยกรายอายุ พื้นที่'!AS56</f>
        <v>40</v>
      </c>
      <c r="AT27" s="299">
        <f>'แยกรายอายุ พื้นที่'!AT56</f>
        <v>48</v>
      </c>
      <c r="AU27" s="299">
        <f>'แยกรายอายุ พื้นที่'!AU56</f>
        <v>44</v>
      </c>
      <c r="AV27" s="299">
        <f>'แยกรายอายุ พื้นที่'!AV56</f>
        <v>41</v>
      </c>
      <c r="AW27" s="299">
        <f>'แยกรายอายุ พื้นที่'!AW56</f>
        <v>61</v>
      </c>
      <c r="AX27" s="299">
        <f>'แยกรายอายุ พื้นที่'!AX56</f>
        <v>46</v>
      </c>
      <c r="AY27" s="299">
        <f>'แยกรายอายุ พื้นที่'!AY56</f>
        <v>42</v>
      </c>
      <c r="AZ27" s="299">
        <f>'แยกรายอายุ พื้นที่'!AZ56</f>
        <v>36</v>
      </c>
      <c r="BA27" s="299">
        <f>'แยกรายอายุ พื้นที่'!BA56</f>
        <v>39</v>
      </c>
      <c r="BB27" s="299">
        <f>'แยกรายอายุ พื้นที่'!BB56</f>
        <v>42</v>
      </c>
      <c r="BC27" s="299">
        <f>'แยกรายอายุ พื้นที่'!BC56</f>
        <v>41</v>
      </c>
      <c r="BD27" s="299">
        <f>'แยกรายอายุ พื้นที่'!BD56</f>
        <v>56</v>
      </c>
      <c r="BE27" s="299">
        <f>'แยกรายอายุ พื้นที่'!BE56</f>
        <v>54</v>
      </c>
      <c r="BF27" s="299">
        <f>'แยกรายอายุ พื้นที่'!BF56</f>
        <v>52</v>
      </c>
      <c r="BG27" s="299">
        <f>'แยกรายอายุ พื้นที่'!BG56</f>
        <v>50</v>
      </c>
      <c r="BH27" s="299">
        <f>'แยกรายอายุ พื้นที่'!BH56</f>
        <v>44</v>
      </c>
      <c r="BI27" s="299">
        <f>'แยกรายอายุ พื้นที่'!BI56</f>
        <v>50</v>
      </c>
      <c r="BJ27" s="299">
        <f>'แยกรายอายุ พื้นที่'!BJ56</f>
        <v>60</v>
      </c>
      <c r="BK27" s="299">
        <f>'แยกรายอายุ พื้นที่'!BK56</f>
        <v>42</v>
      </c>
      <c r="BL27" s="299">
        <f>'แยกรายอายุ พื้นที่'!BL56</f>
        <v>52</v>
      </c>
      <c r="BM27" s="299">
        <f>'แยกรายอายุ พื้นที่'!BM56</f>
        <v>55</v>
      </c>
      <c r="BN27" s="299">
        <f>'แยกรายอายุ พื้นที่'!BN56</f>
        <v>6</v>
      </c>
      <c r="BO27" s="299">
        <f>'แยกรายอายุ พื้นที่'!BO56</f>
        <v>45</v>
      </c>
      <c r="BP27" s="299">
        <f>'แยกรายอายุ พื้นที่'!BP56</f>
        <v>55</v>
      </c>
      <c r="BQ27" s="299">
        <f>'แยกรายอายุ พื้นที่'!BQ56</f>
        <v>58</v>
      </c>
      <c r="BR27" s="299">
        <f>'แยกรายอายุ พื้นที่'!BR56</f>
        <v>44</v>
      </c>
      <c r="BS27" s="299">
        <f>'แยกรายอายุ พื้นที่'!BS56</f>
        <v>45</v>
      </c>
      <c r="BT27" s="299">
        <f>'แยกรายอายุ พื้นที่'!BT56</f>
        <v>48</v>
      </c>
      <c r="BU27" s="299">
        <f>'แยกรายอายุ พื้นที่'!BU56</f>
        <v>59</v>
      </c>
      <c r="BV27" s="299">
        <f>'แยกรายอายุ พื้นที่'!BV56</f>
        <v>48</v>
      </c>
      <c r="BW27" s="299">
        <f>'แยกรายอายุ พื้นที่'!BW56</f>
        <v>35</v>
      </c>
      <c r="BX27" s="299">
        <f>'แยกรายอายุ พื้นที่'!BX56</f>
        <v>41</v>
      </c>
      <c r="BY27" s="299">
        <f>'แยกรายอายุ พื้นที่'!BY56</f>
        <v>48</v>
      </c>
      <c r="BZ27" s="299">
        <f>'แยกรายอายุ พื้นที่'!BZ56</f>
        <v>47</v>
      </c>
      <c r="CA27" s="299">
        <f>'แยกรายอายุ พื้นที่'!CA56</f>
        <v>36</v>
      </c>
      <c r="CB27" s="299">
        <f>'แยกรายอายุ พื้นที่'!CB56</f>
        <v>51</v>
      </c>
      <c r="CC27" s="299">
        <f>'แยกรายอายุ พื้นที่'!CC56</f>
        <v>55</v>
      </c>
      <c r="CD27" s="299">
        <f>'แยกรายอายุ พื้นที่'!CD56</f>
        <v>46</v>
      </c>
      <c r="CE27" s="299">
        <f>'แยกรายอายุ พื้นที่'!CE56</f>
        <v>60</v>
      </c>
      <c r="CF27" s="299">
        <f>'แยกรายอายุ พื้นที่'!CF56</f>
        <v>50</v>
      </c>
      <c r="CG27" s="299">
        <f>'แยกรายอายุ พื้นที่'!CG56</f>
        <v>57</v>
      </c>
      <c r="CH27" s="299">
        <f>'แยกรายอายุ พื้นที่'!CH56</f>
        <v>47</v>
      </c>
      <c r="CI27" s="299">
        <f>'แยกรายอายุ พื้นที่'!CI56</f>
        <v>41</v>
      </c>
      <c r="CJ27" s="299">
        <f>'แยกรายอายุ พื้นที่'!CJ56</f>
        <v>48</v>
      </c>
      <c r="CK27" s="299">
        <f>'แยกรายอายุ พื้นที่'!CK56</f>
        <v>52</v>
      </c>
      <c r="CL27" s="299">
        <f>'แยกรายอายุ พื้นที่'!CL56</f>
        <v>49</v>
      </c>
      <c r="CM27" s="299">
        <f>'แยกรายอายุ พื้นที่'!CM56</f>
        <v>43</v>
      </c>
      <c r="CN27" s="299">
        <f>'แยกรายอายุ พื้นที่'!CN56</f>
        <v>59</v>
      </c>
      <c r="CO27" s="299">
        <f>'แยกรายอายุ พื้นที่'!CO56</f>
        <v>49</v>
      </c>
      <c r="CP27" s="299">
        <f>'แยกรายอายุ พื้นที่'!CP56</f>
        <v>43</v>
      </c>
      <c r="CQ27" s="299">
        <f>'แยกรายอายุ พื้นที่'!CQ56</f>
        <v>46</v>
      </c>
      <c r="CR27" s="299">
        <f>'แยกรายอายุ พื้นที่'!CR56</f>
        <v>47</v>
      </c>
      <c r="CS27" s="299">
        <f>'แยกรายอายุ พื้นที่'!CS56</f>
        <v>59</v>
      </c>
      <c r="CT27" s="299">
        <f>'แยกรายอายุ พื้นที่'!CT56</f>
        <v>62</v>
      </c>
      <c r="CU27" s="299">
        <f>'แยกรายอายุ พื้นที่'!CU56</f>
        <v>59</v>
      </c>
      <c r="CV27" s="299">
        <f>'แยกรายอายุ พื้นที่'!CV56</f>
        <v>57</v>
      </c>
      <c r="CW27" s="299">
        <f>'แยกรายอายุ พื้นที่'!CW56</f>
        <v>62</v>
      </c>
      <c r="CX27" s="299">
        <f>'แยกรายอายุ พื้นที่'!CX56</f>
        <v>62</v>
      </c>
      <c r="CY27" s="299">
        <f>'แยกรายอายุ พื้นที่'!CY56</f>
        <v>53</v>
      </c>
      <c r="CZ27" s="299">
        <f>'แยกรายอายุ พื้นที่'!CZ56</f>
        <v>54</v>
      </c>
      <c r="DA27" s="299">
        <f>'แยกรายอายุ พื้นที่'!DA56</f>
        <v>53</v>
      </c>
      <c r="DB27" s="299">
        <f>'แยกรายอายุ พื้นที่'!DB56</f>
        <v>51</v>
      </c>
      <c r="DC27" s="299">
        <f>'แยกรายอายุ พื้นที่'!DC56</f>
        <v>48</v>
      </c>
      <c r="DD27" s="299">
        <f>'แยกรายอายุ พื้นที่'!DD56</f>
        <v>49</v>
      </c>
      <c r="DE27" s="299">
        <f>'แยกรายอายุ พื้นที่'!DE56</f>
        <v>53</v>
      </c>
      <c r="DF27" s="299">
        <f>'แยกรายอายุ พื้นที่'!DF56</f>
        <v>53</v>
      </c>
      <c r="DG27" s="299">
        <f>'แยกรายอายุ พื้นที่'!DG56</f>
        <v>58</v>
      </c>
      <c r="DH27" s="299">
        <f>'แยกรายอายุ พื้นที่'!DH56</f>
        <v>49</v>
      </c>
      <c r="DI27" s="299">
        <f>'แยกรายอายุ พื้นที่'!DI56</f>
        <v>56</v>
      </c>
      <c r="DJ27" s="299">
        <f>'แยกรายอายุ พื้นที่'!DJ56</f>
        <v>54</v>
      </c>
      <c r="DK27" s="299">
        <f>'แยกรายอายุ พื้นที่'!DK56</f>
        <v>57</v>
      </c>
      <c r="DL27" s="299">
        <f>'แยกรายอายุ พื้นที่'!DL56</f>
        <v>58</v>
      </c>
      <c r="DM27" s="299">
        <f>'แยกรายอายุ พื้นที่'!DM56</f>
        <v>62</v>
      </c>
      <c r="DN27" s="299">
        <f>'แยกรายอายุ พื้นที่'!DN56</f>
        <v>41</v>
      </c>
      <c r="DO27" s="299">
        <f>'แยกรายอายุ พื้นที่'!DO56</f>
        <v>60</v>
      </c>
      <c r="DP27" s="299">
        <f>'แยกรายอายุ พื้นที่'!DP56</f>
        <v>51</v>
      </c>
      <c r="DQ27" s="299">
        <f>'แยกรายอายุ พื้นที่'!DQ56</f>
        <v>72</v>
      </c>
      <c r="DR27" s="299">
        <f>'แยกรายอายุ พื้นที่'!DR56</f>
        <v>66</v>
      </c>
      <c r="DS27" s="299">
        <f>'แยกรายอายุ พื้นที่'!DS56</f>
        <v>66</v>
      </c>
      <c r="DT27" s="299">
        <f>'แยกรายอายุ พื้นที่'!DT56</f>
        <v>56</v>
      </c>
      <c r="DU27" s="299">
        <f>'แยกรายอายุ พื้นที่'!DU56</f>
        <v>52</v>
      </c>
      <c r="DV27" s="299">
        <f>'แยกรายอายุ พื้นที่'!DV56</f>
        <v>50</v>
      </c>
      <c r="DW27" s="299">
        <f>'แยกรายอายุ พื้นที่'!DW56</f>
        <v>50</v>
      </c>
      <c r="DX27" s="299">
        <f>'แยกรายอายุ พื้นที่'!DX56</f>
        <v>49</v>
      </c>
      <c r="DY27" s="299">
        <f>'แยกรายอายุ พื้นที่'!DY56</f>
        <v>54</v>
      </c>
      <c r="DZ27" s="299">
        <f>'แยกรายอายุ พื้นที่'!DZ56</f>
        <v>44</v>
      </c>
      <c r="EA27" s="299">
        <f>'แยกรายอายุ พื้นที่'!EA56</f>
        <v>51</v>
      </c>
      <c r="EB27" s="299">
        <f>'แยกรายอายุ พื้นที่'!EB56</f>
        <v>44</v>
      </c>
      <c r="EC27" s="299">
        <f>'แยกรายอายุ พื้นที่'!EC56</f>
        <v>55</v>
      </c>
      <c r="ED27" s="299">
        <f>'แยกรายอายุ พื้นที่'!ED56</f>
        <v>36</v>
      </c>
      <c r="EE27" s="299">
        <f>'แยกรายอายุ พื้นที่'!EE56</f>
        <v>43</v>
      </c>
      <c r="EF27" s="299">
        <f>'แยกรายอายุ พื้นที่'!EF56</f>
        <v>30</v>
      </c>
      <c r="EG27" s="299">
        <f>'แยกรายอายุ พื้นที่'!EG56</f>
        <v>41</v>
      </c>
      <c r="EH27" s="299">
        <f>'แยกรายอายุ พื้นที่'!EH56</f>
        <v>21</v>
      </c>
      <c r="EI27" s="299">
        <f>'แยกรายอายุ พื้นที่'!EI56</f>
        <v>48</v>
      </c>
      <c r="EJ27" s="299">
        <f>'แยกรายอายุ พื้นที่'!EJ56</f>
        <v>26</v>
      </c>
      <c r="EK27" s="299">
        <f>'แยกรายอายุ พื้นที่'!EK56</f>
        <v>47</v>
      </c>
      <c r="EL27" s="299">
        <f>'แยกรายอายุ พื้นที่'!EL56</f>
        <v>30</v>
      </c>
      <c r="EM27" s="299">
        <f>'แยกรายอายุ พื้นที่'!EM56</f>
        <v>28</v>
      </c>
      <c r="EN27" s="299">
        <f>'แยกรายอายุ พื้นที่'!EN56</f>
        <v>32</v>
      </c>
      <c r="EO27" s="299">
        <f>'แยกรายอายุ พื้นที่'!EO56</f>
        <v>39</v>
      </c>
      <c r="EP27" s="299">
        <f>'แยกรายอายุ พื้นที่'!EP56</f>
        <v>12</v>
      </c>
      <c r="EQ27" s="299">
        <f>'แยกรายอายุ พื้นที่'!EQ56</f>
        <v>35</v>
      </c>
      <c r="ER27" s="299">
        <f>'แยกรายอายุ พื้นที่'!ER56</f>
        <v>27</v>
      </c>
      <c r="ES27" s="299">
        <f>'แยกรายอายุ พื้นที่'!ES56</f>
        <v>33</v>
      </c>
      <c r="ET27" s="299">
        <f>'แยกรายอายุ พื้นที่'!ET56</f>
        <v>30</v>
      </c>
      <c r="EU27" s="299">
        <f>'แยกรายอายุ พื้นที่'!EU56</f>
        <v>46</v>
      </c>
      <c r="EV27" s="299">
        <f>'แยกรายอายุ พื้นที่'!EV56</f>
        <v>28</v>
      </c>
      <c r="EW27" s="299">
        <f>'แยกรายอายุ พื้นที่'!EW56</f>
        <v>41</v>
      </c>
      <c r="EX27" s="299">
        <f>'แยกรายอายุ พื้นที่'!EX56</f>
        <v>30</v>
      </c>
      <c r="EY27" s="299">
        <f>'แยกรายอายุ พื้นที่'!EY56</f>
        <v>37</v>
      </c>
      <c r="EZ27" s="299">
        <f>'แยกรายอายุ พื้นที่'!EZ56</f>
        <v>24</v>
      </c>
      <c r="FA27" s="299">
        <f>'แยกรายอายุ พื้นที่'!FA56</f>
        <v>29</v>
      </c>
      <c r="FB27" s="299">
        <f>'แยกรายอายุ พื้นที่'!FB56</f>
        <v>14</v>
      </c>
      <c r="FC27" s="299">
        <f>'แยกรายอายุ พื้นที่'!FC56</f>
        <v>13</v>
      </c>
      <c r="FD27" s="299">
        <f>'แยกรายอายุ พื้นที่'!FD56</f>
        <v>8</v>
      </c>
      <c r="FE27" s="299">
        <f>'แยกรายอายุ พื้นที่'!FE56</f>
        <v>20</v>
      </c>
      <c r="FF27" s="299">
        <f>'แยกรายอายุ พื้นที่'!FF56</f>
        <v>10</v>
      </c>
      <c r="FG27" s="299">
        <f>'แยกรายอายุ พื้นที่'!FG56</f>
        <v>18</v>
      </c>
      <c r="FH27" s="299">
        <f>'แยกรายอายุ พื้นที่'!FH56</f>
        <v>9</v>
      </c>
      <c r="FI27" s="299">
        <f>'แยกรายอายุ พื้นที่'!FI56</f>
        <v>11</v>
      </c>
      <c r="FJ27" s="299">
        <f>'แยกรายอายุ พื้นที่'!FJ56</f>
        <v>8</v>
      </c>
      <c r="FK27" s="299">
        <f>'แยกรายอายุ พื้นที่'!FK56</f>
        <v>12</v>
      </c>
      <c r="FL27" s="299">
        <f>'แยกรายอายุ พื้นที่'!FL56</f>
        <v>6</v>
      </c>
      <c r="FM27" s="299">
        <f>'แยกรายอายุ พื้นที่'!FM56</f>
        <v>12</v>
      </c>
      <c r="FN27" s="299">
        <f>'แยกรายอายุ พื้นที่'!FN56</f>
        <v>5</v>
      </c>
      <c r="FO27" s="299">
        <f>'แยกรายอายุ พื้นที่'!FO56</f>
        <v>18</v>
      </c>
      <c r="FP27" s="299">
        <f>'แยกรายอายุ พื้นที่'!FP56</f>
        <v>3</v>
      </c>
      <c r="FQ27" s="299">
        <f>'แยกรายอายุ พื้นที่'!FQ56</f>
        <v>14</v>
      </c>
      <c r="FR27" s="299">
        <f>'แยกรายอายุ พื้นที่'!FR56</f>
        <v>8</v>
      </c>
      <c r="FS27" s="299">
        <f>'แยกรายอายุ พื้นที่'!FS56</f>
        <v>15</v>
      </c>
      <c r="FT27" s="299">
        <f>'แยกรายอายุ พื้นที่'!FT56</f>
        <v>10</v>
      </c>
      <c r="FU27" s="299">
        <f>'แยกรายอายุ พื้นที่'!FU56</f>
        <v>10</v>
      </c>
      <c r="FV27" s="299">
        <f>'แยกรายอายุ พื้นที่'!FV56</f>
        <v>8</v>
      </c>
      <c r="FW27" s="299">
        <f>'แยกรายอายุ พื้นที่'!FW56</f>
        <v>17</v>
      </c>
      <c r="FX27" s="299">
        <f>'แยกรายอายุ พื้นที่'!FX56</f>
        <v>8</v>
      </c>
      <c r="FY27" s="299">
        <f>'แยกรายอายุ พื้นที่'!FY56</f>
        <v>10</v>
      </c>
      <c r="FZ27" s="299">
        <f>'แยกรายอายุ พื้นที่'!FZ56</f>
        <v>5</v>
      </c>
      <c r="GA27" s="299">
        <f>'แยกรายอายุ พื้นที่'!GA56</f>
        <v>9</v>
      </c>
      <c r="GB27" s="299">
        <f>'แยกรายอายุ พื้นที่'!GB56</f>
        <v>1</v>
      </c>
      <c r="GC27" s="299">
        <f>'แยกรายอายุ พื้นที่'!GC56</f>
        <v>6</v>
      </c>
      <c r="GD27" s="299">
        <f>'แยกรายอายุ พื้นที่'!GD56</f>
        <v>0</v>
      </c>
      <c r="GE27" s="299">
        <f>'แยกรายอายุ พื้นที่'!GE56</f>
        <v>5</v>
      </c>
      <c r="GF27" s="299">
        <f>'แยกรายอายุ พื้นที่'!GF56</f>
        <v>2</v>
      </c>
      <c r="GG27" s="299">
        <f>'แยกรายอายุ พื้นที่'!GG56</f>
        <v>6</v>
      </c>
      <c r="GH27" s="299">
        <f>'แยกรายอายุ พื้นที่'!GH56</f>
        <v>2</v>
      </c>
      <c r="GI27" s="299">
        <f>'แยกรายอายุ พื้นที่'!GI56</f>
        <v>4</v>
      </c>
      <c r="GJ27" s="299">
        <f>'แยกรายอายุ พื้นที่'!GJ56</f>
        <v>1</v>
      </c>
      <c r="GK27" s="299">
        <f>'แยกรายอายุ พื้นที่'!GK56</f>
        <v>3</v>
      </c>
      <c r="GL27" s="299">
        <f>'แยกรายอายุ พื้นที่'!GL56</f>
        <v>1</v>
      </c>
      <c r="GM27" s="299">
        <f>'แยกรายอายุ พื้นที่'!GM56</f>
        <v>2</v>
      </c>
      <c r="GN27" s="299">
        <f>'แยกรายอายุ พื้นที่'!GN56</f>
        <v>0</v>
      </c>
      <c r="GO27" s="299">
        <f>'แยกรายอายุ พื้นที่'!GO56</f>
        <v>3</v>
      </c>
      <c r="GP27" s="299">
        <f>'แยกรายอายุ พื้นที่'!GP56</f>
        <v>1</v>
      </c>
      <c r="GQ27" s="299">
        <f>'แยกรายอายุ พื้นที่'!GQ56</f>
        <v>1</v>
      </c>
      <c r="GR27" s="299">
        <f>'แยกรายอายุ พื้นที่'!GR56</f>
        <v>1</v>
      </c>
      <c r="GS27" s="299">
        <f>'แยกรายอายุ พื้นที่'!GS56</f>
        <v>3</v>
      </c>
      <c r="GT27" s="299">
        <f>'แยกรายอายุ พื้นที่'!GT56</f>
        <v>0</v>
      </c>
      <c r="GU27" s="299">
        <f>'แยกรายอายุ พื้นที่'!GU56</f>
        <v>0</v>
      </c>
      <c r="GV27" s="299">
        <f>'แยกรายอายุ พื้นที่'!GV56</f>
        <v>0</v>
      </c>
      <c r="GW27" s="299">
        <f>'แยกรายอายุ พื้นที่'!GW56</f>
        <v>1</v>
      </c>
      <c r="GX27" s="299">
        <f>'แยกรายอายุ พื้นที่'!GX56</f>
        <v>0</v>
      </c>
      <c r="GY27" s="299">
        <f>'แยกรายอายุ พื้นที่'!GY56</f>
        <v>0</v>
      </c>
      <c r="GZ27" s="299">
        <f>'แยกรายอายุ พื้นที่'!GZ56</f>
        <v>1</v>
      </c>
      <c r="HA27" s="299">
        <f>'แยกรายอายุ พื้นที่'!HA56</f>
        <v>1</v>
      </c>
    </row>
    <row r="28" spans="1:256" x14ac:dyDescent="0.6">
      <c r="A28" s="299"/>
      <c r="B28" s="300" t="s">
        <v>369</v>
      </c>
      <c r="C28" s="298">
        <f>'แยกรายอายุ พื้นที่'!C23</f>
        <v>2452</v>
      </c>
      <c r="D28" s="298">
        <f>'แยกรายอายุ พื้นที่'!D23</f>
        <v>2452</v>
      </c>
      <c r="E28" s="298">
        <f>'แยกรายอายุ พื้นที่'!E23</f>
        <v>3033</v>
      </c>
      <c r="F28" s="298">
        <f>'แยกรายอายุ พื้นที่'!F23</f>
        <v>3308</v>
      </c>
      <c r="G28" s="298">
        <f>'แยกรายอายุ พื้นที่'!G23</f>
        <v>6341</v>
      </c>
      <c r="H28" s="300">
        <f>'แยกรายอายุ พื้นที่'!H23</f>
        <v>4</v>
      </c>
      <c r="I28" s="300">
        <f>'แยกรายอายุ พื้นที่'!I23</f>
        <v>6</v>
      </c>
      <c r="J28" s="300">
        <f>'แยกรายอายุ พื้นที่'!J23</f>
        <v>21</v>
      </c>
      <c r="K28" s="300">
        <f>'แยกรายอายุ พื้นที่'!K23</f>
        <v>10</v>
      </c>
      <c r="L28" s="300">
        <f>'แยกรายอายุ พื้นที่'!L23</f>
        <v>17</v>
      </c>
      <c r="M28" s="300">
        <f>'แยกรายอายุ พื้นที่'!M23</f>
        <v>14</v>
      </c>
      <c r="N28" s="300">
        <f>'แยกรายอายุ พื้นที่'!N23</f>
        <v>24</v>
      </c>
      <c r="O28" s="300">
        <f>'แยกรายอายุ พื้นที่'!O23</f>
        <v>21</v>
      </c>
      <c r="P28" s="300">
        <f>'แยกรายอายุ พื้นที่'!P23</f>
        <v>29</v>
      </c>
      <c r="Q28" s="300">
        <f>'แยกรายอายุ พื้นที่'!Q23</f>
        <v>23</v>
      </c>
      <c r="R28" s="300">
        <f>'แยกรายอายุ พื้นที่'!R23</f>
        <v>22</v>
      </c>
      <c r="S28" s="300">
        <f>'แยกรายอายุ พื้นที่'!S23</f>
        <v>20</v>
      </c>
      <c r="T28" s="300">
        <f>'แยกรายอายุ พื้นที่'!T23</f>
        <v>24</v>
      </c>
      <c r="U28" s="300">
        <f>'แยกรายอายุ พื้นที่'!U23</f>
        <v>20</v>
      </c>
      <c r="V28" s="300">
        <f>'แยกรายอายุ พื้นที่'!V23</f>
        <v>26</v>
      </c>
      <c r="W28" s="300">
        <f>'แยกรายอายุ พื้นที่'!W23</f>
        <v>29</v>
      </c>
      <c r="X28" s="300">
        <f>'แยกรายอายุ พื้นที่'!X23</f>
        <v>29</v>
      </c>
      <c r="Y28" s="300">
        <f>'แยกรายอายุ พื้นที่'!Y23</f>
        <v>25</v>
      </c>
      <c r="Z28" s="300">
        <f>'แยกรายอายุ พื้นที่'!Z23</f>
        <v>39</v>
      </c>
      <c r="AA28" s="300">
        <f>'แยกรายอายุ พื้นที่'!AA23</f>
        <v>44</v>
      </c>
      <c r="AB28" s="300">
        <f>'แยกรายอายุ พื้นที่'!AB23</f>
        <v>28</v>
      </c>
      <c r="AC28" s="300">
        <f>'แยกรายอายุ พื้นที่'!AC23</f>
        <v>25</v>
      </c>
      <c r="AD28" s="300">
        <f>'แยกรายอายุ พื้นที่'!AD23</f>
        <v>30</v>
      </c>
      <c r="AE28" s="300">
        <f>'แยกรายอายุ พื้นที่'!AE23</f>
        <v>32</v>
      </c>
      <c r="AF28" s="300">
        <f>'แยกรายอายุ พื้นที่'!AF23</f>
        <v>25</v>
      </c>
      <c r="AG28" s="300">
        <f>'แยกรายอายุ พื้นที่'!AG23</f>
        <v>40</v>
      </c>
      <c r="AH28" s="300">
        <f>'แยกรายอายุ พื้นที่'!AH23</f>
        <v>39</v>
      </c>
      <c r="AI28" s="300">
        <f>'แยกรายอายุ พื้นที่'!AI23</f>
        <v>25</v>
      </c>
      <c r="AJ28" s="300">
        <f>'แยกรายอายุ พื้นที่'!AJ23</f>
        <v>34</v>
      </c>
      <c r="AK28" s="300">
        <f>'แยกรายอายุ พื้นที่'!AK23</f>
        <v>41</v>
      </c>
      <c r="AL28" s="300">
        <f>'แยกรายอายุ พื้นที่'!AL23</f>
        <v>26</v>
      </c>
      <c r="AM28" s="300">
        <f>'แยกรายอายุ พื้นที่'!AM23</f>
        <v>28</v>
      </c>
      <c r="AN28" s="300">
        <f>'แยกรายอายุ พื้นที่'!AN23</f>
        <v>36</v>
      </c>
      <c r="AO28" s="300">
        <f>'แยกรายอายุ พื้นที่'!AO23</f>
        <v>34</v>
      </c>
      <c r="AP28" s="300">
        <f>'แยกรายอายุ พื้นที่'!AP23</f>
        <v>40</v>
      </c>
      <c r="AQ28" s="300">
        <f>'แยกรายอายุ พื้นที่'!AQ23</f>
        <v>40</v>
      </c>
      <c r="AR28" s="300">
        <f>'แยกรายอายุ พื้นที่'!AR23</f>
        <v>27</v>
      </c>
      <c r="AS28" s="300">
        <f>'แยกรายอายุ พื้นที่'!AS23</f>
        <v>38</v>
      </c>
      <c r="AT28" s="300">
        <f>'แยกรายอายุ พื้นที่'!AT23</f>
        <v>34</v>
      </c>
      <c r="AU28" s="300">
        <f>'แยกรายอายุ พื้นที่'!AU23</f>
        <v>34</v>
      </c>
      <c r="AV28" s="300">
        <f>'แยกรายอายุ พื้นที่'!AV23</f>
        <v>34</v>
      </c>
      <c r="AW28" s="300">
        <f>'แยกรายอายุ พื้นที่'!AW23</f>
        <v>39</v>
      </c>
      <c r="AX28" s="300">
        <f>'แยกรายอายุ พื้นที่'!AX23</f>
        <v>46</v>
      </c>
      <c r="AY28" s="300">
        <f>'แยกรายอายุ พื้นที่'!AY23</f>
        <v>27</v>
      </c>
      <c r="AZ28" s="300">
        <f>'แยกรายอายุ พื้นที่'!AZ23</f>
        <v>31</v>
      </c>
      <c r="BA28" s="300">
        <f>'แยกรายอายุ พื้นที่'!BA23</f>
        <v>31</v>
      </c>
      <c r="BB28" s="300">
        <f>'แยกรายอายุ พื้นที่'!BB23</f>
        <v>28</v>
      </c>
      <c r="BC28" s="300">
        <f>'แยกรายอายุ พื้นที่'!BC23</f>
        <v>36</v>
      </c>
      <c r="BD28" s="300">
        <f>'แยกรายอายุ พื้นที่'!BD23</f>
        <v>30</v>
      </c>
      <c r="BE28" s="300">
        <f>'แยกรายอายุ พื้นที่'!BE23</f>
        <v>37</v>
      </c>
      <c r="BF28" s="300">
        <f>'แยกรายอายุ พื้นที่'!BF23</f>
        <v>48</v>
      </c>
      <c r="BG28" s="300">
        <f>'แยกรายอายุ พื้นที่'!BG23</f>
        <v>42</v>
      </c>
      <c r="BH28" s="300">
        <f>'แยกรายอายุ พื้นที่'!BH23</f>
        <v>43</v>
      </c>
      <c r="BI28" s="300">
        <f>'แยกรายอายุ พื้นที่'!BI23</f>
        <v>46</v>
      </c>
      <c r="BJ28" s="300">
        <f>'แยกรายอายุ พื้นที่'!BJ23</f>
        <v>42</v>
      </c>
      <c r="BK28" s="300">
        <f>'แยกรายอายุ พื้นที่'!BK23</f>
        <v>48</v>
      </c>
      <c r="BL28" s="300">
        <f>'แยกรายอายุ พื้นที่'!BL23</f>
        <v>45</v>
      </c>
      <c r="BM28" s="300">
        <f>'แยกรายอายุ พื้นที่'!BM23</f>
        <v>39</v>
      </c>
      <c r="BN28" s="300">
        <f>'แยกรายอายุ พื้นที่'!BN23</f>
        <v>41</v>
      </c>
      <c r="BO28" s="300">
        <f>'แยกรายอายุ พื้นที่'!BO23</f>
        <v>44</v>
      </c>
      <c r="BP28" s="300">
        <f>'แยกรายอายุ พื้นที่'!BP23</f>
        <v>40</v>
      </c>
      <c r="BQ28" s="300">
        <f>'แยกรายอายุ พื้นที่'!BQ23</f>
        <v>38</v>
      </c>
      <c r="BR28" s="300">
        <f>'แยกรายอายุ พื้นที่'!BR23</f>
        <v>51</v>
      </c>
      <c r="BS28" s="300">
        <f>'แยกรายอายุ พื้นที่'!BS23</f>
        <v>38</v>
      </c>
      <c r="BT28" s="300">
        <f>'แยกรายอายุ พื้นที่'!BT23</f>
        <v>50</v>
      </c>
      <c r="BU28" s="300">
        <f>'แยกรายอายุ พื้นที่'!BU23</f>
        <v>34</v>
      </c>
      <c r="BV28" s="300">
        <f>'แยกรายอายุ พื้นที่'!BV23</f>
        <v>40</v>
      </c>
      <c r="BW28" s="300">
        <f>'แยกรายอายุ พื้นที่'!BW23</f>
        <v>56</v>
      </c>
      <c r="BX28" s="300">
        <f>'แยกรายอายุ พื้นที่'!BX23</f>
        <v>31</v>
      </c>
      <c r="BY28" s="300">
        <f>'แยกรายอายุ พื้นที่'!BY23</f>
        <v>38</v>
      </c>
      <c r="BZ28" s="300">
        <f>'แยกรายอายุ พื้นที่'!BZ23</f>
        <v>46</v>
      </c>
      <c r="CA28" s="300">
        <f>'แยกรายอายุ พื้นที่'!CA23</f>
        <v>37</v>
      </c>
      <c r="CB28" s="300">
        <f>'แยกรายอายุ พื้นที่'!CB23</f>
        <v>47</v>
      </c>
      <c r="CC28" s="300">
        <f>'แยกรายอายุ พื้นที่'!CC23</f>
        <v>35</v>
      </c>
      <c r="CD28" s="300">
        <f>'แยกรายอายุ พื้นที่'!CD23</f>
        <v>62</v>
      </c>
      <c r="CE28" s="300">
        <f>'แยกรายอายุ พื้นที่'!CE23</f>
        <v>31</v>
      </c>
      <c r="CF28" s="300">
        <f>'แยกรายอายุ พื้นที่'!CF23</f>
        <v>53</v>
      </c>
      <c r="CG28" s="300">
        <f>'แยกรายอายุ พื้นที่'!CG23</f>
        <v>43</v>
      </c>
      <c r="CH28" s="300">
        <f>'แยกรายอายุ พื้นที่'!CH23</f>
        <v>40</v>
      </c>
      <c r="CI28" s="300">
        <f>'แยกรายอายุ พื้นที่'!CI23</f>
        <v>60</v>
      </c>
      <c r="CJ28" s="300">
        <f>'แยกรายอายุ พื้นที่'!CJ23</f>
        <v>62</v>
      </c>
      <c r="CK28" s="300">
        <f>'แยกรายอายุ พื้นที่'!CK23</f>
        <v>46</v>
      </c>
      <c r="CL28" s="300">
        <f>'แยกรายอายุ พื้นที่'!CL23</f>
        <v>46</v>
      </c>
      <c r="CM28" s="300">
        <f>'แยกรายอายุ พื้นที่'!CM23</f>
        <v>49</v>
      </c>
      <c r="CN28" s="300">
        <f>'แยกรายอายุ พื้นที่'!CN23</f>
        <v>56</v>
      </c>
      <c r="CO28" s="300">
        <f>'แยกรายอายุ พื้นที่'!CO23</f>
        <v>52</v>
      </c>
      <c r="CP28" s="300">
        <f>'แยกรายอายุ พื้นที่'!CP23</f>
        <v>42</v>
      </c>
      <c r="CQ28" s="300">
        <f>'แยกรายอายุ พื้นที่'!CQ23</f>
        <v>53</v>
      </c>
      <c r="CR28" s="300">
        <f>'แยกรายอายุ พื้นที่'!CR23</f>
        <v>45</v>
      </c>
      <c r="CS28" s="300">
        <f>'แยกรายอายุ พื้นที่'!CS23</f>
        <v>46</v>
      </c>
      <c r="CT28" s="300">
        <f>'แยกรายอายุ พื้นที่'!CT23</f>
        <v>48</v>
      </c>
      <c r="CU28" s="300">
        <f>'แยกรายอายุ พื้นที่'!CU23</f>
        <v>46</v>
      </c>
      <c r="CV28" s="300">
        <f>'แยกรายอายุ พื้นที่'!CV23</f>
        <v>45</v>
      </c>
      <c r="CW28" s="300">
        <f>'แยกรายอายุ พื้นที่'!CW23</f>
        <v>44</v>
      </c>
      <c r="CX28" s="300">
        <f>'แยกรายอายุ พื้นที่'!CX23</f>
        <v>52</v>
      </c>
      <c r="CY28" s="300">
        <f>'แยกรายอายุ พื้นที่'!CY23</f>
        <v>47</v>
      </c>
      <c r="CZ28" s="300">
        <f>'แยกรายอายุ พื้นที่'!CZ23</f>
        <v>42</v>
      </c>
      <c r="DA28" s="300">
        <f>'แยกรายอายุ พื้นที่'!DA23</f>
        <v>49</v>
      </c>
      <c r="DB28" s="300">
        <f>'แยกรายอายุ พื้นที่'!DB23</f>
        <v>44</v>
      </c>
      <c r="DC28" s="300">
        <f>'แยกรายอายุ พื้นที่'!DC23</f>
        <v>38</v>
      </c>
      <c r="DD28" s="300">
        <f>'แยกรายอายุ พื้นที่'!DD23</f>
        <v>38</v>
      </c>
      <c r="DE28" s="300">
        <f>'แยกรายอายุ พื้นที่'!DE23</f>
        <v>54</v>
      </c>
      <c r="DF28" s="300">
        <f>'แยกรายอายุ พื้นที่'!DF23</f>
        <v>41</v>
      </c>
      <c r="DG28" s="300">
        <f>'แยกรายอายุ พื้นที่'!DG23</f>
        <v>55</v>
      </c>
      <c r="DH28" s="300">
        <f>'แยกรายอายุ พื้นที่'!DH23</f>
        <v>41</v>
      </c>
      <c r="DI28" s="300">
        <f>'แยกรายอายุ พื้นที่'!DI23</f>
        <v>60</v>
      </c>
      <c r="DJ28" s="300">
        <f>'แยกรายอายุ พื้นที่'!DJ23</f>
        <v>37</v>
      </c>
      <c r="DK28" s="300">
        <f>'แยกรายอายุ พื้นที่'!DK23</f>
        <v>58</v>
      </c>
      <c r="DL28" s="300">
        <f>'แยกรายอายุ พื้นที่'!DL23</f>
        <v>40</v>
      </c>
      <c r="DM28" s="300">
        <f>'แยกรายอายุ พื้นที่'!DM23</f>
        <v>52</v>
      </c>
      <c r="DN28" s="300">
        <f>'แยกรายอายุ พื้นที่'!DN23</f>
        <v>43</v>
      </c>
      <c r="DO28" s="300">
        <f>'แยกรายอายุ พื้นที่'!DO23</f>
        <v>48</v>
      </c>
      <c r="DP28" s="300">
        <f>'แยกรายอายุ พื้นที่'!DP23</f>
        <v>66</v>
      </c>
      <c r="DQ28" s="300">
        <f>'แยกรายอายุ พื้นที่'!DQ23</f>
        <v>60</v>
      </c>
      <c r="DR28" s="300">
        <f>'แยกรายอายุ พื้นที่'!DR23</f>
        <v>55</v>
      </c>
      <c r="DS28" s="300">
        <f>'แยกรายอายุ พื้นที่'!DS23</f>
        <v>63</v>
      </c>
      <c r="DT28" s="300">
        <f>'แยกรายอายุ พื้นที่'!DT23</f>
        <v>60</v>
      </c>
      <c r="DU28" s="300">
        <f>'แยกรายอายุ พื้นที่'!DU23</f>
        <v>78</v>
      </c>
      <c r="DV28" s="300">
        <f>'แยกรายอายุ พื้นที่'!DV23</f>
        <v>49</v>
      </c>
      <c r="DW28" s="300">
        <f>'แยกรายอายุ พื้นที่'!DW23</f>
        <v>50</v>
      </c>
      <c r="DX28" s="300">
        <f>'แยกรายอายุ พื้นที่'!DX23</f>
        <v>49</v>
      </c>
      <c r="DY28" s="300">
        <f>'แยกรายอายุ พื้นที่'!DY23</f>
        <v>70</v>
      </c>
      <c r="DZ28" s="300">
        <f>'แยกรายอายุ พื้นที่'!DZ23</f>
        <v>44</v>
      </c>
      <c r="EA28" s="300">
        <f>'แยกรายอายุ พื้นที่'!EA23</f>
        <v>53</v>
      </c>
      <c r="EB28" s="300">
        <f>'แยกรายอายุ พื้นที่'!EB23</f>
        <v>54</v>
      </c>
      <c r="EC28" s="300">
        <f>'แยกรายอายุ พื้นที่'!EC23</f>
        <v>63</v>
      </c>
      <c r="ED28" s="300">
        <f>'แยกรายอายุ พื้นที่'!ED23</f>
        <v>43</v>
      </c>
      <c r="EE28" s="300">
        <f>'แยกรายอายุ พื้นที่'!EE23</f>
        <v>52</v>
      </c>
      <c r="EF28" s="300">
        <f>'แยกรายอายุ พื้นที่'!EF23</f>
        <v>36</v>
      </c>
      <c r="EG28" s="300">
        <f>'แยกรายอายุ พื้นที่'!EG23</f>
        <v>47</v>
      </c>
      <c r="EH28" s="300">
        <f>'แยกรายอายุ พื้นที่'!EH23</f>
        <v>33</v>
      </c>
      <c r="EI28" s="300">
        <f>'แยกรายอายุ พื้นที่'!EI23</f>
        <v>40</v>
      </c>
      <c r="EJ28" s="300">
        <f>'แยกรายอายุ พื้นที่'!EJ23</f>
        <v>32</v>
      </c>
      <c r="EK28" s="300">
        <f>'แยกรายอายุ พื้นที่'!EK23</f>
        <v>50</v>
      </c>
      <c r="EL28" s="300">
        <f>'แยกรายอายุ พื้นที่'!EL23</f>
        <v>35</v>
      </c>
      <c r="EM28" s="300">
        <f>'แยกรายอายุ พื้นที่'!EM23</f>
        <v>37</v>
      </c>
      <c r="EN28" s="300">
        <f>'แยกรายอายุ พื้นที่'!EN23</f>
        <v>25</v>
      </c>
      <c r="EO28" s="300">
        <f>'แยกรายอายุ พื้นที่'!EO23</f>
        <v>43</v>
      </c>
      <c r="EP28" s="300">
        <f>'แยกรายอายุ พื้นที่'!EP23</f>
        <v>26</v>
      </c>
      <c r="EQ28" s="300">
        <f>'แยกรายอายุ พื้นที่'!EQ23</f>
        <v>36</v>
      </c>
      <c r="ER28" s="300">
        <f>'แยกรายอายุ พื้นที่'!ER23</f>
        <v>28</v>
      </c>
      <c r="ES28" s="300">
        <f>'แยกรายอายุ พื้นที่'!ES23</f>
        <v>38</v>
      </c>
      <c r="ET28" s="300">
        <f>'แยกรายอายุ พื้นที่'!ET23</f>
        <v>35</v>
      </c>
      <c r="EU28" s="300">
        <f>'แยกรายอายุ พื้นที่'!EU23</f>
        <v>41</v>
      </c>
      <c r="EV28" s="300">
        <f>'แยกรายอายุ พื้นที่'!EV23</f>
        <v>29</v>
      </c>
      <c r="EW28" s="300">
        <f>'แยกรายอายุ พื้นที่'!EW23</f>
        <v>30</v>
      </c>
      <c r="EX28" s="300">
        <f>'แยกรายอายุ พื้นที่'!EX23</f>
        <v>26</v>
      </c>
      <c r="EY28" s="300">
        <f>'แยกรายอายุ พื้นที่'!EY23</f>
        <v>33</v>
      </c>
      <c r="EZ28" s="300">
        <f>'แยกรายอายุ พื้นที่'!EZ23</f>
        <v>23</v>
      </c>
      <c r="FA28" s="300">
        <f>'แยกรายอายุ พื้นที่'!FA23</f>
        <v>32</v>
      </c>
      <c r="FB28" s="300">
        <f>'แยกรายอายุ พื้นที่'!FB23</f>
        <v>21</v>
      </c>
      <c r="FC28" s="300">
        <f>'แยกรายอายุ พื้นที่'!FC23</f>
        <v>29</v>
      </c>
      <c r="FD28" s="300">
        <f>'แยกรายอายุ พื้นที่'!FD23</f>
        <v>17</v>
      </c>
      <c r="FE28" s="300">
        <f>'แยกรายอายุ พื้นที่'!FE23</f>
        <v>17</v>
      </c>
      <c r="FF28" s="300">
        <f>'แยกรายอายุ พื้นที่'!FF23</f>
        <v>12</v>
      </c>
      <c r="FG28" s="300">
        <f>'แยกรายอายุ พื้นที่'!FG23</f>
        <v>13</v>
      </c>
      <c r="FH28" s="300">
        <f>'แยกรายอายุ พื้นที่'!FH23</f>
        <v>11</v>
      </c>
      <c r="FI28" s="300">
        <f>'แยกรายอายุ พื้นที่'!FI23</f>
        <v>26</v>
      </c>
      <c r="FJ28" s="300">
        <f>'แยกรายอายุ พื้นที่'!FJ23</f>
        <v>14</v>
      </c>
      <c r="FK28" s="300">
        <f>'แยกรายอายุ พื้นที่'!FK23</f>
        <v>15</v>
      </c>
      <c r="FL28" s="300">
        <f>'แยกรายอายุ พื้นที่'!FL23</f>
        <v>5</v>
      </c>
      <c r="FM28" s="300">
        <f>'แยกรายอายุ พื้นที่'!FM23</f>
        <v>9</v>
      </c>
      <c r="FN28" s="300">
        <f>'แยกรายอายุ พื้นที่'!FN23</f>
        <v>3</v>
      </c>
      <c r="FO28" s="300">
        <f>'แยกรายอายุ พื้นที่'!FO23</f>
        <v>10</v>
      </c>
      <c r="FP28" s="300">
        <f>'แยกรายอายุ พื้นที่'!FP23</f>
        <v>15</v>
      </c>
      <c r="FQ28" s="300">
        <f>'แยกรายอายุ พื้นที่'!FQ23</f>
        <v>22</v>
      </c>
      <c r="FR28" s="300">
        <f>'แยกรายอายุ พื้นที่'!FR23</f>
        <v>15</v>
      </c>
      <c r="FS28" s="300">
        <f>'แยกรายอายุ พื้นที่'!FS23</f>
        <v>22</v>
      </c>
      <c r="FT28" s="300">
        <f>'แยกรายอายุ พื้นที่'!FT23</f>
        <v>7</v>
      </c>
      <c r="FU28" s="300">
        <f>'แยกรายอายุ พื้นที่'!FU23</f>
        <v>14</v>
      </c>
      <c r="FV28" s="300">
        <f>'แยกรายอายุ พื้นที่'!FV23</f>
        <v>5</v>
      </c>
      <c r="FW28" s="300">
        <f>'แยกรายอายุ พื้นที่'!FW23</f>
        <v>9</v>
      </c>
      <c r="FX28" s="300">
        <f>'แยกรายอายุ พื้นที่'!FX23</f>
        <v>9</v>
      </c>
      <c r="FY28" s="300">
        <f>'แยกรายอายุ พื้นที่'!FY23</f>
        <v>7</v>
      </c>
      <c r="FZ28" s="300">
        <f>'แยกรายอายุ พื้นที่'!FZ23</f>
        <v>3</v>
      </c>
      <c r="GA28" s="300">
        <f>'แยกรายอายุ พื้นที่'!GA23</f>
        <v>18</v>
      </c>
      <c r="GB28" s="300">
        <f>'แยกรายอายุ พื้นที่'!GB23</f>
        <v>3</v>
      </c>
      <c r="GC28" s="300">
        <f>'แยกรายอายุ พื้นที่'!GC23</f>
        <v>8</v>
      </c>
      <c r="GD28" s="300">
        <f>'แยกรายอายุ พื้นที่'!GD23</f>
        <v>3</v>
      </c>
      <c r="GE28" s="300">
        <f>'แยกรายอายุ พื้นที่'!GE23</f>
        <v>3</v>
      </c>
      <c r="GF28" s="300">
        <f>'แยกรายอายุ พื้นที่'!GF23</f>
        <v>4</v>
      </c>
      <c r="GG28" s="300">
        <f>'แยกรายอายุ พื้นที่'!GG23</f>
        <v>4</v>
      </c>
      <c r="GH28" s="300">
        <f>'แยกรายอายุ พื้นที่'!GH23</f>
        <v>3</v>
      </c>
      <c r="GI28" s="300">
        <f>'แยกรายอายุ พื้นที่'!GI23</f>
        <v>5</v>
      </c>
      <c r="GJ28" s="300">
        <f>'แยกรายอายุ พื้นที่'!GJ23</f>
        <v>3</v>
      </c>
      <c r="GK28" s="300">
        <f>'แยกรายอายุ พื้นที่'!GK23</f>
        <v>4</v>
      </c>
      <c r="GL28" s="300">
        <f>'แยกรายอายุ พื้นที่'!GL23</f>
        <v>3</v>
      </c>
      <c r="GM28" s="300">
        <f>'แยกรายอายุ พื้นที่'!GM23</f>
        <v>3</v>
      </c>
      <c r="GN28" s="300">
        <f>'แยกรายอายุ พื้นที่'!GN23</f>
        <v>1</v>
      </c>
      <c r="GO28" s="300">
        <f>'แยกรายอายุ พื้นที่'!GO23</f>
        <v>2</v>
      </c>
      <c r="GP28" s="300">
        <f>'แยกรายอายุ พื้นที่'!GP23</f>
        <v>1</v>
      </c>
      <c r="GQ28" s="300">
        <f>'แยกรายอายุ พื้นที่'!GQ23</f>
        <v>3</v>
      </c>
      <c r="GR28" s="300">
        <f>'แยกรายอายุ พื้นที่'!GR23</f>
        <v>1</v>
      </c>
      <c r="GS28" s="300">
        <f>'แยกรายอายุ พื้นที่'!GS23</f>
        <v>1</v>
      </c>
      <c r="GT28" s="300">
        <f>'แยกรายอายุ พื้นที่'!GT23</f>
        <v>0</v>
      </c>
      <c r="GU28" s="300">
        <f>'แยกรายอายุ พื้นที่'!GU23</f>
        <v>2</v>
      </c>
      <c r="GV28" s="300">
        <f>'แยกรายอายุ พื้นที่'!GV23</f>
        <v>1</v>
      </c>
      <c r="GW28" s="300">
        <f>'แยกรายอายุ พื้นที่'!GW23</f>
        <v>0</v>
      </c>
      <c r="GX28" s="300">
        <f>'แยกรายอายุ พื้นที่'!GX23</f>
        <v>0</v>
      </c>
      <c r="GY28" s="300">
        <f>'แยกรายอายุ พื้นที่'!GY23</f>
        <v>0</v>
      </c>
      <c r="GZ28" s="300">
        <f>'แยกรายอายุ พื้นที่'!GZ23</f>
        <v>1</v>
      </c>
      <c r="HA28" s="300">
        <f>'แยกรายอายุ พื้นที่'!HA23</f>
        <v>1</v>
      </c>
    </row>
    <row r="29" spans="1:256" s="591" customFormat="1" ht="22.8" x14ac:dyDescent="0.75">
      <c r="A29" s="589"/>
      <c r="B29" s="589" t="s">
        <v>375</v>
      </c>
      <c r="C29" s="590">
        <f t="shared" ref="C29:F29" si="22">SUM(C26:C28)</f>
        <v>9169</v>
      </c>
      <c r="D29" s="590">
        <f t="shared" si="22"/>
        <v>10700</v>
      </c>
      <c r="E29" s="590">
        <f t="shared" si="22"/>
        <v>13156</v>
      </c>
      <c r="F29" s="590">
        <f t="shared" si="22"/>
        <v>14276</v>
      </c>
      <c r="G29" s="590">
        <f>SUM(G26:G28)</f>
        <v>27432</v>
      </c>
      <c r="H29" s="589">
        <f>SUM(H26:H28)</f>
        <v>74</v>
      </c>
      <c r="I29" s="589">
        <f t="shared" ref="I29:BT29" si="23">SUM(I26:I28)</f>
        <v>62</v>
      </c>
      <c r="J29" s="589">
        <f t="shared" si="23"/>
        <v>93</v>
      </c>
      <c r="K29" s="589">
        <f t="shared" si="23"/>
        <v>68</v>
      </c>
      <c r="L29" s="589">
        <f t="shared" si="23"/>
        <v>109</v>
      </c>
      <c r="M29" s="589">
        <f t="shared" si="23"/>
        <v>88</v>
      </c>
      <c r="N29" s="589">
        <f t="shared" si="23"/>
        <v>92</v>
      </c>
      <c r="O29" s="589">
        <f t="shared" si="23"/>
        <v>100</v>
      </c>
      <c r="P29" s="589">
        <f t="shared" si="23"/>
        <v>137</v>
      </c>
      <c r="Q29" s="589">
        <f t="shared" si="23"/>
        <v>121</v>
      </c>
      <c r="R29" s="589">
        <f t="shared" si="23"/>
        <v>127</v>
      </c>
      <c r="S29" s="589">
        <f t="shared" si="23"/>
        <v>102</v>
      </c>
      <c r="T29" s="589">
        <f t="shared" si="23"/>
        <v>129</v>
      </c>
      <c r="U29" s="589">
        <f t="shared" si="23"/>
        <v>104</v>
      </c>
      <c r="V29" s="589">
        <f t="shared" si="23"/>
        <v>139</v>
      </c>
      <c r="W29" s="589">
        <f t="shared" si="23"/>
        <v>127</v>
      </c>
      <c r="X29" s="589">
        <f t="shared" si="23"/>
        <v>133</v>
      </c>
      <c r="Y29" s="589">
        <f t="shared" si="23"/>
        <v>130</v>
      </c>
      <c r="Z29" s="589">
        <f t="shared" si="23"/>
        <v>161</v>
      </c>
      <c r="AA29" s="589">
        <f t="shared" si="23"/>
        <v>155</v>
      </c>
      <c r="AB29" s="589">
        <f t="shared" si="23"/>
        <v>173</v>
      </c>
      <c r="AC29" s="589">
        <f t="shared" si="23"/>
        <v>146</v>
      </c>
      <c r="AD29" s="589">
        <f t="shared" si="23"/>
        <v>134</v>
      </c>
      <c r="AE29" s="589">
        <f t="shared" si="23"/>
        <v>138</v>
      </c>
      <c r="AF29" s="589">
        <f t="shared" si="23"/>
        <v>153</v>
      </c>
      <c r="AG29" s="589">
        <f t="shared" si="23"/>
        <v>139</v>
      </c>
      <c r="AH29" s="589">
        <f t="shared" si="23"/>
        <v>137</v>
      </c>
      <c r="AI29" s="589">
        <f t="shared" si="23"/>
        <v>145</v>
      </c>
      <c r="AJ29" s="589">
        <f t="shared" si="23"/>
        <v>189</v>
      </c>
      <c r="AK29" s="589">
        <f t="shared" si="23"/>
        <v>168</v>
      </c>
      <c r="AL29" s="589">
        <f t="shared" si="23"/>
        <v>155</v>
      </c>
      <c r="AM29" s="589">
        <f t="shared" si="23"/>
        <v>170</v>
      </c>
      <c r="AN29" s="589">
        <f t="shared" si="23"/>
        <v>156</v>
      </c>
      <c r="AO29" s="589">
        <f t="shared" si="23"/>
        <v>165</v>
      </c>
      <c r="AP29" s="589">
        <f t="shared" si="23"/>
        <v>145</v>
      </c>
      <c r="AQ29" s="589">
        <f t="shared" si="23"/>
        <v>161</v>
      </c>
      <c r="AR29" s="589">
        <f t="shared" si="23"/>
        <v>153</v>
      </c>
      <c r="AS29" s="589">
        <f t="shared" si="23"/>
        <v>143</v>
      </c>
      <c r="AT29" s="589">
        <f t="shared" si="23"/>
        <v>166</v>
      </c>
      <c r="AU29" s="589">
        <f t="shared" si="23"/>
        <v>146</v>
      </c>
      <c r="AV29" s="589">
        <f t="shared" si="23"/>
        <v>163</v>
      </c>
      <c r="AW29" s="589">
        <f t="shared" si="23"/>
        <v>159</v>
      </c>
      <c r="AX29" s="589">
        <f t="shared" si="23"/>
        <v>173</v>
      </c>
      <c r="AY29" s="589">
        <f t="shared" si="23"/>
        <v>156</v>
      </c>
      <c r="AZ29" s="589">
        <f t="shared" si="23"/>
        <v>133</v>
      </c>
      <c r="BA29" s="589">
        <f t="shared" si="23"/>
        <v>152</v>
      </c>
      <c r="BB29" s="589">
        <f t="shared" si="23"/>
        <v>139</v>
      </c>
      <c r="BC29" s="589">
        <f t="shared" si="23"/>
        <v>139</v>
      </c>
      <c r="BD29" s="589">
        <f t="shared" si="23"/>
        <v>169</v>
      </c>
      <c r="BE29" s="589">
        <f t="shared" si="23"/>
        <v>173</v>
      </c>
      <c r="BF29" s="589">
        <f t="shared" si="23"/>
        <v>209</v>
      </c>
      <c r="BG29" s="589">
        <f t="shared" si="23"/>
        <v>183</v>
      </c>
      <c r="BH29" s="589">
        <f t="shared" si="23"/>
        <v>185</v>
      </c>
      <c r="BI29" s="589">
        <f t="shared" si="23"/>
        <v>189</v>
      </c>
      <c r="BJ29" s="589">
        <f t="shared" si="23"/>
        <v>183</v>
      </c>
      <c r="BK29" s="589">
        <f t="shared" si="23"/>
        <v>190</v>
      </c>
      <c r="BL29" s="589">
        <f t="shared" si="23"/>
        <v>188</v>
      </c>
      <c r="BM29" s="589">
        <f t="shared" si="23"/>
        <v>170</v>
      </c>
      <c r="BN29" s="589">
        <f t="shared" si="23"/>
        <v>135</v>
      </c>
      <c r="BO29" s="589">
        <f t="shared" si="23"/>
        <v>170</v>
      </c>
      <c r="BP29" s="589">
        <f t="shared" si="23"/>
        <v>201</v>
      </c>
      <c r="BQ29" s="589">
        <f t="shared" si="23"/>
        <v>195</v>
      </c>
      <c r="BR29" s="589">
        <f t="shared" si="23"/>
        <v>187</v>
      </c>
      <c r="BS29" s="589">
        <f t="shared" si="23"/>
        <v>191</v>
      </c>
      <c r="BT29" s="589">
        <f t="shared" si="23"/>
        <v>201</v>
      </c>
      <c r="BU29" s="589">
        <f t="shared" ref="BU29:EF29" si="24">SUM(BU26:BU28)</f>
        <v>178</v>
      </c>
      <c r="BV29" s="589">
        <f t="shared" si="24"/>
        <v>191</v>
      </c>
      <c r="BW29" s="589">
        <f t="shared" si="24"/>
        <v>194</v>
      </c>
      <c r="BX29" s="589">
        <f t="shared" si="24"/>
        <v>152</v>
      </c>
      <c r="BY29" s="589">
        <f t="shared" si="24"/>
        <v>168</v>
      </c>
      <c r="BZ29" s="589">
        <f t="shared" si="24"/>
        <v>197</v>
      </c>
      <c r="CA29" s="589">
        <f t="shared" si="24"/>
        <v>163</v>
      </c>
      <c r="CB29" s="589">
        <f t="shared" si="24"/>
        <v>186</v>
      </c>
      <c r="CC29" s="589">
        <f t="shared" si="24"/>
        <v>187</v>
      </c>
      <c r="CD29" s="589">
        <f t="shared" si="24"/>
        <v>219</v>
      </c>
      <c r="CE29" s="589">
        <f t="shared" si="24"/>
        <v>196</v>
      </c>
      <c r="CF29" s="589">
        <f t="shared" si="24"/>
        <v>196</v>
      </c>
      <c r="CG29" s="589">
        <f t="shared" si="24"/>
        <v>201</v>
      </c>
      <c r="CH29" s="589">
        <f t="shared" si="24"/>
        <v>186</v>
      </c>
      <c r="CI29" s="589">
        <f t="shared" si="24"/>
        <v>199</v>
      </c>
      <c r="CJ29" s="589">
        <f t="shared" si="24"/>
        <v>212</v>
      </c>
      <c r="CK29" s="589">
        <f t="shared" si="24"/>
        <v>190</v>
      </c>
      <c r="CL29" s="589">
        <f t="shared" si="24"/>
        <v>205</v>
      </c>
      <c r="CM29" s="589">
        <f t="shared" si="24"/>
        <v>205</v>
      </c>
      <c r="CN29" s="589">
        <f t="shared" si="24"/>
        <v>205</v>
      </c>
      <c r="CO29" s="589">
        <f t="shared" si="24"/>
        <v>203</v>
      </c>
      <c r="CP29" s="589">
        <f t="shared" si="24"/>
        <v>198</v>
      </c>
      <c r="CQ29" s="589">
        <f t="shared" si="24"/>
        <v>220</v>
      </c>
      <c r="CR29" s="589">
        <f t="shared" si="24"/>
        <v>184</v>
      </c>
      <c r="CS29" s="589">
        <f t="shared" si="24"/>
        <v>195</v>
      </c>
      <c r="CT29" s="589">
        <f t="shared" si="24"/>
        <v>215</v>
      </c>
      <c r="CU29" s="589">
        <f t="shared" si="24"/>
        <v>209</v>
      </c>
      <c r="CV29" s="589">
        <f t="shared" si="24"/>
        <v>209</v>
      </c>
      <c r="CW29" s="589">
        <f t="shared" si="24"/>
        <v>223</v>
      </c>
      <c r="CX29" s="589">
        <f t="shared" si="24"/>
        <v>201</v>
      </c>
      <c r="CY29" s="589">
        <f t="shared" si="24"/>
        <v>207</v>
      </c>
      <c r="CZ29" s="589">
        <f t="shared" si="24"/>
        <v>193</v>
      </c>
      <c r="DA29" s="589">
        <f t="shared" si="24"/>
        <v>193</v>
      </c>
      <c r="DB29" s="589">
        <f t="shared" si="24"/>
        <v>190</v>
      </c>
      <c r="DC29" s="589">
        <f t="shared" si="24"/>
        <v>192</v>
      </c>
      <c r="DD29" s="589">
        <f t="shared" si="24"/>
        <v>177</v>
      </c>
      <c r="DE29" s="589">
        <f t="shared" si="24"/>
        <v>222</v>
      </c>
      <c r="DF29" s="589">
        <f t="shared" si="24"/>
        <v>188</v>
      </c>
      <c r="DG29" s="589">
        <f t="shared" si="24"/>
        <v>225</v>
      </c>
      <c r="DH29" s="589">
        <f t="shared" si="24"/>
        <v>205</v>
      </c>
      <c r="DI29" s="589">
        <f t="shared" si="24"/>
        <v>233</v>
      </c>
      <c r="DJ29" s="589">
        <f t="shared" si="24"/>
        <v>173</v>
      </c>
      <c r="DK29" s="589">
        <f t="shared" si="24"/>
        <v>238</v>
      </c>
      <c r="DL29" s="589">
        <f t="shared" si="24"/>
        <v>204</v>
      </c>
      <c r="DM29" s="589">
        <f t="shared" si="24"/>
        <v>247</v>
      </c>
      <c r="DN29" s="589">
        <f t="shared" si="24"/>
        <v>188</v>
      </c>
      <c r="DO29" s="589">
        <f t="shared" si="24"/>
        <v>221</v>
      </c>
      <c r="DP29" s="589">
        <f t="shared" si="24"/>
        <v>213</v>
      </c>
      <c r="DQ29" s="589">
        <f t="shared" si="24"/>
        <v>239</v>
      </c>
      <c r="DR29" s="589">
        <f t="shared" si="24"/>
        <v>244</v>
      </c>
      <c r="DS29" s="589">
        <f t="shared" si="24"/>
        <v>258</v>
      </c>
      <c r="DT29" s="589">
        <f t="shared" si="24"/>
        <v>232</v>
      </c>
      <c r="DU29" s="589">
        <f t="shared" si="24"/>
        <v>267</v>
      </c>
      <c r="DV29" s="589">
        <f t="shared" si="24"/>
        <v>197</v>
      </c>
      <c r="DW29" s="589">
        <f t="shared" si="24"/>
        <v>243</v>
      </c>
      <c r="DX29" s="589">
        <f t="shared" si="24"/>
        <v>213</v>
      </c>
      <c r="DY29" s="589">
        <f t="shared" si="24"/>
        <v>248</v>
      </c>
      <c r="DZ29" s="589">
        <f t="shared" si="24"/>
        <v>185</v>
      </c>
      <c r="EA29" s="589">
        <f t="shared" si="24"/>
        <v>228</v>
      </c>
      <c r="EB29" s="589">
        <f t="shared" si="24"/>
        <v>207</v>
      </c>
      <c r="EC29" s="589">
        <f t="shared" si="24"/>
        <v>229</v>
      </c>
      <c r="ED29" s="589">
        <f t="shared" si="24"/>
        <v>181</v>
      </c>
      <c r="EE29" s="589">
        <f t="shared" si="24"/>
        <v>203</v>
      </c>
      <c r="EF29" s="589">
        <f t="shared" si="24"/>
        <v>150</v>
      </c>
      <c r="EG29" s="589">
        <f t="shared" ref="EG29:GR29" si="25">SUM(EG26:EG28)</f>
        <v>198</v>
      </c>
      <c r="EH29" s="589">
        <f t="shared" si="25"/>
        <v>130</v>
      </c>
      <c r="EI29" s="589">
        <f t="shared" si="25"/>
        <v>188</v>
      </c>
      <c r="EJ29" s="589">
        <f t="shared" si="25"/>
        <v>123</v>
      </c>
      <c r="EK29" s="589">
        <f t="shared" si="25"/>
        <v>184</v>
      </c>
      <c r="EL29" s="589">
        <f t="shared" si="25"/>
        <v>136</v>
      </c>
      <c r="EM29" s="589">
        <f t="shared" si="25"/>
        <v>157</v>
      </c>
      <c r="EN29" s="589">
        <f t="shared" si="25"/>
        <v>122</v>
      </c>
      <c r="EO29" s="589">
        <f t="shared" si="25"/>
        <v>177</v>
      </c>
      <c r="EP29" s="589">
        <f t="shared" si="25"/>
        <v>122</v>
      </c>
      <c r="EQ29" s="589">
        <f t="shared" si="25"/>
        <v>153</v>
      </c>
      <c r="ER29" s="589">
        <f t="shared" si="25"/>
        <v>124</v>
      </c>
      <c r="ES29" s="589">
        <f t="shared" si="25"/>
        <v>153</v>
      </c>
      <c r="ET29" s="589">
        <f t="shared" si="25"/>
        <v>117</v>
      </c>
      <c r="EU29" s="589">
        <f t="shared" si="25"/>
        <v>161</v>
      </c>
      <c r="EV29" s="589">
        <f t="shared" si="25"/>
        <v>113</v>
      </c>
      <c r="EW29" s="589">
        <f t="shared" si="25"/>
        <v>165</v>
      </c>
      <c r="EX29" s="589">
        <f t="shared" si="25"/>
        <v>119</v>
      </c>
      <c r="EY29" s="589">
        <f t="shared" si="25"/>
        <v>143</v>
      </c>
      <c r="EZ29" s="589">
        <f t="shared" si="25"/>
        <v>90</v>
      </c>
      <c r="FA29" s="589">
        <f t="shared" si="25"/>
        <v>122</v>
      </c>
      <c r="FB29" s="589">
        <f t="shared" si="25"/>
        <v>78</v>
      </c>
      <c r="FC29" s="589">
        <f t="shared" si="25"/>
        <v>90</v>
      </c>
      <c r="FD29" s="589">
        <f t="shared" si="25"/>
        <v>62</v>
      </c>
      <c r="FE29" s="589">
        <f t="shared" si="25"/>
        <v>80</v>
      </c>
      <c r="FF29" s="589">
        <f t="shared" si="25"/>
        <v>49</v>
      </c>
      <c r="FG29" s="589">
        <f t="shared" si="25"/>
        <v>67</v>
      </c>
      <c r="FH29" s="589">
        <f t="shared" si="25"/>
        <v>40</v>
      </c>
      <c r="FI29" s="589">
        <f t="shared" si="25"/>
        <v>69</v>
      </c>
      <c r="FJ29" s="589">
        <f t="shared" si="25"/>
        <v>50</v>
      </c>
      <c r="FK29" s="589">
        <f t="shared" si="25"/>
        <v>62</v>
      </c>
      <c r="FL29" s="589">
        <f t="shared" si="25"/>
        <v>40</v>
      </c>
      <c r="FM29" s="589">
        <f t="shared" si="25"/>
        <v>51</v>
      </c>
      <c r="FN29" s="589">
        <f t="shared" si="25"/>
        <v>29</v>
      </c>
      <c r="FO29" s="589">
        <f t="shared" si="25"/>
        <v>63</v>
      </c>
      <c r="FP29" s="589">
        <f t="shared" si="25"/>
        <v>41</v>
      </c>
      <c r="FQ29" s="589">
        <f t="shared" si="25"/>
        <v>71</v>
      </c>
      <c r="FR29" s="589">
        <f t="shared" si="25"/>
        <v>52</v>
      </c>
      <c r="FS29" s="589">
        <f t="shared" si="25"/>
        <v>71</v>
      </c>
      <c r="FT29" s="589">
        <f t="shared" si="25"/>
        <v>38</v>
      </c>
      <c r="FU29" s="589">
        <f t="shared" si="25"/>
        <v>69</v>
      </c>
      <c r="FV29" s="589">
        <f t="shared" si="25"/>
        <v>30</v>
      </c>
      <c r="FW29" s="589">
        <f t="shared" si="25"/>
        <v>54</v>
      </c>
      <c r="FX29" s="589">
        <f t="shared" si="25"/>
        <v>35</v>
      </c>
      <c r="FY29" s="589">
        <f t="shared" si="25"/>
        <v>44</v>
      </c>
      <c r="FZ29" s="589">
        <f t="shared" si="25"/>
        <v>21</v>
      </c>
      <c r="GA29" s="589">
        <f t="shared" si="25"/>
        <v>53</v>
      </c>
      <c r="GB29" s="589">
        <f t="shared" si="25"/>
        <v>12</v>
      </c>
      <c r="GC29" s="589">
        <f t="shared" si="25"/>
        <v>37</v>
      </c>
      <c r="GD29" s="589">
        <f t="shared" si="25"/>
        <v>14</v>
      </c>
      <c r="GE29" s="589">
        <f t="shared" si="25"/>
        <v>22</v>
      </c>
      <c r="GF29" s="589">
        <f t="shared" si="25"/>
        <v>12</v>
      </c>
      <c r="GG29" s="589">
        <f t="shared" si="25"/>
        <v>24</v>
      </c>
      <c r="GH29" s="589">
        <f t="shared" si="25"/>
        <v>11</v>
      </c>
      <c r="GI29" s="589">
        <f t="shared" si="25"/>
        <v>18</v>
      </c>
      <c r="GJ29" s="589">
        <f t="shared" si="25"/>
        <v>10</v>
      </c>
      <c r="GK29" s="589">
        <f t="shared" si="25"/>
        <v>18</v>
      </c>
      <c r="GL29" s="589">
        <f t="shared" si="25"/>
        <v>6</v>
      </c>
      <c r="GM29" s="589">
        <f t="shared" si="25"/>
        <v>14</v>
      </c>
      <c r="GN29" s="589">
        <f t="shared" si="25"/>
        <v>2</v>
      </c>
      <c r="GO29" s="589">
        <f t="shared" si="25"/>
        <v>8</v>
      </c>
      <c r="GP29" s="589">
        <f t="shared" si="25"/>
        <v>2</v>
      </c>
      <c r="GQ29" s="589">
        <f t="shared" si="25"/>
        <v>7</v>
      </c>
      <c r="GR29" s="589">
        <f t="shared" si="25"/>
        <v>3</v>
      </c>
      <c r="GS29" s="589">
        <f t="shared" ref="GS29:HA29" si="26">SUM(GS26:GS28)</f>
        <v>6</v>
      </c>
      <c r="GT29" s="589">
        <f t="shared" si="26"/>
        <v>3</v>
      </c>
      <c r="GU29" s="589">
        <f t="shared" si="26"/>
        <v>2</v>
      </c>
      <c r="GV29" s="589">
        <f t="shared" si="26"/>
        <v>1</v>
      </c>
      <c r="GW29" s="589">
        <f t="shared" si="26"/>
        <v>4</v>
      </c>
      <c r="GX29" s="589">
        <f t="shared" si="26"/>
        <v>0</v>
      </c>
      <c r="GY29" s="589">
        <f t="shared" si="26"/>
        <v>0</v>
      </c>
      <c r="GZ29" s="589">
        <f t="shared" si="26"/>
        <v>2</v>
      </c>
      <c r="HA29" s="589">
        <f t="shared" si="26"/>
        <v>2</v>
      </c>
      <c r="HC29" s="601" t="s">
        <v>149</v>
      </c>
      <c r="HD29" s="601">
        <f>SUM(DX29:HA29)</f>
        <v>6490</v>
      </c>
      <c r="HE29" s="601"/>
      <c r="HF29" s="601"/>
      <c r="HG29" s="601"/>
      <c r="HH29" s="601"/>
      <c r="HI29" s="601"/>
      <c r="HJ29" s="601"/>
      <c r="HK29" s="601"/>
      <c r="HL29" s="601"/>
      <c r="HM29" s="601"/>
      <c r="HN29" s="601"/>
      <c r="HO29" s="601"/>
      <c r="HP29" s="601"/>
      <c r="HQ29" s="601"/>
      <c r="HR29" s="601"/>
      <c r="HS29" s="601"/>
      <c r="HT29" s="601"/>
      <c r="HU29" s="601"/>
      <c r="HV29" s="601"/>
      <c r="HW29" s="601"/>
      <c r="HX29" s="601"/>
      <c r="HY29" s="601"/>
      <c r="HZ29" s="601"/>
      <c r="IA29" s="601"/>
      <c r="IB29" s="601"/>
      <c r="IC29" s="601"/>
      <c r="ID29" s="601"/>
      <c r="IE29" s="601"/>
      <c r="IF29" s="601"/>
      <c r="IG29" s="601"/>
      <c r="IH29" s="601"/>
      <c r="II29" s="601"/>
      <c r="IJ29" s="601"/>
      <c r="IK29" s="601"/>
      <c r="IL29" s="601"/>
      <c r="IM29" s="601"/>
      <c r="IN29" s="601"/>
      <c r="IO29" s="601"/>
      <c r="IP29" s="601"/>
      <c r="IQ29" s="601"/>
      <c r="IR29" s="601"/>
      <c r="IS29" s="601"/>
      <c r="IT29" s="601"/>
      <c r="IU29" s="601"/>
      <c r="IV29" s="601"/>
    </row>
    <row r="30" spans="1:256" x14ac:dyDescent="0.6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299"/>
      <c r="AY30" s="299"/>
      <c r="AZ30" s="299"/>
      <c r="BA30" s="299"/>
      <c r="BB30" s="299"/>
      <c r="BC30" s="299"/>
      <c r="BD30" s="299"/>
      <c r="BE30" s="299"/>
      <c r="BF30" s="299"/>
      <c r="BG30" s="299"/>
      <c r="BH30" s="299"/>
      <c r="BI30" s="299"/>
      <c r="BJ30" s="299"/>
      <c r="BK30" s="299"/>
      <c r="BL30" s="299"/>
      <c r="BM30" s="299"/>
      <c r="BN30" s="299"/>
      <c r="BO30" s="299"/>
      <c r="BP30" s="299"/>
      <c r="BQ30" s="299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  <c r="DU30" s="299"/>
      <c r="DV30" s="299"/>
      <c r="DW30" s="299"/>
      <c r="DX30" s="299"/>
      <c r="DY30" s="299"/>
      <c r="DZ30" s="299"/>
      <c r="EA30" s="299"/>
      <c r="EB30" s="299"/>
      <c r="EC30" s="299"/>
      <c r="ED30" s="299"/>
      <c r="EE30" s="299"/>
      <c r="EF30" s="299"/>
      <c r="EG30" s="299"/>
      <c r="EH30" s="299"/>
      <c r="EI30" s="299"/>
      <c r="EJ30" s="299"/>
      <c r="EK30" s="299"/>
      <c r="EL30" s="299"/>
      <c r="EM30" s="299"/>
      <c r="EN30" s="299"/>
      <c r="EO30" s="299"/>
      <c r="EP30" s="299"/>
      <c r="EQ30" s="299"/>
      <c r="ER30" s="299"/>
      <c r="ES30" s="299"/>
      <c r="ET30" s="299"/>
      <c r="EU30" s="299"/>
      <c r="EV30" s="299"/>
      <c r="EW30" s="299"/>
      <c r="EX30" s="299"/>
      <c r="EY30" s="299"/>
      <c r="EZ30" s="299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299"/>
      <c r="FL30" s="299"/>
      <c r="FM30" s="299"/>
      <c r="FN30" s="299"/>
      <c r="FO30" s="299"/>
      <c r="FP30" s="299"/>
      <c r="FQ30" s="299"/>
      <c r="FR30" s="299"/>
      <c r="FS30" s="299"/>
      <c r="FT30" s="299"/>
      <c r="FU30" s="299"/>
      <c r="FV30" s="299"/>
      <c r="FW30" s="299"/>
      <c r="FX30" s="299"/>
      <c r="FY30" s="299"/>
      <c r="FZ30" s="299"/>
      <c r="GA30" s="299"/>
      <c r="GB30" s="299"/>
      <c r="GC30" s="299"/>
      <c r="GD30" s="299"/>
      <c r="GE30" s="299"/>
      <c r="GF30" s="299"/>
      <c r="GG30" s="299"/>
      <c r="GH30" s="299"/>
      <c r="GI30" s="299"/>
      <c r="GJ30" s="299"/>
      <c r="GK30" s="299"/>
      <c r="GL30" s="299"/>
      <c r="GM30" s="299"/>
      <c r="GN30" s="299"/>
      <c r="GO30" s="299"/>
      <c r="GP30" s="299"/>
      <c r="GQ30" s="299"/>
      <c r="GR30" s="299"/>
      <c r="GS30" s="299"/>
      <c r="GT30" s="299"/>
      <c r="GU30" s="299"/>
      <c r="GV30" s="299"/>
      <c r="GW30" s="299"/>
      <c r="GX30" s="299"/>
      <c r="GY30" s="299"/>
      <c r="GZ30" s="299"/>
      <c r="HA30" s="299"/>
    </row>
    <row r="31" spans="1:256" ht="22.8" x14ac:dyDescent="0.75">
      <c r="A31" s="867" t="s">
        <v>313</v>
      </c>
      <c r="B31" s="867"/>
      <c r="C31" s="867"/>
      <c r="D31" s="867"/>
      <c r="E31" s="362">
        <f>E18+E29+E10+E25+E21+E14</f>
        <v>95076</v>
      </c>
      <c r="F31" s="362">
        <f>F18+F29+F10+F25+F21+F14</f>
        <v>105069</v>
      </c>
      <c r="G31" s="362">
        <f>G18+G29+G10+G25+G21+G14</f>
        <v>200145</v>
      </c>
      <c r="H31" s="682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299"/>
      <c r="BI31" s="299"/>
      <c r="BJ31" s="299"/>
      <c r="BK31" s="299"/>
      <c r="BL31" s="299"/>
      <c r="BM31" s="299"/>
      <c r="BN31" s="299"/>
      <c r="BO31" s="299"/>
      <c r="BP31" s="299"/>
      <c r="BQ31" s="299"/>
      <c r="BR31" s="299"/>
      <c r="BS31" s="299"/>
      <c r="BT31" s="299"/>
      <c r="BU31" s="299"/>
      <c r="BV31" s="299"/>
      <c r="BW31" s="299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  <c r="DU31" s="299"/>
      <c r="DV31" s="299"/>
      <c r="DW31" s="299"/>
      <c r="DX31" s="299"/>
      <c r="DY31" s="299"/>
      <c r="DZ31" s="299"/>
      <c r="EA31" s="299"/>
      <c r="EB31" s="299"/>
      <c r="EC31" s="299"/>
      <c r="ED31" s="299"/>
      <c r="EE31" s="299"/>
      <c r="EF31" s="299"/>
      <c r="EG31" s="299"/>
      <c r="EH31" s="299"/>
      <c r="EI31" s="299"/>
      <c r="EJ31" s="299"/>
      <c r="EK31" s="299"/>
      <c r="EL31" s="299"/>
      <c r="EM31" s="299"/>
      <c r="EN31" s="299"/>
      <c r="EO31" s="299"/>
      <c r="EP31" s="299"/>
      <c r="EQ31" s="299"/>
      <c r="ER31" s="299"/>
      <c r="ES31" s="299"/>
      <c r="ET31" s="299"/>
      <c r="EU31" s="299"/>
      <c r="EV31" s="299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299"/>
      <c r="FL31" s="299"/>
      <c r="FM31" s="299"/>
      <c r="FN31" s="299"/>
      <c r="FO31" s="299"/>
      <c r="FP31" s="299"/>
      <c r="FQ31" s="299"/>
      <c r="FR31" s="299"/>
      <c r="FS31" s="299"/>
      <c r="FT31" s="299"/>
      <c r="FU31" s="299"/>
      <c r="FV31" s="299"/>
      <c r="FW31" s="299"/>
      <c r="FX31" s="299"/>
      <c r="FY31" s="299"/>
      <c r="FZ31" s="299"/>
      <c r="GA31" s="299"/>
      <c r="GB31" s="299"/>
      <c r="GC31" s="299"/>
      <c r="GD31" s="299"/>
      <c r="GE31" s="299"/>
      <c r="GF31" s="299"/>
      <c r="GG31" s="299"/>
      <c r="GH31" s="299"/>
      <c r="GI31" s="299"/>
      <c r="GJ31" s="299"/>
      <c r="GK31" s="299"/>
      <c r="GL31" s="299"/>
      <c r="GM31" s="299"/>
      <c r="GN31" s="299"/>
      <c r="GO31" s="299"/>
      <c r="GP31" s="299"/>
      <c r="GQ31" s="299"/>
      <c r="GR31" s="299"/>
      <c r="GS31" s="299"/>
      <c r="GT31" s="299"/>
      <c r="GU31" s="299"/>
      <c r="GV31" s="299"/>
      <c r="GW31" s="299"/>
      <c r="GX31" s="299"/>
      <c r="GY31" s="299"/>
      <c r="GZ31" s="299"/>
      <c r="HA31" s="299"/>
    </row>
    <row r="32" spans="1:256" x14ac:dyDescent="0.6">
      <c r="A32" s="867" t="s">
        <v>376</v>
      </c>
      <c r="B32" s="867"/>
      <c r="C32" s="867"/>
      <c r="D32" s="867"/>
      <c r="E32" s="299">
        <f>E7+E8+E11+E12+E15+E16+E19+E20+E22+E23+E26+E27</f>
        <v>75410</v>
      </c>
      <c r="F32" s="299">
        <f t="shared" ref="F32:G32" si="27">F7+F8+F11+F12+F15+F16+F19+F20+F22+F23+F26+F27</f>
        <v>83058</v>
      </c>
      <c r="G32" s="299">
        <f t="shared" si="27"/>
        <v>158468</v>
      </c>
    </row>
    <row r="33" spans="1:7" x14ac:dyDescent="0.6">
      <c r="A33" s="867" t="s">
        <v>377</v>
      </c>
      <c r="B33" s="867"/>
      <c r="C33" s="867"/>
      <c r="D33" s="867"/>
      <c r="E33" s="299">
        <f>E9+E13+E17+E24+E28</f>
        <v>19666</v>
      </c>
      <c r="F33" s="299">
        <f t="shared" ref="F33:G33" si="28">F9+F13+F17+F24+F28</f>
        <v>22011</v>
      </c>
      <c r="G33" s="299">
        <f t="shared" si="28"/>
        <v>41677</v>
      </c>
    </row>
    <row r="34" spans="1:7" x14ac:dyDescent="0.6">
      <c r="G34" s="297">
        <f>G18+G29+G10+G25+G21+G14</f>
        <v>200145</v>
      </c>
    </row>
  </sheetData>
  <mergeCells count="109">
    <mergeCell ref="HD5:HD6"/>
    <mergeCell ref="L5:M5"/>
    <mergeCell ref="N5:O5"/>
    <mergeCell ref="P5:Q5"/>
    <mergeCell ref="R5:S5"/>
    <mergeCell ref="T5:U5"/>
    <mergeCell ref="V5:W5"/>
    <mergeCell ref="A4:A6"/>
    <mergeCell ref="B5:B6"/>
    <mergeCell ref="E5:G5"/>
    <mergeCell ref="H5:I5"/>
    <mergeCell ref="J5:K5"/>
    <mergeCell ref="B4:HA4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CF5:CG5"/>
    <mergeCell ref="CH5:CI5"/>
    <mergeCell ref="CJ5:CK5"/>
    <mergeCell ref="CL5:CM5"/>
    <mergeCell ref="CN5:CO5"/>
    <mergeCell ref="CP5:CQ5"/>
    <mergeCell ref="BT5:BU5"/>
    <mergeCell ref="BV5:BW5"/>
    <mergeCell ref="BX5:BY5"/>
    <mergeCell ref="BZ5:CA5"/>
    <mergeCell ref="CB5:CC5"/>
    <mergeCell ref="CD5:CE5"/>
    <mergeCell ref="DD5:DE5"/>
    <mergeCell ref="DF5:DG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EZ5:FA5"/>
    <mergeCell ref="FB5:FC5"/>
    <mergeCell ref="FD5:FE5"/>
    <mergeCell ref="FF5:FG5"/>
    <mergeCell ref="FH5:FI5"/>
    <mergeCell ref="FJ5:FK5"/>
    <mergeCell ref="EN5:EO5"/>
    <mergeCell ref="EP5:EQ5"/>
    <mergeCell ref="ER5:ES5"/>
    <mergeCell ref="ET5:EU5"/>
    <mergeCell ref="EV5:EW5"/>
    <mergeCell ref="EX5:EY5"/>
    <mergeCell ref="A32:D32"/>
    <mergeCell ref="A33:D33"/>
    <mergeCell ref="GV5:GW5"/>
    <mergeCell ref="GX5:GY5"/>
    <mergeCell ref="GZ5:HA5"/>
    <mergeCell ref="A31:D31"/>
    <mergeCell ref="GJ5:GK5"/>
    <mergeCell ref="GL5:GM5"/>
    <mergeCell ref="GN5:GO5"/>
    <mergeCell ref="GP5:GQ5"/>
    <mergeCell ref="GR5:GS5"/>
    <mergeCell ref="GT5:GU5"/>
    <mergeCell ref="FX5:FY5"/>
    <mergeCell ref="FZ5:GA5"/>
    <mergeCell ref="GB5:GC5"/>
    <mergeCell ref="GD5:GE5"/>
    <mergeCell ref="GF5:GG5"/>
    <mergeCell ref="GH5:GI5"/>
    <mergeCell ref="FL5:FM5"/>
    <mergeCell ref="FN5:FO5"/>
    <mergeCell ref="FP5:FQ5"/>
    <mergeCell ref="FR5:FS5"/>
    <mergeCell ref="FT5:FU5"/>
    <mergeCell ref="FV5:FW5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22DA-E44B-4CC8-80A3-8F47BA9C1825}">
  <dimension ref="A1:G21"/>
  <sheetViews>
    <sheetView zoomScaleNormal="100" workbookViewId="0">
      <selection activeCell="I15" sqref="I15"/>
    </sheetView>
  </sheetViews>
  <sheetFormatPr defaultRowHeight="24.6" x14ac:dyDescent="0.7"/>
  <cols>
    <col min="1" max="1" width="14.375" style="487" customWidth="1"/>
    <col min="2" max="2" width="10.625" style="487" bestFit="1" customWidth="1"/>
    <col min="3" max="3" width="10.625" style="487" customWidth="1"/>
    <col min="4" max="4" width="15.75" style="487" bestFit="1" customWidth="1"/>
    <col min="5" max="6" width="9" style="487"/>
    <col min="7" max="7" width="0" style="487" hidden="1" customWidth="1"/>
    <col min="8" max="16384" width="9" style="487"/>
  </cols>
  <sheetData>
    <row r="1" spans="1:7" x14ac:dyDescent="0.7">
      <c r="A1" s="487" t="s">
        <v>312</v>
      </c>
      <c r="B1" s="487" t="s">
        <v>4</v>
      </c>
      <c r="C1" s="487" t="s">
        <v>2</v>
      </c>
      <c r="D1" s="487" t="s">
        <v>313</v>
      </c>
    </row>
    <row r="2" spans="1:7" x14ac:dyDescent="0.7">
      <c r="A2" s="487" t="s">
        <v>314</v>
      </c>
      <c r="B2" s="6">
        <f>'แยกรายอายุ พื้นที่'!H60+'แยกรายอายุ พื้นที่'!J60+'แยกรายอายุ พื้นที่'!L60+'แยกรายอายุ พื้นที่'!N60+'แยกรายอายุ พื้นที่'!P60</f>
        <v>3115</v>
      </c>
      <c r="C2" s="6">
        <f>'แยกรายอายุ พื้นที่'!I60+'แยกรายอายุ พื้นที่'!K60+'แยกรายอายุ พื้นที่'!M60+'แยกรายอายุ พื้นที่'!O60+'แยกรายอายุ พื้นที่'!Q60</f>
        <v>2898</v>
      </c>
      <c r="D2" s="488">
        <f>Table1[[#This Row],[ชาย]]+Table1[[#This Row],[หญิง]]</f>
        <v>6013</v>
      </c>
      <c r="G2" s="598">
        <v>-3405</v>
      </c>
    </row>
    <row r="3" spans="1:7" x14ac:dyDescent="0.7">
      <c r="A3" s="487" t="s">
        <v>315</v>
      </c>
      <c r="B3" s="6">
        <f>'แยกรายอายุ พื้นที่'!R60+'แยกรายอายุ พื้นที่'!T60+'แยกรายอายุ พื้นที่'!V60+'แยกรายอายุ พื้นที่'!X60+'แยกรายอายุ พื้นที่'!Z60</f>
        <v>4512</v>
      </c>
      <c r="C3" s="6">
        <f>'แยกรายอายุ พื้นที่'!S60+'แยกรายอายุ พื้นที่'!U60+'แยกรายอายุ พื้นที่'!W60+'แยกรายอายุ พื้นที่'!Y60+'แยกรายอายุ พื้นที่'!AA60</f>
        <v>4169</v>
      </c>
      <c r="D3" s="488">
        <f>Table1[[#This Row],[ชาย]]+Table1[[#This Row],[หญิง]]</f>
        <v>8681</v>
      </c>
      <c r="G3" s="599">
        <v>-4822</v>
      </c>
    </row>
    <row r="4" spans="1:7" x14ac:dyDescent="0.7">
      <c r="A4" s="487" t="s">
        <v>316</v>
      </c>
      <c r="B4" s="6">
        <f>'แยกรายอายุ พื้นที่'!AB60+'แยกรายอายุ พื้นที่'!AD60+'แยกรายอายุ พื้นที่'!AF60+'แยกรายอายุ พื้นที่'!AH60+'แยกรายอายุ พื้นที่'!AJ60</f>
        <v>5498</v>
      </c>
      <c r="C4" s="6">
        <f>'แยกรายอายุ พื้นที่'!AC60+'แยกรายอายุ พื้นที่'!AE60+'แยกรายอายุ พื้นที่'!AG60+'แยกรายอายุ พื้นที่'!AI60+'แยกรายอายุ พื้นที่'!AK60</f>
        <v>5149</v>
      </c>
      <c r="D4" s="488">
        <f>Table1[[#This Row],[ชาย]]+Table1[[#This Row],[หญิง]]</f>
        <v>10647</v>
      </c>
      <c r="G4" s="598">
        <v>-5646</v>
      </c>
    </row>
    <row r="5" spans="1:7" x14ac:dyDescent="0.7">
      <c r="A5" s="487" t="s">
        <v>317</v>
      </c>
      <c r="B5" s="6">
        <f>'แยกรายอายุ พื้นที่'!AL60+'แยกรายอายุ พื้นที่'!AN60+'แยกรายอายุ พื้นที่'!AP60+'แยกรายอายุ พื้นที่'!AR60+'แยกรายอายุ พื้นที่'!AT60</f>
        <v>5754</v>
      </c>
      <c r="C5" s="6">
        <f>'แยกรายอายุ พื้นที่'!AM60+'แยกรายอายุ พื้นที่'!AO60+'แยกรายอายุ พื้นที่'!AQ60+'แยกรายอายุ พื้นที่'!AS60+'แยกรายอายุ พื้นที่'!AU60</f>
        <v>5507</v>
      </c>
      <c r="D5" s="488">
        <f>Table1[[#This Row],[ชาย]]+Table1[[#This Row],[หญิง]]</f>
        <v>11261</v>
      </c>
      <c r="G5" s="599">
        <v>-5809</v>
      </c>
    </row>
    <row r="6" spans="1:7" x14ac:dyDescent="0.7">
      <c r="A6" s="487" t="s">
        <v>318</v>
      </c>
      <c r="B6" s="6">
        <f>'แยกรายอายุ พื้นที่'!AV60+'แยกรายอายุ พื้นที่'!AX60+'แยกรายอายุ พื้นที่'!AZ60+'แยกรายอายุ พื้นที่'!BB60+'แยกรายอายุ พื้นที่'!BD60</f>
        <v>5692</v>
      </c>
      <c r="C6" s="6">
        <f>'แยกรายอายุ พื้นที่'!AW60+'แยกรายอายุ พื้นที่'!AY60+'แยกรายอายุ พื้นที่'!BA60+'แยกรายอายุ พื้นที่'!BC60+'แยกรายอายุ พื้นที่'!BE60</f>
        <v>5613</v>
      </c>
      <c r="D6" s="488">
        <f>Table1[[#This Row],[ชาย]]+Table1[[#This Row],[หญิง]]</f>
        <v>11305</v>
      </c>
      <c r="G6" s="598">
        <v>-6136</v>
      </c>
    </row>
    <row r="7" spans="1:7" x14ac:dyDescent="0.7">
      <c r="A7" s="487" t="s">
        <v>319</v>
      </c>
      <c r="B7" s="6">
        <f>'แยกรายอายุ พื้นที่'!BF60+'แยกรายอายุ พื้นที่'!BH60+'แยกรายอายุ พื้นที่'!BJ60+'แยกรายอายุ พื้นที่'!BL60+'แยกรายอายุ พื้นที่'!BN60</f>
        <v>6707</v>
      </c>
      <c r="C7" s="6">
        <f>'แยกรายอายุ พื้นที่'!BG60+'แยกรายอายุ พื้นที่'!BI60+'แยกรายอายุ พื้นที่'!BK60+'แยกรายอายุ พื้นที่'!BM60+'แยกรายอายุ พื้นที่'!BO60</f>
        <v>6349</v>
      </c>
      <c r="D7" s="488">
        <f>Table1[[#This Row],[ชาย]]+Table1[[#This Row],[หญิง]]</f>
        <v>13056</v>
      </c>
      <c r="G7" s="599">
        <v>-6845</v>
      </c>
    </row>
    <row r="8" spans="1:7" x14ac:dyDescent="0.7">
      <c r="A8" s="487" t="s">
        <v>320</v>
      </c>
      <c r="B8" s="6">
        <f>'แยกรายอายุ พื้นที่'!BP60+'แยกรายอายุ พื้นที่'!BR60+'แยกรายอายุ พื้นที่'!BT60+'แยกรายอายุ พื้นที่'!BV60+'แยกรายอายุ พื้นที่'!BX60</f>
        <v>6569</v>
      </c>
      <c r="C8" s="6">
        <f>'แยกรายอายุ พื้นที่'!BQ60+'แยกรายอายุ พื้นที่'!BS60+'แยกรายอายุ พื้นที่'!BU60+'แยกรายอายุ พื้นที่'!BW60+'แยกรายอายุ พื้นที่'!BY60</f>
        <v>6457</v>
      </c>
      <c r="D8" s="488">
        <f>Table1[[#This Row],[ชาย]]+Table1[[#This Row],[หญิง]]</f>
        <v>13026</v>
      </c>
      <c r="G8" s="598">
        <v>-6648</v>
      </c>
    </row>
    <row r="9" spans="1:7" x14ac:dyDescent="0.7">
      <c r="A9" s="487" t="s">
        <v>321</v>
      </c>
      <c r="B9" s="6">
        <f>'แยกรายอายุ พื้นที่'!BZ60+'แยกรายอายุ พื้นที่'!CB60+'แยกรายอายุ พื้นที่'!CD60+'แยกรายอายุ พื้นที่'!CF60+'แยกรายอายุ พื้นที่'!CH60</f>
        <v>6774</v>
      </c>
      <c r="C9" s="6">
        <f>'แยกรายอายุ พื้นที่'!CA60+'แยกรายอายุ พื้นที่'!CC60+'แยกรายอายุ พื้นที่'!CE60+'แยกรายอายุ พื้นที่'!CG60+'แยกรายอายุ พื้นที่'!CI60</f>
        <v>6671</v>
      </c>
      <c r="D9" s="488">
        <f>Table1[[#This Row],[ชาย]]+Table1[[#This Row],[หญิง]]</f>
        <v>13445</v>
      </c>
      <c r="G9" s="599">
        <v>-7087</v>
      </c>
    </row>
    <row r="10" spans="1:7" x14ac:dyDescent="0.7">
      <c r="A10" s="487" t="s">
        <v>322</v>
      </c>
      <c r="B10" s="6">
        <f>'แยกรายอายุ พื้นที่'!CJ60+'แยกรายอายุ พื้นที่'!CL60+'แยกรายอายุ พื้นที่'!CN60+'แยกรายอายุ พื้นที่'!CP60+'แยกรายอายุ พื้นที่'!CR60</f>
        <v>7077</v>
      </c>
      <c r="C10" s="6">
        <f>'แยกรายอายุ พื้นที่'!CK60+'แยกรายอายุ พื้นที่'!CM60+'แยกรายอายุ พื้นที่'!CO60+'แยกรายอายุ พื้นที่'!CQ60+'แยกรายอายุ พื้นที่'!CS60</f>
        <v>7100</v>
      </c>
      <c r="D10" s="488">
        <f>Table1[[#This Row],[ชาย]]+Table1[[#This Row],[หญิง]]</f>
        <v>14177</v>
      </c>
      <c r="G10" s="598">
        <v>-7337</v>
      </c>
    </row>
    <row r="11" spans="1:7" x14ac:dyDescent="0.7">
      <c r="A11" s="487" t="s">
        <v>323</v>
      </c>
      <c r="B11" s="6">
        <f>'แยกรายอายุ พื้นที่'!CT60+'แยกรายอายุ พื้นที่'!CV60+'แยกรายอายุ พื้นที่'!CX60+'แยกรายอายุ พื้นที่'!CZ60+'แยกรายอายุ พื้นที่'!DB60</f>
        <v>6886</v>
      </c>
      <c r="C11" s="6">
        <f>'แยกรายอายุ พื้นที่'!CU60+'แยกรายอายุ พื้นที่'!CW60+'แยกรายอายุ พื้นที่'!CY60+'แยกรายอายุ พื้นที่'!DA60+'แยกรายอายุ พื้นที่'!DC60</f>
        <v>7295</v>
      </c>
      <c r="D11" s="488">
        <f>Table1[[#This Row],[ชาย]]+Table1[[#This Row],[หญิง]]</f>
        <v>14181</v>
      </c>
      <c r="G11" s="599">
        <v>-6771</v>
      </c>
    </row>
    <row r="12" spans="1:7" x14ac:dyDescent="0.7">
      <c r="A12" s="487" t="s">
        <v>324</v>
      </c>
      <c r="B12" s="6">
        <f>'แยกรายอายุ พื้นที่'!DD60+'แยกรายอายุ พื้นที่'!DF60+'แยกรายอายุ พื้นที่'!DH60+'แยกรายอายุ พื้นที่'!DJ60+'แยกรายอายุ พื้นที่'!DL60</f>
        <v>6950</v>
      </c>
      <c r="C12" s="6">
        <f>'แยกรายอายุ พื้นที่'!DE60+'แยกรายอายุ พื้นที่'!DG60+'แยกรายอายุ พื้นที่'!DI60+'แยกรายอายุ พื้นที่'!DK60+'แยกรายอายุ พื้นที่'!DM60</f>
        <v>7986</v>
      </c>
      <c r="D12" s="488">
        <f>Table1[[#This Row],[ชาย]]+Table1[[#This Row],[หญิง]]</f>
        <v>14936</v>
      </c>
      <c r="G12" s="598">
        <v>-7169</v>
      </c>
    </row>
    <row r="13" spans="1:7" x14ac:dyDescent="0.7">
      <c r="A13" s="487" t="s">
        <v>325</v>
      </c>
      <c r="B13" s="6">
        <f>'แยกรายอายุ พื้นที่'!DN60+'แยกรายอายุ พื้นที่'!DP60+'แยกรายอายุ พื้นที่'!DR60+'แยกรายอายุ พื้นที่'!DT60+'แยกรายอายุ พื้นที่'!DV60</f>
        <v>7395</v>
      </c>
      <c r="C13" s="6">
        <f>'แยกรายอายุ พื้นที่'!DO60+'แยกรายอายุ พื้นที่'!DQ60+'แยกรายอายุ พื้นที่'!DS60+'แยกรายอายุ พื้นที่'!DU60+'แยกรายอายุ พื้นที่'!DW60</f>
        <v>9060</v>
      </c>
      <c r="D13" s="488">
        <f>Table1[[#This Row],[ชาย]]+Table1[[#This Row],[หญิง]]</f>
        <v>16455</v>
      </c>
      <c r="G13" s="599">
        <v>-7688</v>
      </c>
    </row>
    <row r="14" spans="1:7" x14ac:dyDescent="0.7">
      <c r="A14" s="487" t="s">
        <v>326</v>
      </c>
      <c r="B14" s="6">
        <f>'แยกรายอายุ พื้นที่'!DX60+'แยกรายอายุ พื้นที่'!DZ60+'แยกรายอายุ พื้นที่'!EB60+'แยกรายอายุ พื้นที่'!ED60+'แยกรายอายุ พื้นที่'!EF60</f>
        <v>6916</v>
      </c>
      <c r="C14" s="6">
        <f>'แยกรายอายุ พื้นที่'!DY60+'แยกรายอายุ พื้นที่'!EA60+'แยกรายอายุ พื้นที่'!EC60+'แยกรายอายุ พื้นที่'!EE60+'แยกรายอายุ พื้นที่'!EG60</f>
        <v>8766</v>
      </c>
      <c r="D14" s="488">
        <f>Table1[[#This Row],[ชาย]]+Table1[[#This Row],[หญิง]]</f>
        <v>15682</v>
      </c>
      <c r="G14" s="598">
        <v>-6320</v>
      </c>
    </row>
    <row r="15" spans="1:7" x14ac:dyDescent="0.7">
      <c r="A15" s="487" t="s">
        <v>327</v>
      </c>
      <c r="B15" s="6">
        <f>'แยกรายอายุ พื้นที่'!EH60+'แยกรายอายุ พื้นที่'!EJ60+'แยกรายอายุ พื้นที่'!EL60+'แยกรายอายุ พื้นที่'!EN60+'แยกรายอายุ พื้นที่'!EP60</f>
        <v>5318</v>
      </c>
      <c r="C15" s="6">
        <f>'แยกรายอายุ พื้นที่'!EI60+'แยกรายอายุ พื้นที่'!EK60+'แยกรายอายุ พื้นที่'!EM60+'แยกรายอายุ พื้นที่'!EO60+'แยกรายอายุ พื้นที่'!EQ60</f>
        <v>7207</v>
      </c>
      <c r="D15" s="488">
        <f>Table1[[#This Row],[ชาย]]+Table1[[#This Row],[หญิง]]</f>
        <v>12525</v>
      </c>
      <c r="G15" s="599">
        <v>-5267</v>
      </c>
    </row>
    <row r="16" spans="1:7" x14ac:dyDescent="0.7">
      <c r="A16" s="487" t="s">
        <v>328</v>
      </c>
      <c r="B16" s="6">
        <f>'แยกรายอายุ พื้นที่'!ER60+'แยกรายอายุ พื้นที่'!ET60+'แยกรายอายุ พื้นที่'!EV60+'แยกรายอายุ พื้นที่'!EX60+'แยกรายอายุ พื้นที่'!EZ60</f>
        <v>4097</v>
      </c>
      <c r="C16" s="6">
        <f>'แยกรายอายุ พื้นที่'!ES60+'แยกรายอายุ พื้นที่'!EU60+'แยกรายอายุ พื้นที่'!EW60+'แยกรายอายุ พื้นที่'!EY60+'แยกรายอายุ พื้นที่'!FA60</f>
        <v>5748</v>
      </c>
      <c r="D16" s="488">
        <f>Table1[[#This Row],[ชาย]]+Table1[[#This Row],[หญิง]]</f>
        <v>9845</v>
      </c>
      <c r="G16" s="598">
        <v>-3866</v>
      </c>
    </row>
    <row r="17" spans="1:7" x14ac:dyDescent="0.7">
      <c r="A17" s="487" t="s">
        <v>329</v>
      </c>
      <c r="B17" s="6">
        <f>'แยกรายอายุ พื้นที่'!FB60+'แยกรายอายุ พื้นที่'!FD60+'แยกรายอายุ พื้นที่'!FF60+'แยกรายอายุ พื้นที่'!FH60+'แยกรายอายุ พื้นที่'!FJ60</f>
        <v>2617</v>
      </c>
      <c r="C17" s="6">
        <f>'แยกรายอายุ พื้นที่'!FC60+'แยกรายอายุ พื้นที่'!FE60+'แยกรายอายุ พื้นที่'!FG60+'แยกรายอายุ พื้นที่'!FI60+'แยกรายอายุ พื้นที่'!FK60</f>
        <v>3637</v>
      </c>
      <c r="D17" s="488">
        <f>Table1[[#This Row],[ชาย]]+Table1[[#This Row],[หญิง]]</f>
        <v>6254</v>
      </c>
      <c r="G17" s="599">
        <v>-2446</v>
      </c>
    </row>
    <row r="18" spans="1:7" x14ac:dyDescent="0.7">
      <c r="A18" s="487" t="s">
        <v>330</v>
      </c>
      <c r="B18" s="6">
        <f>'แยกรายอายุ พื้นที่'!FL60+'แยกรายอายุ พื้นที่'!FN60+'แยกรายอายุ พื้นที่'!FP60+'แยกรายอายุ พื้นที่'!FR60+'แยกรายอายุ พื้นที่'!FT60</f>
        <v>1695</v>
      </c>
      <c r="C18" s="6">
        <f>'แยกรายอายุ พื้นที่'!FM60+'แยกรายอายุ พื้นที่'!FO60+'แยกรายอายุ พื้นที่'!FQ60+'แยกรายอายุ พื้นที่'!FS60+'แยกรายอายุ พื้นที่'!FU60</f>
        <v>2772</v>
      </c>
      <c r="D18" s="488">
        <f>Table1[[#This Row],[ชาย]]+Table1[[#This Row],[หญิง]]</f>
        <v>4467</v>
      </c>
      <c r="G18" s="598">
        <v>-1836</v>
      </c>
    </row>
    <row r="19" spans="1:7" x14ac:dyDescent="0.7">
      <c r="A19" s="487" t="s">
        <v>331</v>
      </c>
      <c r="B19" s="6">
        <f>'แยกรายอายุ พื้นที่'!FV60+'แยกรายอายุ พื้นที่'!FX60+'แยกรายอายุ พื้นที่'!FZ60+'แยกรายอายุ พื้นที่'!GB60+'แยกรายอายุ พื้นที่'!GD60+'แยกรายอายุ พื้นที่'!GF60+'แยกรายอายุ พื้นที่'!GH60+'แยกรายอายุ พื้นที่'!GJ60+'แยกรายอายุ พื้นที่'!GL60+'แยกรายอายุ พื้นที่'!GN60+'แยกรายอายุ พื้นที่'!GP60+'แยกรายอายุ พื้นที่'!GR60+'แยกรายอายุ พื้นที่'!GT60+'แยกรายอายุ พื้นที่'!GV60+'แยกรายอายุ พื้นที่'!GX60+'แยกรายอายุ พื้นที่'!GZ60</f>
        <v>1504</v>
      </c>
      <c r="C19" s="6">
        <f>'แยกรายอายุ พื้นที่'!FW60+'แยกรายอายุ พื้นที่'!FY60+'แยกรายอายุ พื้นที่'!GA60+'แยกรายอายุ พื้นที่'!GC60+'แยกรายอายุ พื้นที่'!GE60+'แยกรายอายุ พื้นที่'!GG60+'แยกรายอายุ พื้นที่'!GI60+'แยกรายอายุ พื้นที่'!GK60+'แยกรายอายุ พื้นที่'!GM60+'แยกรายอายุ พื้นที่'!GO60+'แยกรายอายุ พื้นที่'!GS60+'แยกรายอายุ พื้นที่'!GU60+'แยกรายอายุ พื้นที่'!GW60+'แยกรายอายุ พื้นที่'!GY60+'แยกรายอายุ พื้นที่'!HA60+'แยกรายอายุ พื้นที่'!GQ60</f>
        <v>2685</v>
      </c>
      <c r="D19" s="488">
        <f>Table1[[#This Row],[ชาย]]+Table1[[#This Row],[หญิง]]</f>
        <v>4189</v>
      </c>
      <c r="G19" s="599">
        <v>-1385</v>
      </c>
    </row>
    <row r="20" spans="1:7" hidden="1" x14ac:dyDescent="0.7">
      <c r="B20" s="488"/>
      <c r="C20" s="488"/>
      <c r="D20" s="488">
        <f>SUM(D2:D19)</f>
        <v>200145</v>
      </c>
    </row>
    <row r="21" spans="1:7" x14ac:dyDescent="0.7">
      <c r="A21" s="594" t="s">
        <v>5</v>
      </c>
      <c r="B21" s="595">
        <f>SUBTOTAL(109,B2:B20)</f>
        <v>95076</v>
      </c>
      <c r="C21" s="595">
        <f>SUBTOTAL(109,C2:C20)</f>
        <v>105069</v>
      </c>
      <c r="D21" s="595">
        <f>SUBTOTAL(109,D2:D20)</f>
        <v>200145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workbookViewId="0">
      <selection activeCell="A2" sqref="A2"/>
    </sheetView>
  </sheetViews>
  <sheetFormatPr defaultRowHeight="21" x14ac:dyDescent="0.6"/>
  <cols>
    <col min="1" max="1" width="13.25" customWidth="1"/>
    <col min="2" max="2" width="10.625" customWidth="1"/>
  </cols>
  <sheetData>
    <row r="1" spans="1:4" x14ac:dyDescent="0.6">
      <c r="A1" t="s">
        <v>379</v>
      </c>
    </row>
    <row r="2" spans="1:4" x14ac:dyDescent="0.6">
      <c r="B2" s="1" t="s">
        <v>12</v>
      </c>
      <c r="C2" s="1" t="s">
        <v>13</v>
      </c>
      <c r="D2" s="1" t="s">
        <v>5</v>
      </c>
    </row>
    <row r="3" spans="1:4" x14ac:dyDescent="0.6">
      <c r="A3" t="s">
        <v>147</v>
      </c>
      <c r="B3" s="6">
        <f>'สรุปรายอำเภอ พื้นที่'!E10</f>
        <v>25026</v>
      </c>
      <c r="C3" s="6">
        <f>'สรุปรายอำเภอ พื้นที่'!F10</f>
        <v>28621</v>
      </c>
      <c r="D3" s="6">
        <f>C3+B3</f>
        <v>53647</v>
      </c>
    </row>
    <row r="4" spans="1:4" x14ac:dyDescent="0.6">
      <c r="A4" t="s">
        <v>152</v>
      </c>
      <c r="B4" s="6">
        <f>'สรุปรายอำเภอ พื้นที่'!E14</f>
        <v>24202</v>
      </c>
      <c r="C4" s="6">
        <f>'สรุปรายอำเภอ พื้นที่'!F14</f>
        <v>26168</v>
      </c>
      <c r="D4" s="6">
        <f>C4+B4</f>
        <v>50370</v>
      </c>
    </row>
    <row r="5" spans="1:4" x14ac:dyDescent="0.6">
      <c r="A5" t="s">
        <v>148</v>
      </c>
      <c r="B5" s="6">
        <f>'สรุปรายอำเภอ พื้นที่'!E18</f>
        <v>14983</v>
      </c>
      <c r="C5" s="6">
        <f>'สรุปรายอำเภอ พื้นที่'!F18</f>
        <v>16549</v>
      </c>
      <c r="D5" s="6">
        <f t="shared" ref="D5:D8" si="0">C5+B5</f>
        <v>31532</v>
      </c>
    </row>
    <row r="6" spans="1:4" x14ac:dyDescent="0.6">
      <c r="A6" t="s">
        <v>149</v>
      </c>
      <c r="B6" s="6">
        <f>'สรุปรายอำเภอ พื้นที่'!E29</f>
        <v>13156</v>
      </c>
      <c r="C6" s="6">
        <f>'สรุปรายอำเภอ พื้นที่'!F29</f>
        <v>14276</v>
      </c>
      <c r="D6" s="6">
        <f t="shared" si="0"/>
        <v>27432</v>
      </c>
    </row>
    <row r="7" spans="1:4" x14ac:dyDescent="0.6">
      <c r="A7" t="s">
        <v>150</v>
      </c>
      <c r="B7" s="6">
        <f>'สรุปรายอำเภอ พื้นที่'!E25</f>
        <v>10843</v>
      </c>
      <c r="C7" s="6">
        <f>'สรุปรายอำเภอ พื้นที่'!F25</f>
        <v>11933</v>
      </c>
      <c r="D7" s="6">
        <f t="shared" si="0"/>
        <v>22776</v>
      </c>
    </row>
    <row r="8" spans="1:4" x14ac:dyDescent="0.6">
      <c r="A8" t="s">
        <v>151</v>
      </c>
      <c r="B8" s="6">
        <f>'สรุปรายอำเภอ พื้นที่'!E21</f>
        <v>6866</v>
      </c>
      <c r="C8" s="6">
        <f>'สรุปรายอำเภอ พื้นที่'!F21</f>
        <v>7522</v>
      </c>
      <c r="D8" s="6">
        <f t="shared" si="0"/>
        <v>14388</v>
      </c>
    </row>
    <row r="9" spans="1:4" x14ac:dyDescent="0.6">
      <c r="A9" t="s">
        <v>5</v>
      </c>
      <c r="B9" s="258">
        <f>SUM(B3:B8)</f>
        <v>95076</v>
      </c>
      <c r="C9" s="258">
        <f>SUM(C3:C8)</f>
        <v>105069</v>
      </c>
      <c r="D9" s="258">
        <f>SUM(D3:D8)</f>
        <v>200145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C4863-35D5-41DB-ABA3-8ABBDBB1A519}">
  <dimension ref="A1:D9"/>
  <sheetViews>
    <sheetView workbookViewId="0">
      <selection activeCell="F9" sqref="F9"/>
    </sheetView>
  </sheetViews>
  <sheetFormatPr defaultRowHeight="21" x14ac:dyDescent="0.6"/>
  <cols>
    <col min="1" max="1" width="14.25" customWidth="1"/>
    <col min="2" max="2" width="10.875" customWidth="1"/>
    <col min="3" max="3" width="11.125" customWidth="1"/>
    <col min="4" max="4" width="13.25" customWidth="1"/>
  </cols>
  <sheetData>
    <row r="1" spans="1:4" ht="24.6" x14ac:dyDescent="0.7">
      <c r="A1" s="602" t="s">
        <v>337</v>
      </c>
      <c r="B1" s="602" t="s">
        <v>338</v>
      </c>
      <c r="C1" s="602" t="s">
        <v>339</v>
      </c>
      <c r="D1" s="602" t="s">
        <v>340</v>
      </c>
    </row>
    <row r="2" spans="1:4" ht="24.6" x14ac:dyDescent="0.7">
      <c r="A2" s="603" t="str">
        <f>'สรุปรายอำเภอ พื้นที่'!HC10</f>
        <v>อ.เมือง</v>
      </c>
      <c r="B2" s="606">
        <f>'สรุปรายอำเภอ พื้นที่'!HD10</f>
        <v>13808</v>
      </c>
      <c r="C2" s="606">
        <f>'สรุปรายอำเภอ พื้นที่'!G10</f>
        <v>53647</v>
      </c>
      <c r="D2" s="608">
        <f>B2*100/C2</f>
        <v>25.738624713404292</v>
      </c>
    </row>
    <row r="3" spans="1:4" ht="24.6" x14ac:dyDescent="0.7">
      <c r="A3" s="604" t="str">
        <f>'สรุปรายอำเภอ พื้นที่'!HC14</f>
        <v>อ.อินทร์</v>
      </c>
      <c r="B3" s="607">
        <f>'สรุปรายอำเภอ พื้นที่'!HD14</f>
        <v>13244</v>
      </c>
      <c r="C3" s="607">
        <f>'สรุปรายอำเภอ พื้นที่'!G14</f>
        <v>50370</v>
      </c>
      <c r="D3" s="609">
        <f t="shared" ref="D3:D8" si="0">B3*100/C3</f>
        <v>26.293428628151677</v>
      </c>
    </row>
    <row r="4" spans="1:4" ht="24.6" x14ac:dyDescent="0.7">
      <c r="A4" s="603" t="str">
        <f>'สรุปรายอำเภอ พื้นที่'!HC18</f>
        <v>อ.บางระจัน</v>
      </c>
      <c r="B4" s="606">
        <f>'สรุปรายอำเภอ พื้นที่'!HD18</f>
        <v>8918</v>
      </c>
      <c r="C4" s="606">
        <f>'สรุปรายอำเภอ พื้นที่'!G18</f>
        <v>31532</v>
      </c>
      <c r="D4" s="608">
        <f t="shared" si="0"/>
        <v>28.282379804642904</v>
      </c>
    </row>
    <row r="5" spans="1:4" ht="24.6" x14ac:dyDescent="0.7">
      <c r="A5" s="604" t="str">
        <f>'สรุปรายอำเภอ พื้นที่'!HC21</f>
        <v>อ.ท่าช้าง</v>
      </c>
      <c r="B5" s="607">
        <f>'สรุปรายอำเภอ พื้นที่'!HD21</f>
        <v>4429</v>
      </c>
      <c r="C5" s="607">
        <f>'สรุปรายอำเภอ พื้นที่'!G21</f>
        <v>14388</v>
      </c>
      <c r="D5" s="609">
        <f t="shared" si="0"/>
        <v>30.782596608284681</v>
      </c>
    </row>
    <row r="6" spans="1:4" ht="24.6" x14ac:dyDescent="0.7">
      <c r="A6" s="603" t="str">
        <f>'สรุปรายอำเภอ พื้นที่'!HC25</f>
        <v>อ.พรหมบุรี</v>
      </c>
      <c r="B6" s="606">
        <f>'สรุปรายอำเภอ พื้นที่'!HD25</f>
        <v>6073</v>
      </c>
      <c r="C6" s="606">
        <f>'สรุปรายอำเภอ พื้นที่'!G25</f>
        <v>22776</v>
      </c>
      <c r="D6" s="608">
        <f t="shared" si="0"/>
        <v>26.664032314717247</v>
      </c>
    </row>
    <row r="7" spans="1:4" ht="24.6" x14ac:dyDescent="0.7">
      <c r="A7" s="604" t="str">
        <f>'สรุปรายอำเภอ พื้นที่'!HC29</f>
        <v>อ.ค่ายบางระจัน</v>
      </c>
      <c r="B7" s="607">
        <f>'สรุปรายอำเภอ พื้นที่'!HD29</f>
        <v>6490</v>
      </c>
      <c r="C7" s="607">
        <f>'สรุปรายอำเภอ พื้นที่'!G29</f>
        <v>27432</v>
      </c>
      <c r="D7" s="609">
        <f t="shared" si="0"/>
        <v>23.658501020705746</v>
      </c>
    </row>
    <row r="8" spans="1:4" ht="24.6" x14ac:dyDescent="0.7">
      <c r="A8" s="627"/>
      <c r="B8" s="628">
        <f>SUM(B2:B7)</f>
        <v>52962</v>
      </c>
      <c r="C8" s="628">
        <f>SUM(C2:C7)</f>
        <v>200145</v>
      </c>
      <c r="D8" s="609">
        <f t="shared" si="0"/>
        <v>26.461815183991607</v>
      </c>
    </row>
    <row r="9" spans="1:4" ht="27.6" x14ac:dyDescent="0.8">
      <c r="C9" s="605">
        <f>SUM(C2:C7)</f>
        <v>200145</v>
      </c>
    </row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195D-87A2-4DC9-8904-61BC4D276A9D}">
  <sheetPr>
    <tabColor theme="8" tint="0.39997558519241921"/>
  </sheetPr>
  <dimension ref="A1:IT80"/>
  <sheetViews>
    <sheetView tabSelected="1" topLeftCell="A3" zoomScaleNormal="100" workbookViewId="0">
      <pane xSplit="12" ySplit="11" topLeftCell="GL14" activePane="bottomRight" state="frozen"/>
      <selection activeCell="A3" sqref="A3"/>
      <selection pane="topRight" activeCell="M3" sqref="M3"/>
      <selection pane="bottomLeft" activeCell="A14" sqref="A14"/>
      <selection pane="bottomRight" activeCell="GP55" sqref="GP55"/>
    </sheetView>
  </sheetViews>
  <sheetFormatPr defaultColWidth="8.875" defaultRowHeight="21" x14ac:dyDescent="0.6"/>
  <cols>
    <col min="1" max="1" width="7" style="331" customWidth="1"/>
    <col min="2" max="2" width="35.25" style="331" bestFit="1" customWidth="1"/>
    <col min="3" max="3" width="8.875" style="331"/>
    <col min="4" max="5" width="8.875" style="331" customWidth="1"/>
    <col min="6" max="7" width="7.25" style="331" customWidth="1"/>
    <col min="8" max="8" width="7.375" style="331" bestFit="1" customWidth="1"/>
    <col min="9" max="167" width="6.25" style="331" customWidth="1"/>
    <col min="168" max="207" width="5.75" style="331" customWidth="1"/>
    <col min="208" max="209" width="8.875" style="326" customWidth="1"/>
    <col min="210" max="210" width="9.125" style="326" customWidth="1"/>
    <col min="211" max="211" width="12.75" style="326" customWidth="1"/>
    <col min="212" max="214" width="8.875" style="326" customWidth="1"/>
    <col min="215" max="16384" width="8.875" style="326"/>
  </cols>
  <sheetData>
    <row r="1" spans="1:254" s="331" customFormat="1" hidden="1" x14ac:dyDescent="0.6">
      <c r="G1" s="333" t="s">
        <v>332</v>
      </c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GZ1" s="326"/>
      <c r="HA1" s="326"/>
      <c r="HB1" s="326"/>
      <c r="HC1" s="326"/>
      <c r="HD1" s="326"/>
      <c r="HE1" s="326"/>
      <c r="HF1" s="326"/>
      <c r="HG1" s="326"/>
      <c r="HH1" s="326"/>
      <c r="HI1" s="326"/>
      <c r="HJ1" s="326"/>
      <c r="HK1" s="326"/>
      <c r="HL1" s="326"/>
      <c r="HM1" s="326"/>
      <c r="HN1" s="326"/>
      <c r="HO1" s="326"/>
      <c r="HP1" s="326"/>
      <c r="HQ1" s="326"/>
      <c r="HR1" s="326"/>
      <c r="HS1" s="326"/>
      <c r="HT1" s="326"/>
      <c r="HU1" s="326"/>
      <c r="HV1" s="326"/>
      <c r="HW1" s="326"/>
      <c r="HX1" s="326"/>
      <c r="HY1" s="326"/>
      <c r="HZ1" s="326"/>
      <c r="IA1" s="326"/>
      <c r="IB1" s="326"/>
      <c r="IC1" s="326"/>
      <c r="ID1" s="326"/>
      <c r="IE1" s="326"/>
      <c r="IF1" s="326"/>
      <c r="IG1" s="326"/>
      <c r="IH1" s="326"/>
      <c r="II1" s="326"/>
      <c r="IJ1" s="326"/>
      <c r="IK1" s="326"/>
      <c r="IL1" s="326"/>
      <c r="IM1" s="326"/>
      <c r="IN1" s="326"/>
      <c r="IO1" s="326"/>
      <c r="IP1" s="326"/>
      <c r="IQ1" s="326"/>
      <c r="IR1" s="326"/>
      <c r="IS1" s="326"/>
      <c r="IT1" s="326"/>
    </row>
    <row r="2" spans="1:254" s="331" customFormat="1" hidden="1" x14ac:dyDescent="0.6">
      <c r="A2" s="335"/>
      <c r="C2" s="336"/>
      <c r="G2" s="337" t="s">
        <v>144</v>
      </c>
      <c r="GZ2" s="326"/>
      <c r="HA2" s="326"/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</row>
    <row r="3" spans="1:254" s="331" customFormat="1" x14ac:dyDescent="0.6">
      <c r="A3" s="856" t="s">
        <v>6</v>
      </c>
      <c r="B3" s="610" t="s">
        <v>145</v>
      </c>
      <c r="C3" s="338"/>
      <c r="D3" s="338"/>
      <c r="E3" s="338"/>
      <c r="F3" s="339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1"/>
      <c r="V3" s="339"/>
      <c r="W3" s="340"/>
      <c r="X3" s="340"/>
      <c r="Y3" s="340"/>
      <c r="Z3" s="340"/>
      <c r="AA3" s="340"/>
      <c r="AB3" s="340"/>
      <c r="AC3" s="340"/>
      <c r="AD3" s="340"/>
      <c r="AE3" s="340"/>
      <c r="AF3" s="340"/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1"/>
      <c r="AT3" s="339"/>
      <c r="AU3" s="340"/>
      <c r="AV3" s="340"/>
      <c r="AW3" s="340"/>
      <c r="AX3" s="340"/>
      <c r="AY3" s="340"/>
      <c r="AZ3" s="340"/>
      <c r="BA3" s="340"/>
      <c r="BB3" s="340"/>
      <c r="BC3" s="340"/>
      <c r="BD3" s="340"/>
      <c r="BE3" s="340"/>
      <c r="BF3" s="340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3"/>
      <c r="BR3" s="344"/>
      <c r="BS3" s="342"/>
      <c r="BT3" s="342"/>
      <c r="BU3" s="342"/>
      <c r="BV3" s="342"/>
      <c r="BW3" s="342"/>
      <c r="BX3" s="342"/>
      <c r="BY3" s="342"/>
      <c r="BZ3" s="342"/>
      <c r="CA3" s="342"/>
      <c r="CB3" s="342"/>
      <c r="CC3" s="342"/>
      <c r="CD3" s="342"/>
      <c r="CE3" s="342"/>
      <c r="CF3" s="342"/>
      <c r="CG3" s="342"/>
      <c r="CH3" s="342"/>
      <c r="CI3" s="342"/>
      <c r="CJ3" s="342"/>
      <c r="CK3" s="342"/>
      <c r="CL3" s="342"/>
      <c r="CM3" s="342"/>
      <c r="CN3" s="342"/>
      <c r="CO3" s="343"/>
      <c r="CP3" s="344"/>
      <c r="CQ3" s="342"/>
      <c r="CR3" s="342"/>
      <c r="CS3" s="342"/>
      <c r="CT3" s="342"/>
      <c r="CU3" s="342"/>
      <c r="CV3" s="342"/>
      <c r="CW3" s="342"/>
      <c r="CX3" s="342"/>
      <c r="CY3" s="342"/>
      <c r="CZ3" s="342"/>
      <c r="DA3" s="342"/>
      <c r="DB3" s="342"/>
      <c r="DC3" s="342"/>
      <c r="DD3" s="342"/>
      <c r="DE3" s="342"/>
      <c r="DF3" s="342"/>
      <c r="DG3" s="342"/>
      <c r="DH3" s="342"/>
      <c r="DI3" s="342"/>
      <c r="DJ3" s="342"/>
      <c r="DK3" s="342"/>
      <c r="DL3" s="342"/>
      <c r="DM3" s="343"/>
      <c r="DN3" s="344"/>
      <c r="DO3" s="342"/>
      <c r="DP3" s="342"/>
      <c r="DQ3" s="342"/>
      <c r="DR3" s="342"/>
      <c r="DS3" s="342"/>
      <c r="DT3" s="342"/>
      <c r="DU3" s="342"/>
      <c r="DV3" s="342"/>
      <c r="DW3" s="342"/>
      <c r="DX3" s="342"/>
      <c r="DY3" s="342"/>
      <c r="DZ3" s="342"/>
      <c r="EA3" s="342"/>
      <c r="EB3" s="342"/>
      <c r="EC3" s="342"/>
      <c r="ED3" s="342"/>
      <c r="EE3" s="342"/>
      <c r="EF3" s="342"/>
      <c r="EG3" s="342"/>
      <c r="EH3" s="342"/>
      <c r="EI3" s="342"/>
      <c r="EJ3" s="342"/>
      <c r="EK3" s="343"/>
      <c r="EL3" s="344"/>
      <c r="EM3" s="342"/>
      <c r="EN3" s="342"/>
      <c r="EO3" s="342"/>
      <c r="EP3" s="342"/>
      <c r="EQ3" s="342"/>
      <c r="ER3" s="342"/>
      <c r="ES3" s="342"/>
      <c r="ET3" s="342"/>
      <c r="EU3" s="342"/>
      <c r="EV3" s="342"/>
      <c r="EW3" s="342"/>
      <c r="EX3" s="342"/>
      <c r="EY3" s="342"/>
      <c r="EZ3" s="342"/>
      <c r="FA3" s="342"/>
      <c r="FB3" s="342"/>
      <c r="FC3" s="342"/>
      <c r="FD3" s="342"/>
      <c r="FE3" s="342"/>
      <c r="FF3" s="342"/>
      <c r="FG3" s="342"/>
      <c r="FH3" s="342"/>
      <c r="FI3" s="343"/>
      <c r="FJ3" s="344"/>
      <c r="FK3" s="342"/>
      <c r="FL3" s="342"/>
      <c r="FM3" s="342"/>
      <c r="FN3" s="342"/>
      <c r="FO3" s="342"/>
      <c r="FP3" s="342"/>
      <c r="FQ3" s="342"/>
      <c r="FR3" s="342"/>
      <c r="FS3" s="342"/>
      <c r="FT3" s="342"/>
      <c r="FU3" s="342"/>
      <c r="FV3" s="342"/>
      <c r="FW3" s="342"/>
      <c r="FX3" s="342"/>
      <c r="FY3" s="342"/>
      <c r="FZ3" s="342"/>
      <c r="GA3" s="342"/>
      <c r="GB3" s="342"/>
      <c r="GC3" s="342"/>
      <c r="GD3" s="342"/>
      <c r="GE3" s="342"/>
      <c r="GF3" s="342"/>
      <c r="GG3" s="343"/>
      <c r="GH3" s="344"/>
      <c r="GI3" s="342"/>
      <c r="GJ3" s="342"/>
      <c r="GK3" s="342"/>
      <c r="GL3" s="342"/>
      <c r="GM3" s="342"/>
      <c r="GN3" s="342"/>
      <c r="GO3" s="342"/>
      <c r="GP3" s="342"/>
      <c r="GQ3" s="342"/>
      <c r="GR3" s="342"/>
      <c r="GS3" s="342"/>
      <c r="GT3" s="342"/>
      <c r="GU3" s="342"/>
      <c r="GV3" s="342"/>
      <c r="GW3" s="342"/>
      <c r="GX3" s="342"/>
      <c r="GY3" s="343"/>
      <c r="GZ3" s="326"/>
      <c r="HA3" s="326"/>
      <c r="HB3" s="326"/>
      <c r="HC3" s="326"/>
      <c r="HD3" s="326"/>
      <c r="HE3" s="326"/>
      <c r="HF3" s="326"/>
      <c r="HG3" s="326"/>
      <c r="HH3" s="326"/>
      <c r="HI3" s="326"/>
      <c r="HJ3" s="326"/>
      <c r="HK3" s="326"/>
      <c r="HL3" s="326"/>
      <c r="HM3" s="326"/>
      <c r="HN3" s="326"/>
      <c r="HO3" s="326"/>
      <c r="HP3" s="326"/>
      <c r="HQ3" s="326"/>
      <c r="HR3" s="326"/>
      <c r="HS3" s="326"/>
      <c r="HT3" s="326"/>
      <c r="HU3" s="326"/>
      <c r="HV3" s="326"/>
      <c r="HW3" s="326"/>
      <c r="HX3" s="326"/>
      <c r="HY3" s="326"/>
      <c r="HZ3" s="326"/>
      <c r="IA3" s="326"/>
      <c r="IB3" s="326"/>
      <c r="IC3" s="326"/>
      <c r="ID3" s="326"/>
      <c r="IE3" s="326"/>
      <c r="IF3" s="326"/>
      <c r="IG3" s="326"/>
      <c r="IH3" s="326"/>
      <c r="II3" s="326"/>
      <c r="IJ3" s="326"/>
      <c r="IK3" s="326"/>
      <c r="IL3" s="326"/>
      <c r="IM3" s="326"/>
      <c r="IN3" s="326"/>
      <c r="IO3" s="326"/>
      <c r="IP3" s="326"/>
      <c r="IQ3" s="326"/>
      <c r="IR3" s="326"/>
      <c r="IS3" s="326"/>
      <c r="IT3" s="326"/>
    </row>
    <row r="4" spans="1:254" s="331" customFormat="1" x14ac:dyDescent="0.6">
      <c r="A4" s="857"/>
      <c r="B4" s="861" t="s">
        <v>184</v>
      </c>
      <c r="C4" s="863" t="s">
        <v>1</v>
      </c>
      <c r="D4" s="864"/>
      <c r="E4" s="865"/>
      <c r="F4" s="852" t="s">
        <v>7</v>
      </c>
      <c r="G4" s="853"/>
      <c r="H4" s="852" t="s">
        <v>8</v>
      </c>
      <c r="I4" s="853"/>
      <c r="J4" s="852" t="s">
        <v>9</v>
      </c>
      <c r="K4" s="853"/>
      <c r="L4" s="852" t="s">
        <v>10</v>
      </c>
      <c r="M4" s="853"/>
      <c r="N4" s="852" t="s">
        <v>11</v>
      </c>
      <c r="O4" s="853"/>
      <c r="P4" s="852" t="s">
        <v>14</v>
      </c>
      <c r="Q4" s="853"/>
      <c r="R4" s="852" t="s">
        <v>15</v>
      </c>
      <c r="S4" s="853"/>
      <c r="T4" s="854" t="s">
        <v>16</v>
      </c>
      <c r="U4" s="855"/>
      <c r="V4" s="853" t="s">
        <v>17</v>
      </c>
      <c r="W4" s="853"/>
      <c r="X4" s="852" t="s">
        <v>18</v>
      </c>
      <c r="Y4" s="853"/>
      <c r="Z4" s="852" t="s">
        <v>19</v>
      </c>
      <c r="AA4" s="853"/>
      <c r="AB4" s="852" t="s">
        <v>20</v>
      </c>
      <c r="AC4" s="853"/>
      <c r="AD4" s="852" t="s">
        <v>21</v>
      </c>
      <c r="AE4" s="853"/>
      <c r="AF4" s="852" t="s">
        <v>22</v>
      </c>
      <c r="AG4" s="853"/>
      <c r="AH4" s="852" t="s">
        <v>23</v>
      </c>
      <c r="AI4" s="853"/>
      <c r="AJ4" s="852" t="s">
        <v>24</v>
      </c>
      <c r="AK4" s="853"/>
      <c r="AL4" s="852" t="s">
        <v>25</v>
      </c>
      <c r="AM4" s="853"/>
      <c r="AN4" s="852" t="s">
        <v>26</v>
      </c>
      <c r="AO4" s="853"/>
      <c r="AP4" s="852" t="s">
        <v>27</v>
      </c>
      <c r="AQ4" s="853"/>
      <c r="AR4" s="854" t="s">
        <v>28</v>
      </c>
      <c r="AS4" s="855"/>
      <c r="AT4" s="853" t="s">
        <v>29</v>
      </c>
      <c r="AU4" s="853"/>
      <c r="AV4" s="852" t="s">
        <v>30</v>
      </c>
      <c r="AW4" s="853"/>
      <c r="AX4" s="852" t="s">
        <v>31</v>
      </c>
      <c r="AY4" s="853"/>
      <c r="AZ4" s="852" t="s">
        <v>32</v>
      </c>
      <c r="BA4" s="853"/>
      <c r="BB4" s="852" t="s">
        <v>33</v>
      </c>
      <c r="BC4" s="853"/>
      <c r="BD4" s="852" t="s">
        <v>34</v>
      </c>
      <c r="BE4" s="853"/>
      <c r="BF4" s="852" t="s">
        <v>35</v>
      </c>
      <c r="BG4" s="853"/>
      <c r="BH4" s="852" t="s">
        <v>36</v>
      </c>
      <c r="BI4" s="853"/>
      <c r="BJ4" s="852" t="s">
        <v>37</v>
      </c>
      <c r="BK4" s="853"/>
      <c r="BL4" s="852" t="s">
        <v>38</v>
      </c>
      <c r="BM4" s="853"/>
      <c r="BN4" s="852" t="s">
        <v>39</v>
      </c>
      <c r="BO4" s="853"/>
      <c r="BP4" s="854" t="s">
        <v>40</v>
      </c>
      <c r="BQ4" s="855"/>
      <c r="BR4" s="853" t="s">
        <v>41</v>
      </c>
      <c r="BS4" s="853"/>
      <c r="BT4" s="852" t="s">
        <v>42</v>
      </c>
      <c r="BU4" s="853"/>
      <c r="BV4" s="852" t="s">
        <v>43</v>
      </c>
      <c r="BW4" s="853"/>
      <c r="BX4" s="852" t="s">
        <v>44</v>
      </c>
      <c r="BY4" s="853"/>
      <c r="BZ4" s="852" t="s">
        <v>45</v>
      </c>
      <c r="CA4" s="853"/>
      <c r="CB4" s="852" t="s">
        <v>46</v>
      </c>
      <c r="CC4" s="853"/>
      <c r="CD4" s="852" t="s">
        <v>47</v>
      </c>
      <c r="CE4" s="853"/>
      <c r="CF4" s="852" t="s">
        <v>48</v>
      </c>
      <c r="CG4" s="853"/>
      <c r="CH4" s="852" t="s">
        <v>49</v>
      </c>
      <c r="CI4" s="853"/>
      <c r="CJ4" s="852" t="s">
        <v>50</v>
      </c>
      <c r="CK4" s="853"/>
      <c r="CL4" s="852" t="s">
        <v>51</v>
      </c>
      <c r="CM4" s="853"/>
      <c r="CN4" s="854" t="s">
        <v>52</v>
      </c>
      <c r="CO4" s="855"/>
      <c r="CP4" s="853" t="s">
        <v>53</v>
      </c>
      <c r="CQ4" s="853"/>
      <c r="CR4" s="852" t="s">
        <v>54</v>
      </c>
      <c r="CS4" s="853"/>
      <c r="CT4" s="852" t="s">
        <v>55</v>
      </c>
      <c r="CU4" s="853"/>
      <c r="CV4" s="852" t="s">
        <v>56</v>
      </c>
      <c r="CW4" s="853"/>
      <c r="CX4" s="852" t="s">
        <v>57</v>
      </c>
      <c r="CY4" s="853"/>
      <c r="CZ4" s="852" t="s">
        <v>58</v>
      </c>
      <c r="DA4" s="853"/>
      <c r="DB4" s="852" t="s">
        <v>59</v>
      </c>
      <c r="DC4" s="853"/>
      <c r="DD4" s="852" t="s">
        <v>60</v>
      </c>
      <c r="DE4" s="853"/>
      <c r="DF4" s="852" t="s">
        <v>61</v>
      </c>
      <c r="DG4" s="853"/>
      <c r="DH4" s="852" t="s">
        <v>62</v>
      </c>
      <c r="DI4" s="853"/>
      <c r="DJ4" s="852" t="s">
        <v>63</v>
      </c>
      <c r="DK4" s="853"/>
      <c r="DL4" s="854" t="s">
        <v>64</v>
      </c>
      <c r="DM4" s="855"/>
      <c r="DN4" s="853" t="s">
        <v>65</v>
      </c>
      <c r="DO4" s="853"/>
      <c r="DP4" s="852" t="s">
        <v>66</v>
      </c>
      <c r="DQ4" s="853"/>
      <c r="DR4" s="852" t="s">
        <v>67</v>
      </c>
      <c r="DS4" s="853"/>
      <c r="DT4" s="852" t="s">
        <v>68</v>
      </c>
      <c r="DU4" s="853"/>
      <c r="DV4" s="852" t="s">
        <v>69</v>
      </c>
      <c r="DW4" s="853"/>
      <c r="DX4" s="852" t="s">
        <v>70</v>
      </c>
      <c r="DY4" s="853"/>
      <c r="DZ4" s="852" t="s">
        <v>71</v>
      </c>
      <c r="EA4" s="853"/>
      <c r="EB4" s="852" t="s">
        <v>72</v>
      </c>
      <c r="EC4" s="853"/>
      <c r="ED4" s="852" t="s">
        <v>73</v>
      </c>
      <c r="EE4" s="853"/>
      <c r="EF4" s="852" t="s">
        <v>74</v>
      </c>
      <c r="EG4" s="853"/>
      <c r="EH4" s="852" t="s">
        <v>75</v>
      </c>
      <c r="EI4" s="853"/>
      <c r="EJ4" s="854" t="s">
        <v>76</v>
      </c>
      <c r="EK4" s="855"/>
      <c r="EL4" s="853" t="s">
        <v>77</v>
      </c>
      <c r="EM4" s="853"/>
      <c r="EN4" s="852" t="s">
        <v>78</v>
      </c>
      <c r="EO4" s="853"/>
      <c r="EP4" s="852" t="s">
        <v>79</v>
      </c>
      <c r="EQ4" s="853"/>
      <c r="ER4" s="852" t="s">
        <v>80</v>
      </c>
      <c r="ES4" s="853"/>
      <c r="ET4" s="852" t="s">
        <v>81</v>
      </c>
      <c r="EU4" s="853"/>
      <c r="EV4" s="852" t="s">
        <v>82</v>
      </c>
      <c r="EW4" s="853"/>
      <c r="EX4" s="852" t="s">
        <v>83</v>
      </c>
      <c r="EY4" s="853"/>
      <c r="EZ4" s="852" t="s">
        <v>84</v>
      </c>
      <c r="FA4" s="853"/>
      <c r="FB4" s="852" t="s">
        <v>85</v>
      </c>
      <c r="FC4" s="853"/>
      <c r="FD4" s="852" t="s">
        <v>86</v>
      </c>
      <c r="FE4" s="853"/>
      <c r="FF4" s="852" t="s">
        <v>87</v>
      </c>
      <c r="FG4" s="853"/>
      <c r="FH4" s="854" t="s">
        <v>88</v>
      </c>
      <c r="FI4" s="855"/>
      <c r="FJ4" s="853" t="s">
        <v>89</v>
      </c>
      <c r="FK4" s="853"/>
      <c r="FL4" s="852" t="s">
        <v>90</v>
      </c>
      <c r="FM4" s="853"/>
      <c r="FN4" s="852" t="s">
        <v>91</v>
      </c>
      <c r="FO4" s="853"/>
      <c r="FP4" s="852" t="s">
        <v>92</v>
      </c>
      <c r="FQ4" s="853"/>
      <c r="FR4" s="852" t="s">
        <v>93</v>
      </c>
      <c r="FS4" s="853"/>
      <c r="FT4" s="852" t="s">
        <v>94</v>
      </c>
      <c r="FU4" s="853"/>
      <c r="FV4" s="852" t="s">
        <v>95</v>
      </c>
      <c r="FW4" s="853"/>
      <c r="FX4" s="852" t="s">
        <v>96</v>
      </c>
      <c r="FY4" s="853"/>
      <c r="FZ4" s="852" t="s">
        <v>97</v>
      </c>
      <c r="GA4" s="853"/>
      <c r="GB4" s="852" t="s">
        <v>98</v>
      </c>
      <c r="GC4" s="853"/>
      <c r="GD4" s="852" t="s">
        <v>99</v>
      </c>
      <c r="GE4" s="853"/>
      <c r="GF4" s="854" t="s">
        <v>100</v>
      </c>
      <c r="GG4" s="855"/>
      <c r="GH4" s="853" t="s">
        <v>101</v>
      </c>
      <c r="GI4" s="853"/>
      <c r="GJ4" s="852" t="s">
        <v>102</v>
      </c>
      <c r="GK4" s="853"/>
      <c r="GL4" s="852" t="s">
        <v>103</v>
      </c>
      <c r="GM4" s="853"/>
      <c r="GN4" s="852" t="s">
        <v>104</v>
      </c>
      <c r="GO4" s="853"/>
      <c r="GP4" s="852" t="s">
        <v>105</v>
      </c>
      <c r="GQ4" s="853"/>
      <c r="GR4" s="852" t="s">
        <v>106</v>
      </c>
      <c r="GS4" s="853"/>
      <c r="GT4" s="852" t="s">
        <v>107</v>
      </c>
      <c r="GU4" s="853"/>
      <c r="GV4" s="852" t="s">
        <v>108</v>
      </c>
      <c r="GW4" s="853"/>
      <c r="GX4" s="866" t="s">
        <v>109</v>
      </c>
      <c r="GY4" s="866"/>
      <c r="HA4" s="326"/>
      <c r="HB4" s="321" t="s">
        <v>247</v>
      </c>
      <c r="HC4" s="322" t="s">
        <v>248</v>
      </c>
      <c r="HD4" s="321" t="s">
        <v>247</v>
      </c>
      <c r="HE4" s="322" t="s">
        <v>248</v>
      </c>
      <c r="HF4" s="321" t="s">
        <v>247</v>
      </c>
      <c r="HG4" s="322" t="s">
        <v>248</v>
      </c>
      <c r="HH4" s="326"/>
      <c r="HI4" s="326"/>
      <c r="HJ4" s="326"/>
      <c r="HK4" s="326"/>
      <c r="HL4" s="326"/>
      <c r="HM4" s="326"/>
      <c r="HN4" s="326"/>
      <c r="HO4" s="326"/>
      <c r="HP4" s="326"/>
      <c r="HQ4" s="326"/>
      <c r="HR4" s="326"/>
      <c r="HS4" s="326"/>
      <c r="HT4" s="326"/>
      <c r="HU4" s="326"/>
      <c r="HV4" s="326"/>
      <c r="HW4" s="326"/>
      <c r="HX4" s="326"/>
      <c r="HY4" s="326"/>
      <c r="HZ4" s="326"/>
      <c r="IA4" s="326"/>
      <c r="IB4" s="326"/>
      <c r="IC4" s="326"/>
      <c r="ID4" s="326"/>
      <c r="IE4" s="326"/>
      <c r="IF4" s="326"/>
      <c r="IG4" s="326"/>
      <c r="IH4" s="326"/>
      <c r="II4" s="326"/>
      <c r="IJ4" s="326"/>
      <c r="IK4" s="326"/>
      <c r="IL4" s="326"/>
      <c r="IM4" s="326"/>
      <c r="IN4" s="326"/>
      <c r="IO4" s="326"/>
      <c r="IP4" s="326"/>
      <c r="IQ4" s="326"/>
      <c r="IR4" s="326"/>
      <c r="IS4" s="326"/>
      <c r="IT4" s="326"/>
    </row>
    <row r="5" spans="1:254" s="331" customFormat="1" x14ac:dyDescent="0.6">
      <c r="A5" s="858"/>
      <c r="B5" s="875"/>
      <c r="C5" s="611" t="s">
        <v>4</v>
      </c>
      <c r="D5" s="611" t="s">
        <v>2</v>
      </c>
      <c r="E5" s="611" t="s">
        <v>5</v>
      </c>
      <c r="F5" s="350" t="s">
        <v>12</v>
      </c>
      <c r="G5" s="349" t="s">
        <v>13</v>
      </c>
      <c r="H5" s="350" t="s">
        <v>12</v>
      </c>
      <c r="I5" s="349" t="s">
        <v>13</v>
      </c>
      <c r="J5" s="350" t="s">
        <v>12</v>
      </c>
      <c r="K5" s="349" t="s">
        <v>13</v>
      </c>
      <c r="L5" s="350" t="s">
        <v>12</v>
      </c>
      <c r="M5" s="349" t="s">
        <v>13</v>
      </c>
      <c r="N5" s="350" t="s">
        <v>12</v>
      </c>
      <c r="O5" s="349" t="s">
        <v>13</v>
      </c>
      <c r="P5" s="350" t="s">
        <v>12</v>
      </c>
      <c r="Q5" s="349" t="s">
        <v>13</v>
      </c>
      <c r="R5" s="350" t="s">
        <v>12</v>
      </c>
      <c r="S5" s="349" t="s">
        <v>13</v>
      </c>
      <c r="T5" s="349" t="s">
        <v>12</v>
      </c>
      <c r="U5" s="349" t="s">
        <v>13</v>
      </c>
      <c r="V5" s="350" t="s">
        <v>12</v>
      </c>
      <c r="W5" s="349" t="s">
        <v>13</v>
      </c>
      <c r="X5" s="350" t="s">
        <v>12</v>
      </c>
      <c r="Y5" s="349" t="s">
        <v>13</v>
      </c>
      <c r="Z5" s="350" t="s">
        <v>12</v>
      </c>
      <c r="AA5" s="349" t="s">
        <v>13</v>
      </c>
      <c r="AB5" s="350" t="s">
        <v>12</v>
      </c>
      <c r="AC5" s="349" t="s">
        <v>13</v>
      </c>
      <c r="AD5" s="350" t="s">
        <v>12</v>
      </c>
      <c r="AE5" s="349" t="s">
        <v>13</v>
      </c>
      <c r="AF5" s="350" t="s">
        <v>12</v>
      </c>
      <c r="AG5" s="349" t="s">
        <v>13</v>
      </c>
      <c r="AH5" s="350" t="s">
        <v>12</v>
      </c>
      <c r="AI5" s="349" t="s">
        <v>13</v>
      </c>
      <c r="AJ5" s="350" t="s">
        <v>12</v>
      </c>
      <c r="AK5" s="349" t="s">
        <v>13</v>
      </c>
      <c r="AL5" s="350" t="s">
        <v>12</v>
      </c>
      <c r="AM5" s="349" t="s">
        <v>13</v>
      </c>
      <c r="AN5" s="350" t="s">
        <v>12</v>
      </c>
      <c r="AO5" s="349" t="s">
        <v>13</v>
      </c>
      <c r="AP5" s="350" t="s">
        <v>12</v>
      </c>
      <c r="AQ5" s="349" t="s">
        <v>13</v>
      </c>
      <c r="AR5" s="349" t="s">
        <v>12</v>
      </c>
      <c r="AS5" s="349" t="s">
        <v>13</v>
      </c>
      <c r="AT5" s="350" t="s">
        <v>12</v>
      </c>
      <c r="AU5" s="349" t="s">
        <v>13</v>
      </c>
      <c r="AV5" s="350" t="s">
        <v>12</v>
      </c>
      <c r="AW5" s="349" t="s">
        <v>13</v>
      </c>
      <c r="AX5" s="350" t="s">
        <v>12</v>
      </c>
      <c r="AY5" s="349" t="s">
        <v>13</v>
      </c>
      <c r="AZ5" s="350" t="s">
        <v>12</v>
      </c>
      <c r="BA5" s="349" t="s">
        <v>13</v>
      </c>
      <c r="BB5" s="350" t="s">
        <v>12</v>
      </c>
      <c r="BC5" s="349" t="s">
        <v>13</v>
      </c>
      <c r="BD5" s="350" t="s">
        <v>12</v>
      </c>
      <c r="BE5" s="349" t="s">
        <v>13</v>
      </c>
      <c r="BF5" s="350" t="s">
        <v>12</v>
      </c>
      <c r="BG5" s="349" t="s">
        <v>13</v>
      </c>
      <c r="BH5" s="350" t="s">
        <v>12</v>
      </c>
      <c r="BI5" s="349" t="s">
        <v>13</v>
      </c>
      <c r="BJ5" s="350" t="s">
        <v>12</v>
      </c>
      <c r="BK5" s="349" t="s">
        <v>13</v>
      </c>
      <c r="BL5" s="350" t="s">
        <v>12</v>
      </c>
      <c r="BM5" s="349" t="s">
        <v>13</v>
      </c>
      <c r="BN5" s="350" t="s">
        <v>12</v>
      </c>
      <c r="BO5" s="349" t="s">
        <v>13</v>
      </c>
      <c r="BP5" s="349" t="s">
        <v>12</v>
      </c>
      <c r="BQ5" s="349" t="s">
        <v>13</v>
      </c>
      <c r="BR5" s="350" t="s">
        <v>12</v>
      </c>
      <c r="BS5" s="349" t="s">
        <v>13</v>
      </c>
      <c r="BT5" s="350" t="s">
        <v>12</v>
      </c>
      <c r="BU5" s="349" t="s">
        <v>13</v>
      </c>
      <c r="BV5" s="350" t="s">
        <v>12</v>
      </c>
      <c r="BW5" s="349" t="s">
        <v>13</v>
      </c>
      <c r="BX5" s="350" t="s">
        <v>12</v>
      </c>
      <c r="BY5" s="349" t="s">
        <v>13</v>
      </c>
      <c r="BZ5" s="350" t="s">
        <v>12</v>
      </c>
      <c r="CA5" s="349" t="s">
        <v>13</v>
      </c>
      <c r="CB5" s="350" t="s">
        <v>12</v>
      </c>
      <c r="CC5" s="349" t="s">
        <v>13</v>
      </c>
      <c r="CD5" s="350" t="s">
        <v>12</v>
      </c>
      <c r="CE5" s="349" t="s">
        <v>13</v>
      </c>
      <c r="CF5" s="350" t="s">
        <v>12</v>
      </c>
      <c r="CG5" s="349" t="s">
        <v>13</v>
      </c>
      <c r="CH5" s="350" t="s">
        <v>12</v>
      </c>
      <c r="CI5" s="349" t="s">
        <v>13</v>
      </c>
      <c r="CJ5" s="350" t="s">
        <v>12</v>
      </c>
      <c r="CK5" s="349" t="s">
        <v>13</v>
      </c>
      <c r="CL5" s="350" t="s">
        <v>12</v>
      </c>
      <c r="CM5" s="349" t="s">
        <v>13</v>
      </c>
      <c r="CN5" s="349" t="s">
        <v>12</v>
      </c>
      <c r="CO5" s="349" t="s">
        <v>13</v>
      </c>
      <c r="CP5" s="350" t="s">
        <v>12</v>
      </c>
      <c r="CQ5" s="349" t="s">
        <v>13</v>
      </c>
      <c r="CR5" s="350" t="s">
        <v>12</v>
      </c>
      <c r="CS5" s="349" t="s">
        <v>13</v>
      </c>
      <c r="CT5" s="350" t="s">
        <v>12</v>
      </c>
      <c r="CU5" s="349" t="s">
        <v>13</v>
      </c>
      <c r="CV5" s="350" t="s">
        <v>12</v>
      </c>
      <c r="CW5" s="349" t="s">
        <v>13</v>
      </c>
      <c r="CX5" s="350" t="s">
        <v>12</v>
      </c>
      <c r="CY5" s="349" t="s">
        <v>13</v>
      </c>
      <c r="CZ5" s="350" t="s">
        <v>12</v>
      </c>
      <c r="DA5" s="349" t="s">
        <v>13</v>
      </c>
      <c r="DB5" s="350" t="s">
        <v>12</v>
      </c>
      <c r="DC5" s="349" t="s">
        <v>13</v>
      </c>
      <c r="DD5" s="350" t="s">
        <v>12</v>
      </c>
      <c r="DE5" s="349" t="s">
        <v>13</v>
      </c>
      <c r="DF5" s="350" t="s">
        <v>12</v>
      </c>
      <c r="DG5" s="349" t="s">
        <v>13</v>
      </c>
      <c r="DH5" s="350" t="s">
        <v>12</v>
      </c>
      <c r="DI5" s="349" t="s">
        <v>13</v>
      </c>
      <c r="DJ5" s="350" t="s">
        <v>12</v>
      </c>
      <c r="DK5" s="349" t="s">
        <v>13</v>
      </c>
      <c r="DL5" s="349" t="s">
        <v>12</v>
      </c>
      <c r="DM5" s="349" t="s">
        <v>13</v>
      </c>
      <c r="DN5" s="350" t="s">
        <v>12</v>
      </c>
      <c r="DO5" s="349" t="s">
        <v>13</v>
      </c>
      <c r="DP5" s="350" t="s">
        <v>12</v>
      </c>
      <c r="DQ5" s="349" t="s">
        <v>13</v>
      </c>
      <c r="DR5" s="350" t="s">
        <v>12</v>
      </c>
      <c r="DS5" s="349" t="s">
        <v>13</v>
      </c>
      <c r="DT5" s="350" t="s">
        <v>12</v>
      </c>
      <c r="DU5" s="349" t="s">
        <v>13</v>
      </c>
      <c r="DV5" s="350" t="s">
        <v>12</v>
      </c>
      <c r="DW5" s="349" t="s">
        <v>13</v>
      </c>
      <c r="DX5" s="350" t="s">
        <v>12</v>
      </c>
      <c r="DY5" s="349" t="s">
        <v>13</v>
      </c>
      <c r="DZ5" s="350" t="s">
        <v>12</v>
      </c>
      <c r="EA5" s="349" t="s">
        <v>13</v>
      </c>
      <c r="EB5" s="350" t="s">
        <v>12</v>
      </c>
      <c r="EC5" s="349" t="s">
        <v>13</v>
      </c>
      <c r="ED5" s="350" t="s">
        <v>12</v>
      </c>
      <c r="EE5" s="349" t="s">
        <v>13</v>
      </c>
      <c r="EF5" s="350" t="s">
        <v>12</v>
      </c>
      <c r="EG5" s="349" t="s">
        <v>13</v>
      </c>
      <c r="EH5" s="350" t="s">
        <v>12</v>
      </c>
      <c r="EI5" s="349" t="s">
        <v>13</v>
      </c>
      <c r="EJ5" s="349" t="s">
        <v>12</v>
      </c>
      <c r="EK5" s="349" t="s">
        <v>13</v>
      </c>
      <c r="EL5" s="350" t="s">
        <v>12</v>
      </c>
      <c r="EM5" s="349" t="s">
        <v>13</v>
      </c>
      <c r="EN5" s="350" t="s">
        <v>12</v>
      </c>
      <c r="EO5" s="349" t="s">
        <v>13</v>
      </c>
      <c r="EP5" s="350" t="s">
        <v>12</v>
      </c>
      <c r="EQ5" s="349" t="s">
        <v>13</v>
      </c>
      <c r="ER5" s="350" t="s">
        <v>12</v>
      </c>
      <c r="ES5" s="349" t="s">
        <v>13</v>
      </c>
      <c r="ET5" s="350" t="s">
        <v>12</v>
      </c>
      <c r="EU5" s="349" t="s">
        <v>13</v>
      </c>
      <c r="EV5" s="350" t="s">
        <v>12</v>
      </c>
      <c r="EW5" s="349" t="s">
        <v>13</v>
      </c>
      <c r="EX5" s="350" t="s">
        <v>12</v>
      </c>
      <c r="EY5" s="349" t="s">
        <v>13</v>
      </c>
      <c r="EZ5" s="350" t="s">
        <v>12</v>
      </c>
      <c r="FA5" s="349" t="s">
        <v>13</v>
      </c>
      <c r="FB5" s="350" t="s">
        <v>12</v>
      </c>
      <c r="FC5" s="349" t="s">
        <v>13</v>
      </c>
      <c r="FD5" s="350" t="s">
        <v>12</v>
      </c>
      <c r="FE5" s="349" t="s">
        <v>13</v>
      </c>
      <c r="FF5" s="350" t="s">
        <v>12</v>
      </c>
      <c r="FG5" s="349" t="s">
        <v>13</v>
      </c>
      <c r="FH5" s="349" t="s">
        <v>12</v>
      </c>
      <c r="FI5" s="349" t="s">
        <v>13</v>
      </c>
      <c r="FJ5" s="350" t="s">
        <v>12</v>
      </c>
      <c r="FK5" s="349" t="s">
        <v>13</v>
      </c>
      <c r="FL5" s="350" t="s">
        <v>12</v>
      </c>
      <c r="FM5" s="349" t="s">
        <v>13</v>
      </c>
      <c r="FN5" s="350" t="s">
        <v>12</v>
      </c>
      <c r="FO5" s="349" t="s">
        <v>13</v>
      </c>
      <c r="FP5" s="350" t="s">
        <v>12</v>
      </c>
      <c r="FQ5" s="349" t="s">
        <v>13</v>
      </c>
      <c r="FR5" s="350" t="s">
        <v>12</v>
      </c>
      <c r="FS5" s="349" t="s">
        <v>13</v>
      </c>
      <c r="FT5" s="350" t="s">
        <v>12</v>
      </c>
      <c r="FU5" s="349" t="s">
        <v>13</v>
      </c>
      <c r="FV5" s="350" t="s">
        <v>12</v>
      </c>
      <c r="FW5" s="349" t="s">
        <v>13</v>
      </c>
      <c r="FX5" s="350" t="s">
        <v>12</v>
      </c>
      <c r="FY5" s="349" t="s">
        <v>13</v>
      </c>
      <c r="FZ5" s="350" t="s">
        <v>12</v>
      </c>
      <c r="GA5" s="349" t="s">
        <v>13</v>
      </c>
      <c r="GB5" s="350" t="s">
        <v>12</v>
      </c>
      <c r="GC5" s="349" t="s">
        <v>13</v>
      </c>
      <c r="GD5" s="350" t="s">
        <v>12</v>
      </c>
      <c r="GE5" s="349" t="s">
        <v>13</v>
      </c>
      <c r="GF5" s="349" t="s">
        <v>12</v>
      </c>
      <c r="GG5" s="349" t="s">
        <v>13</v>
      </c>
      <c r="GH5" s="350" t="s">
        <v>12</v>
      </c>
      <c r="GI5" s="349" t="s">
        <v>13</v>
      </c>
      <c r="GJ5" s="350" t="s">
        <v>12</v>
      </c>
      <c r="GK5" s="349" t="s">
        <v>13</v>
      </c>
      <c r="GL5" s="350" t="s">
        <v>12</v>
      </c>
      <c r="GM5" s="349" t="s">
        <v>13</v>
      </c>
      <c r="GN5" s="350" t="s">
        <v>12</v>
      </c>
      <c r="GO5" s="349" t="s">
        <v>13</v>
      </c>
      <c r="GP5" s="350" t="s">
        <v>12</v>
      </c>
      <c r="GQ5" s="349" t="s">
        <v>13</v>
      </c>
      <c r="GR5" s="350" t="s">
        <v>12</v>
      </c>
      <c r="GS5" s="349" t="s">
        <v>13</v>
      </c>
      <c r="GT5" s="350" t="s">
        <v>12</v>
      </c>
      <c r="GU5" s="349" t="s">
        <v>13</v>
      </c>
      <c r="GV5" s="350" t="s">
        <v>12</v>
      </c>
      <c r="GW5" s="349" t="s">
        <v>13</v>
      </c>
      <c r="GX5" s="349" t="s">
        <v>12</v>
      </c>
      <c r="GY5" s="349" t="s">
        <v>13</v>
      </c>
      <c r="HA5" s="326"/>
      <c r="HB5" s="321" t="s">
        <v>4</v>
      </c>
      <c r="HC5" s="322" t="s">
        <v>4</v>
      </c>
      <c r="HD5" s="321" t="s">
        <v>2</v>
      </c>
      <c r="HE5" s="322" t="s">
        <v>2</v>
      </c>
      <c r="HF5" s="321" t="s">
        <v>5</v>
      </c>
      <c r="HG5" s="322" t="s">
        <v>5</v>
      </c>
      <c r="HH5" s="326"/>
      <c r="HI5" s="326"/>
      <c r="HJ5" s="326"/>
      <c r="HK5" s="326"/>
      <c r="HL5" s="326"/>
      <c r="HM5" s="326"/>
      <c r="HN5" s="326"/>
      <c r="HO5" s="326"/>
      <c r="HP5" s="326"/>
      <c r="HQ5" s="326"/>
      <c r="HR5" s="326"/>
      <c r="HS5" s="326"/>
      <c r="HT5" s="326"/>
      <c r="HU5" s="326"/>
      <c r="HV5" s="326"/>
      <c r="HW5" s="326"/>
      <c r="HX5" s="326"/>
      <c r="HY5" s="326"/>
      <c r="HZ5" s="326"/>
      <c r="IA5" s="326"/>
      <c r="IB5" s="326"/>
      <c r="IC5" s="326"/>
      <c r="ID5" s="326"/>
      <c r="IE5" s="326"/>
      <c r="IF5" s="326"/>
      <c r="IG5" s="326"/>
      <c r="IH5" s="326"/>
      <c r="II5" s="326"/>
      <c r="IJ5" s="326"/>
      <c r="IK5" s="326"/>
      <c r="IL5" s="326"/>
      <c r="IM5" s="326"/>
      <c r="IN5" s="326"/>
      <c r="IO5" s="326"/>
      <c r="IP5" s="326"/>
      <c r="IQ5" s="326"/>
      <c r="IR5" s="326"/>
      <c r="IS5" s="326"/>
      <c r="IT5" s="326"/>
    </row>
    <row r="6" spans="1:254" s="331" customFormat="1" x14ac:dyDescent="0.6">
      <c r="A6" s="351">
        <v>1</v>
      </c>
      <c r="B6" s="613" t="s">
        <v>341</v>
      </c>
      <c r="C6" s="327">
        <f>HC6</f>
        <v>3265</v>
      </c>
      <c r="D6" s="327">
        <f>HE6</f>
        <v>3807</v>
      </c>
      <c r="E6" s="327">
        <f>D6+C6</f>
        <v>7072</v>
      </c>
      <c r="F6" s="614">
        <v>29</v>
      </c>
      <c r="G6" s="600">
        <v>31</v>
      </c>
      <c r="H6" s="615">
        <v>20</v>
      </c>
      <c r="I6" s="615">
        <v>19</v>
      </c>
      <c r="J6" s="615">
        <v>29</v>
      </c>
      <c r="K6" s="615">
        <v>16</v>
      </c>
      <c r="L6" s="614">
        <v>28</v>
      </c>
      <c r="M6" s="615">
        <v>23</v>
      </c>
      <c r="N6" s="600">
        <v>34</v>
      </c>
      <c r="O6" s="615">
        <v>29</v>
      </c>
      <c r="P6" s="615">
        <v>30</v>
      </c>
      <c r="Q6" s="615">
        <v>24</v>
      </c>
      <c r="R6" s="615">
        <v>49</v>
      </c>
      <c r="S6" s="615">
        <v>24</v>
      </c>
      <c r="T6" s="615">
        <v>39</v>
      </c>
      <c r="U6" s="615">
        <v>32</v>
      </c>
      <c r="V6" s="615">
        <v>26</v>
      </c>
      <c r="W6" s="615">
        <v>23</v>
      </c>
      <c r="X6" s="615">
        <v>42</v>
      </c>
      <c r="Y6" s="615">
        <v>41</v>
      </c>
      <c r="Z6" s="615">
        <v>41</v>
      </c>
      <c r="AA6" s="615">
        <v>35</v>
      </c>
      <c r="AB6" s="615">
        <v>40</v>
      </c>
      <c r="AC6" s="615">
        <v>32</v>
      </c>
      <c r="AD6" s="615">
        <v>35</v>
      </c>
      <c r="AE6" s="615">
        <v>42</v>
      </c>
      <c r="AF6" s="600">
        <v>33</v>
      </c>
      <c r="AG6" s="615">
        <v>34</v>
      </c>
      <c r="AH6" s="615">
        <v>40</v>
      </c>
      <c r="AI6" s="615">
        <v>33</v>
      </c>
      <c r="AJ6" s="615">
        <v>32</v>
      </c>
      <c r="AK6" s="615">
        <v>35</v>
      </c>
      <c r="AL6" s="615">
        <v>37</v>
      </c>
      <c r="AM6" s="615">
        <v>32</v>
      </c>
      <c r="AN6" s="615">
        <v>38</v>
      </c>
      <c r="AO6" s="615">
        <v>42</v>
      </c>
      <c r="AP6" s="615">
        <v>35</v>
      </c>
      <c r="AQ6" s="615">
        <v>40</v>
      </c>
      <c r="AR6" s="615">
        <v>40</v>
      </c>
      <c r="AS6" s="615">
        <v>27</v>
      </c>
      <c r="AT6" s="615">
        <v>40</v>
      </c>
      <c r="AU6" s="615">
        <v>39</v>
      </c>
      <c r="AV6" s="615">
        <v>27</v>
      </c>
      <c r="AW6" s="615">
        <v>41</v>
      </c>
      <c r="AX6" s="615">
        <v>34</v>
      </c>
      <c r="AY6" s="615">
        <v>52</v>
      </c>
      <c r="AZ6" s="615">
        <v>35</v>
      </c>
      <c r="BA6" s="615">
        <v>47</v>
      </c>
      <c r="BB6" s="615">
        <v>41</v>
      </c>
      <c r="BC6" s="615">
        <v>41</v>
      </c>
      <c r="BD6" s="615">
        <v>55</v>
      </c>
      <c r="BE6" s="615">
        <v>37</v>
      </c>
      <c r="BF6" s="615">
        <v>50</v>
      </c>
      <c r="BG6" s="615">
        <v>51</v>
      </c>
      <c r="BH6" s="615">
        <v>47</v>
      </c>
      <c r="BI6" s="615">
        <v>38</v>
      </c>
      <c r="BJ6" s="615">
        <v>34</v>
      </c>
      <c r="BK6" s="615">
        <v>42</v>
      </c>
      <c r="BL6" s="615">
        <v>40</v>
      </c>
      <c r="BM6" s="615">
        <v>45</v>
      </c>
      <c r="BN6" s="615">
        <v>35</v>
      </c>
      <c r="BO6" s="615">
        <v>37</v>
      </c>
      <c r="BP6" s="615">
        <v>51</v>
      </c>
      <c r="BQ6" s="615">
        <v>36</v>
      </c>
      <c r="BR6" s="615">
        <v>41</v>
      </c>
      <c r="BS6" s="615">
        <v>39</v>
      </c>
      <c r="BT6" s="615">
        <v>41</v>
      </c>
      <c r="BU6" s="615">
        <v>41</v>
      </c>
      <c r="BV6" s="615">
        <v>37</v>
      </c>
      <c r="BW6" s="615">
        <v>43</v>
      </c>
      <c r="BX6" s="615">
        <v>39</v>
      </c>
      <c r="BY6" s="615">
        <v>50</v>
      </c>
      <c r="BZ6" s="615">
        <v>52</v>
      </c>
      <c r="CA6" s="615">
        <v>27</v>
      </c>
      <c r="CB6" s="615">
        <v>38</v>
      </c>
      <c r="CC6" s="615">
        <v>41</v>
      </c>
      <c r="CD6" s="615">
        <v>49</v>
      </c>
      <c r="CE6" s="615">
        <v>41</v>
      </c>
      <c r="CF6" s="615">
        <v>41</v>
      </c>
      <c r="CG6" s="615">
        <v>42</v>
      </c>
      <c r="CH6" s="615">
        <v>44</v>
      </c>
      <c r="CI6" s="615">
        <v>40</v>
      </c>
      <c r="CJ6" s="615">
        <v>47</v>
      </c>
      <c r="CK6" s="615">
        <v>58</v>
      </c>
      <c r="CL6" s="615">
        <v>50</v>
      </c>
      <c r="CM6" s="615">
        <v>52</v>
      </c>
      <c r="CN6" s="615">
        <v>47</v>
      </c>
      <c r="CO6" s="615">
        <v>57</v>
      </c>
      <c r="CP6" s="615">
        <v>50</v>
      </c>
      <c r="CQ6" s="615">
        <v>44</v>
      </c>
      <c r="CR6" s="615">
        <v>47</v>
      </c>
      <c r="CS6" s="615">
        <v>53</v>
      </c>
      <c r="CT6" s="615">
        <v>56</v>
      </c>
      <c r="CU6" s="615">
        <v>31</v>
      </c>
      <c r="CV6" s="615">
        <v>49</v>
      </c>
      <c r="CW6" s="615">
        <v>42</v>
      </c>
      <c r="CX6" s="615">
        <v>36</v>
      </c>
      <c r="CY6" s="615">
        <v>41</v>
      </c>
      <c r="CZ6" s="615">
        <v>43</v>
      </c>
      <c r="DA6" s="615">
        <v>39</v>
      </c>
      <c r="DB6" s="615">
        <v>42</v>
      </c>
      <c r="DC6" s="615">
        <v>46</v>
      </c>
      <c r="DD6" s="615">
        <v>42</v>
      </c>
      <c r="DE6" s="615">
        <v>55</v>
      </c>
      <c r="DF6" s="615">
        <v>44</v>
      </c>
      <c r="DG6" s="615">
        <v>53</v>
      </c>
      <c r="DH6" s="615">
        <v>50</v>
      </c>
      <c r="DI6" s="615">
        <v>54</v>
      </c>
      <c r="DJ6" s="615">
        <v>46</v>
      </c>
      <c r="DK6" s="615">
        <v>47</v>
      </c>
      <c r="DL6" s="615">
        <v>56</v>
      </c>
      <c r="DM6" s="615">
        <v>68</v>
      </c>
      <c r="DN6" s="615">
        <v>42</v>
      </c>
      <c r="DO6" s="615">
        <v>58</v>
      </c>
      <c r="DP6" s="615">
        <v>62</v>
      </c>
      <c r="DQ6" s="615">
        <v>62</v>
      </c>
      <c r="DR6" s="615">
        <v>49</v>
      </c>
      <c r="DS6" s="615">
        <v>79</v>
      </c>
      <c r="DT6" s="615">
        <v>45</v>
      </c>
      <c r="DU6" s="615">
        <v>56</v>
      </c>
      <c r="DV6" s="615">
        <v>44</v>
      </c>
      <c r="DW6" s="615">
        <v>62</v>
      </c>
      <c r="DX6" s="615">
        <v>33</v>
      </c>
      <c r="DY6" s="615">
        <v>72</v>
      </c>
      <c r="DZ6" s="615">
        <v>52</v>
      </c>
      <c r="EA6" s="615">
        <v>64</v>
      </c>
      <c r="EB6" s="615">
        <v>42</v>
      </c>
      <c r="EC6" s="615">
        <v>66</v>
      </c>
      <c r="ED6" s="615">
        <v>36</v>
      </c>
      <c r="EE6" s="615">
        <v>68</v>
      </c>
      <c r="EF6" s="615">
        <v>34</v>
      </c>
      <c r="EG6" s="615">
        <v>57</v>
      </c>
      <c r="EH6" s="615">
        <v>39</v>
      </c>
      <c r="EI6" s="615">
        <v>65</v>
      </c>
      <c r="EJ6" s="615">
        <v>45</v>
      </c>
      <c r="EK6" s="615">
        <v>64</v>
      </c>
      <c r="EL6" s="615">
        <v>37</v>
      </c>
      <c r="EM6" s="615">
        <v>55</v>
      </c>
      <c r="EN6" s="615">
        <v>45</v>
      </c>
      <c r="EO6" s="600">
        <v>65</v>
      </c>
      <c r="EP6" s="615">
        <v>37</v>
      </c>
      <c r="EQ6" s="615">
        <v>55</v>
      </c>
      <c r="ER6" s="615">
        <v>30</v>
      </c>
      <c r="ES6" s="615">
        <v>54</v>
      </c>
      <c r="ET6" s="615">
        <v>28</v>
      </c>
      <c r="EU6" s="615">
        <v>56</v>
      </c>
      <c r="EV6" s="615">
        <v>27</v>
      </c>
      <c r="EW6" s="615">
        <v>43</v>
      </c>
      <c r="EX6" s="615">
        <v>25</v>
      </c>
      <c r="EY6" s="615">
        <v>44</v>
      </c>
      <c r="EZ6" s="615">
        <v>26</v>
      </c>
      <c r="FA6" s="615">
        <v>44</v>
      </c>
      <c r="FB6" s="615">
        <v>18</v>
      </c>
      <c r="FC6" s="615">
        <v>38</v>
      </c>
      <c r="FD6" s="615">
        <v>15</v>
      </c>
      <c r="FE6" s="615">
        <v>32</v>
      </c>
      <c r="FF6" s="615">
        <v>18</v>
      </c>
      <c r="FG6" s="600">
        <v>24</v>
      </c>
      <c r="FH6" s="615">
        <v>12</v>
      </c>
      <c r="FI6" s="600">
        <v>35</v>
      </c>
      <c r="FJ6" s="615">
        <v>15</v>
      </c>
      <c r="FK6" s="615">
        <v>29</v>
      </c>
      <c r="FL6" s="615">
        <v>12</v>
      </c>
      <c r="FM6" s="600">
        <v>35</v>
      </c>
      <c r="FN6" s="615">
        <v>18</v>
      </c>
      <c r="FO6" s="615">
        <v>22</v>
      </c>
      <c r="FP6" s="615">
        <v>16</v>
      </c>
      <c r="FQ6" s="615">
        <v>30</v>
      </c>
      <c r="FR6" s="615">
        <v>12</v>
      </c>
      <c r="FS6" s="615">
        <v>22</v>
      </c>
      <c r="FT6" s="600">
        <v>11</v>
      </c>
      <c r="FU6" s="600">
        <v>24</v>
      </c>
      <c r="FV6" s="615">
        <v>12</v>
      </c>
      <c r="FW6" s="600">
        <v>18</v>
      </c>
      <c r="FX6" s="615">
        <v>17</v>
      </c>
      <c r="FY6" s="615">
        <v>13</v>
      </c>
      <c r="FZ6" s="615">
        <v>8</v>
      </c>
      <c r="GA6" s="615">
        <v>14</v>
      </c>
      <c r="GB6" s="600">
        <v>6</v>
      </c>
      <c r="GC6" s="600">
        <v>17</v>
      </c>
      <c r="GD6" s="615">
        <v>2</v>
      </c>
      <c r="GE6" s="600">
        <v>10</v>
      </c>
      <c r="GF6" s="600">
        <v>6</v>
      </c>
      <c r="GG6" s="600">
        <v>10</v>
      </c>
      <c r="GH6" s="600">
        <v>4</v>
      </c>
      <c r="GI6" s="600">
        <v>6</v>
      </c>
      <c r="GJ6" s="615">
        <v>3</v>
      </c>
      <c r="GK6" s="615">
        <v>3</v>
      </c>
      <c r="GL6" s="600">
        <v>1</v>
      </c>
      <c r="GM6" s="600">
        <v>2</v>
      </c>
      <c r="GN6" s="600">
        <v>3</v>
      </c>
      <c r="GO6" s="600">
        <v>2</v>
      </c>
      <c r="GP6" s="600">
        <v>1</v>
      </c>
      <c r="GQ6" s="600">
        <v>1</v>
      </c>
      <c r="GR6" s="600">
        <v>0</v>
      </c>
      <c r="GS6" s="600">
        <v>3</v>
      </c>
      <c r="GT6" s="615">
        <v>0</v>
      </c>
      <c r="GU6" s="600">
        <v>0</v>
      </c>
      <c r="GV6" s="600">
        <v>1</v>
      </c>
      <c r="GW6" s="600">
        <v>1</v>
      </c>
      <c r="GX6" s="600">
        <v>3</v>
      </c>
      <c r="GY6" s="600">
        <v>3</v>
      </c>
      <c r="GZ6" s="352">
        <f>SUM(F6:GY6)</f>
        <v>7072</v>
      </c>
      <c r="HA6" s="326"/>
      <c r="HB6" s="327"/>
      <c r="HC6" s="323">
        <f>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+F6</f>
        <v>3265</v>
      </c>
      <c r="HD6" s="327"/>
      <c r="HE6" s="323">
        <f t="shared" ref="HE6:HE48" si="0">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+G6</f>
        <v>3807</v>
      </c>
      <c r="HF6" s="324">
        <f t="shared" ref="HF6:HF48" si="1">HB6+HD6</f>
        <v>0</v>
      </c>
      <c r="HG6" s="325">
        <f t="shared" ref="HG6:HG48" si="2">HE6+HC6</f>
        <v>7072</v>
      </c>
      <c r="HH6" s="326"/>
      <c r="HI6" s="326"/>
      <c r="HJ6" s="557">
        <f t="shared" ref="HJ6:HJ33" si="3">SUM(DV6:GY6)</f>
        <v>2122</v>
      </c>
      <c r="HK6" s="557">
        <f t="shared" ref="HK6:HK33" si="4">HJ6*100/HG6</f>
        <v>30.005656108597286</v>
      </c>
      <c r="HL6" s="326"/>
      <c r="HM6" s="326"/>
      <c r="HN6" s="326"/>
      <c r="HO6" s="326"/>
      <c r="HP6" s="326"/>
      <c r="HQ6" s="326"/>
      <c r="HR6" s="326"/>
      <c r="HS6" s="326"/>
      <c r="HT6" s="326"/>
      <c r="HU6" s="326"/>
      <c r="HV6" s="326"/>
      <c r="HW6" s="326"/>
      <c r="HX6" s="326"/>
      <c r="HY6" s="326"/>
      <c r="HZ6" s="326"/>
      <c r="IA6" s="326"/>
      <c r="IB6" s="326"/>
      <c r="IC6" s="326"/>
      <c r="ID6" s="326"/>
      <c r="IE6" s="326"/>
      <c r="IF6" s="326"/>
      <c r="IG6" s="326"/>
      <c r="IH6" s="326"/>
      <c r="II6" s="326"/>
      <c r="IJ6" s="326"/>
      <c r="IK6" s="326"/>
      <c r="IL6" s="326"/>
      <c r="IM6" s="326"/>
      <c r="IN6" s="326"/>
      <c r="IO6" s="326"/>
      <c r="IP6" s="326"/>
      <c r="IQ6" s="326"/>
      <c r="IR6" s="326"/>
      <c r="IS6" s="326"/>
      <c r="IT6" s="326"/>
    </row>
    <row r="7" spans="1:254" s="331" customFormat="1" x14ac:dyDescent="0.6">
      <c r="A7" s="351">
        <v>2</v>
      </c>
      <c r="B7" s="613" t="s">
        <v>305</v>
      </c>
      <c r="C7" s="327">
        <f t="shared" ref="C7:C49" si="5">HC7</f>
        <v>4856</v>
      </c>
      <c r="D7" s="327">
        <f t="shared" ref="D7:D8" si="6">HE7</f>
        <v>5506</v>
      </c>
      <c r="E7" s="327">
        <f t="shared" ref="E7:E8" si="7">D7+C7</f>
        <v>10362</v>
      </c>
      <c r="F7" s="614">
        <v>25</v>
      </c>
      <c r="G7" s="614">
        <v>30</v>
      </c>
      <c r="H7" s="614">
        <v>42</v>
      </c>
      <c r="I7" s="614">
        <v>29</v>
      </c>
      <c r="J7" s="614">
        <v>42</v>
      </c>
      <c r="K7" s="614">
        <v>27</v>
      </c>
      <c r="L7" s="614">
        <v>42</v>
      </c>
      <c r="M7" s="614">
        <v>37</v>
      </c>
      <c r="N7" s="614">
        <v>48</v>
      </c>
      <c r="O7" s="614">
        <v>39</v>
      </c>
      <c r="P7" s="614">
        <v>67</v>
      </c>
      <c r="Q7" s="614">
        <v>39</v>
      </c>
      <c r="R7" s="614">
        <v>59</v>
      </c>
      <c r="S7" s="614">
        <v>45</v>
      </c>
      <c r="T7" s="614">
        <v>51</v>
      </c>
      <c r="U7" s="614">
        <v>41</v>
      </c>
      <c r="V7" s="614">
        <v>63</v>
      </c>
      <c r="W7" s="614">
        <v>56</v>
      </c>
      <c r="X7" s="614">
        <v>44</v>
      </c>
      <c r="Y7" s="614">
        <v>66</v>
      </c>
      <c r="Z7" s="614">
        <v>66</v>
      </c>
      <c r="AA7" s="614">
        <v>56</v>
      </c>
      <c r="AB7" s="614">
        <v>67</v>
      </c>
      <c r="AC7" s="614">
        <v>47</v>
      </c>
      <c r="AD7" s="614">
        <v>67</v>
      </c>
      <c r="AE7" s="614">
        <v>39</v>
      </c>
      <c r="AF7" s="614">
        <v>64</v>
      </c>
      <c r="AG7" s="614">
        <v>66</v>
      </c>
      <c r="AH7" s="614">
        <v>59</v>
      </c>
      <c r="AI7" s="614">
        <v>61</v>
      </c>
      <c r="AJ7" s="614">
        <v>65</v>
      </c>
      <c r="AK7" s="614">
        <v>69</v>
      </c>
      <c r="AL7" s="614">
        <v>53</v>
      </c>
      <c r="AM7" s="614">
        <v>50</v>
      </c>
      <c r="AN7" s="614">
        <v>57</v>
      </c>
      <c r="AO7" s="614">
        <v>53</v>
      </c>
      <c r="AP7" s="614">
        <v>61</v>
      </c>
      <c r="AQ7" s="614">
        <v>53</v>
      </c>
      <c r="AR7" s="614">
        <v>60</v>
      </c>
      <c r="AS7" s="614">
        <v>57</v>
      </c>
      <c r="AT7" s="614">
        <v>43</v>
      </c>
      <c r="AU7" s="614">
        <v>47</v>
      </c>
      <c r="AV7" s="614">
        <v>44</v>
      </c>
      <c r="AW7" s="614">
        <v>56</v>
      </c>
      <c r="AX7" s="614">
        <v>62</v>
      </c>
      <c r="AY7" s="614">
        <v>59</v>
      </c>
      <c r="AZ7" s="614">
        <v>65</v>
      </c>
      <c r="BA7" s="614">
        <v>74</v>
      </c>
      <c r="BB7" s="614">
        <v>75</v>
      </c>
      <c r="BC7" s="614">
        <v>67</v>
      </c>
      <c r="BD7" s="614">
        <v>62</v>
      </c>
      <c r="BE7" s="614">
        <v>60</v>
      </c>
      <c r="BF7" s="614">
        <v>69</v>
      </c>
      <c r="BG7" s="614">
        <v>77</v>
      </c>
      <c r="BH7" s="600">
        <v>71</v>
      </c>
      <c r="BI7" s="600">
        <v>77</v>
      </c>
      <c r="BJ7" s="600">
        <v>69</v>
      </c>
      <c r="BK7" s="600">
        <v>61</v>
      </c>
      <c r="BL7" s="600">
        <v>72</v>
      </c>
      <c r="BM7" s="600">
        <v>66</v>
      </c>
      <c r="BN7" s="600">
        <v>76</v>
      </c>
      <c r="BO7" s="600">
        <v>71</v>
      </c>
      <c r="BP7" s="600">
        <v>67</v>
      </c>
      <c r="BQ7" s="600">
        <v>78</v>
      </c>
      <c r="BR7" s="600">
        <v>59</v>
      </c>
      <c r="BS7" s="600">
        <v>79</v>
      </c>
      <c r="BT7" s="600">
        <v>55</v>
      </c>
      <c r="BU7" s="600">
        <v>53</v>
      </c>
      <c r="BV7" s="600">
        <v>65</v>
      </c>
      <c r="BW7" s="600">
        <v>65</v>
      </c>
      <c r="BX7" s="600">
        <v>56</v>
      </c>
      <c r="BY7" s="600">
        <v>69</v>
      </c>
      <c r="BZ7" s="600">
        <v>75</v>
      </c>
      <c r="CA7" s="600">
        <v>71</v>
      </c>
      <c r="CB7" s="600">
        <v>63</v>
      </c>
      <c r="CC7" s="600">
        <v>73</v>
      </c>
      <c r="CD7" s="600">
        <v>59</v>
      </c>
      <c r="CE7" s="600">
        <v>63</v>
      </c>
      <c r="CF7" s="600">
        <v>73</v>
      </c>
      <c r="CG7" s="600">
        <v>74</v>
      </c>
      <c r="CH7" s="600">
        <v>79</v>
      </c>
      <c r="CI7" s="600">
        <v>77</v>
      </c>
      <c r="CJ7" s="600">
        <v>92</v>
      </c>
      <c r="CK7" s="600">
        <v>88</v>
      </c>
      <c r="CL7" s="600">
        <v>67</v>
      </c>
      <c r="CM7" s="600">
        <v>68</v>
      </c>
      <c r="CN7" s="600">
        <v>95</v>
      </c>
      <c r="CO7" s="600">
        <v>86</v>
      </c>
      <c r="CP7" s="600">
        <v>75</v>
      </c>
      <c r="CQ7" s="600">
        <v>73</v>
      </c>
      <c r="CR7" s="600">
        <v>81</v>
      </c>
      <c r="CS7" s="600">
        <v>73</v>
      </c>
      <c r="CT7" s="600">
        <v>62</v>
      </c>
      <c r="CU7" s="600">
        <v>77</v>
      </c>
      <c r="CV7" s="600">
        <v>71</v>
      </c>
      <c r="CW7" s="600">
        <v>75</v>
      </c>
      <c r="CX7" s="600">
        <v>62</v>
      </c>
      <c r="CY7" s="600">
        <v>76</v>
      </c>
      <c r="CZ7" s="600">
        <v>51</v>
      </c>
      <c r="DA7" s="600">
        <v>65</v>
      </c>
      <c r="DB7" s="600">
        <v>60</v>
      </c>
      <c r="DC7" s="600">
        <v>57</v>
      </c>
      <c r="DD7" s="600">
        <v>60</v>
      </c>
      <c r="DE7" s="600">
        <v>78</v>
      </c>
      <c r="DF7" s="600">
        <v>45</v>
      </c>
      <c r="DG7" s="600">
        <v>84</v>
      </c>
      <c r="DH7" s="600">
        <v>70</v>
      </c>
      <c r="DI7" s="600">
        <v>67</v>
      </c>
      <c r="DJ7" s="600">
        <v>57</v>
      </c>
      <c r="DK7" s="600">
        <v>102</v>
      </c>
      <c r="DL7" s="600">
        <v>64</v>
      </c>
      <c r="DM7" s="600">
        <v>81</v>
      </c>
      <c r="DN7" s="600">
        <v>70</v>
      </c>
      <c r="DO7" s="600">
        <v>88</v>
      </c>
      <c r="DP7" s="600">
        <v>90</v>
      </c>
      <c r="DQ7" s="600">
        <v>100</v>
      </c>
      <c r="DR7" s="600">
        <v>67</v>
      </c>
      <c r="DS7" s="600">
        <v>109</v>
      </c>
      <c r="DT7" s="600">
        <v>69</v>
      </c>
      <c r="DU7" s="600">
        <v>108</v>
      </c>
      <c r="DV7" s="600">
        <v>70</v>
      </c>
      <c r="DW7" s="600">
        <v>100</v>
      </c>
      <c r="DX7" s="600">
        <v>71</v>
      </c>
      <c r="DY7" s="600">
        <v>90</v>
      </c>
      <c r="DZ7" s="600">
        <v>77</v>
      </c>
      <c r="EA7" s="600">
        <v>93</v>
      </c>
      <c r="EB7" s="600">
        <v>76</v>
      </c>
      <c r="EC7" s="600">
        <v>90</v>
      </c>
      <c r="ED7" s="600">
        <v>57</v>
      </c>
      <c r="EE7" s="600">
        <v>84</v>
      </c>
      <c r="EF7" s="600">
        <v>42</v>
      </c>
      <c r="EG7" s="600">
        <v>79</v>
      </c>
      <c r="EH7" s="600">
        <v>73</v>
      </c>
      <c r="EI7" s="600">
        <v>103</v>
      </c>
      <c r="EJ7" s="600">
        <v>44</v>
      </c>
      <c r="EK7" s="600">
        <v>55</v>
      </c>
      <c r="EL7" s="600">
        <v>53</v>
      </c>
      <c r="EM7" s="600">
        <v>71</v>
      </c>
      <c r="EN7" s="600">
        <v>47</v>
      </c>
      <c r="EO7" s="600">
        <v>66</v>
      </c>
      <c r="EP7" s="600">
        <v>43</v>
      </c>
      <c r="EQ7" s="600">
        <v>66</v>
      </c>
      <c r="ER7" s="600">
        <v>39</v>
      </c>
      <c r="ES7" s="600">
        <v>54</v>
      </c>
      <c r="ET7" s="600">
        <v>37</v>
      </c>
      <c r="EU7" s="600">
        <v>61</v>
      </c>
      <c r="EV7" s="600">
        <v>27</v>
      </c>
      <c r="EW7" s="600">
        <v>48</v>
      </c>
      <c r="EX7" s="600">
        <v>51</v>
      </c>
      <c r="EY7" s="600">
        <v>42</v>
      </c>
      <c r="EZ7" s="600">
        <v>31</v>
      </c>
      <c r="FA7" s="600">
        <v>45</v>
      </c>
      <c r="FB7" s="600">
        <v>27</v>
      </c>
      <c r="FC7" s="600">
        <v>43</v>
      </c>
      <c r="FD7" s="600">
        <v>28</v>
      </c>
      <c r="FE7" s="600">
        <v>46</v>
      </c>
      <c r="FF7" s="600">
        <v>28</v>
      </c>
      <c r="FG7" s="600">
        <v>37</v>
      </c>
      <c r="FH7" s="600">
        <v>22</v>
      </c>
      <c r="FI7" s="600">
        <v>22</v>
      </c>
      <c r="FJ7" s="600">
        <v>17</v>
      </c>
      <c r="FK7" s="600">
        <v>34</v>
      </c>
      <c r="FL7" s="600">
        <v>11</v>
      </c>
      <c r="FM7" s="600">
        <v>34</v>
      </c>
      <c r="FN7" s="600">
        <v>8</v>
      </c>
      <c r="FO7" s="600">
        <v>27</v>
      </c>
      <c r="FP7" s="600">
        <v>13</v>
      </c>
      <c r="FQ7" s="600">
        <v>30</v>
      </c>
      <c r="FR7" s="600">
        <v>18</v>
      </c>
      <c r="FS7" s="600">
        <v>26</v>
      </c>
      <c r="FT7" s="600">
        <v>16</v>
      </c>
      <c r="FU7" s="600">
        <v>19</v>
      </c>
      <c r="FV7" s="600">
        <v>11</v>
      </c>
      <c r="FW7" s="600">
        <v>18</v>
      </c>
      <c r="FX7" s="600">
        <v>8</v>
      </c>
      <c r="FY7" s="600">
        <v>19</v>
      </c>
      <c r="FZ7" s="600">
        <v>11</v>
      </c>
      <c r="GA7" s="600">
        <v>19</v>
      </c>
      <c r="GB7" s="600">
        <v>2</v>
      </c>
      <c r="GC7" s="600">
        <v>11</v>
      </c>
      <c r="GD7" s="600">
        <v>7</v>
      </c>
      <c r="GE7" s="600">
        <v>11</v>
      </c>
      <c r="GF7" s="600">
        <v>4</v>
      </c>
      <c r="GG7" s="600">
        <v>4</v>
      </c>
      <c r="GH7" s="600">
        <v>4</v>
      </c>
      <c r="GI7" s="600">
        <v>9</v>
      </c>
      <c r="GJ7" s="600">
        <v>4</v>
      </c>
      <c r="GK7" s="600">
        <v>7</v>
      </c>
      <c r="GL7" s="600">
        <v>3</v>
      </c>
      <c r="GM7" s="600">
        <v>3</v>
      </c>
      <c r="GN7" s="600">
        <v>2</v>
      </c>
      <c r="GO7" s="600">
        <v>4</v>
      </c>
      <c r="GP7" s="600">
        <v>1</v>
      </c>
      <c r="GQ7" s="600">
        <v>2</v>
      </c>
      <c r="GR7" s="600">
        <v>2</v>
      </c>
      <c r="GS7" s="600">
        <v>0</v>
      </c>
      <c r="GT7" s="600">
        <v>0</v>
      </c>
      <c r="GU7" s="600">
        <v>1</v>
      </c>
      <c r="GV7" s="600">
        <v>1</v>
      </c>
      <c r="GW7" s="600">
        <v>0</v>
      </c>
      <c r="GX7" s="600">
        <v>1</v>
      </c>
      <c r="GY7" s="600">
        <v>1</v>
      </c>
      <c r="GZ7" s="352">
        <f t="shared" ref="GZ7:GZ49" si="8">SUM(F7:GY7)</f>
        <v>10362</v>
      </c>
      <c r="HA7" s="326"/>
      <c r="HB7" s="327"/>
      <c r="HC7" s="323">
        <f t="shared" ref="HC7:HC31" si="9">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+F7</f>
        <v>4856</v>
      </c>
      <c r="HD7" s="327"/>
      <c r="HE7" s="323">
        <f t="shared" si="0"/>
        <v>5506</v>
      </c>
      <c r="HF7" s="324">
        <f t="shared" si="1"/>
        <v>0</v>
      </c>
      <c r="HG7" s="325">
        <f t="shared" si="2"/>
        <v>10362</v>
      </c>
      <c r="HH7" s="326"/>
      <c r="HI7" s="326"/>
      <c r="HJ7" s="557">
        <f t="shared" si="3"/>
        <v>2661</v>
      </c>
      <c r="HK7" s="557">
        <f t="shared" si="4"/>
        <v>25.680370584829184</v>
      </c>
      <c r="HL7" s="326"/>
      <c r="HM7" s="326"/>
      <c r="HN7" s="326"/>
      <c r="HO7" s="326"/>
      <c r="HP7" s="326"/>
      <c r="HQ7" s="326"/>
      <c r="HR7" s="326"/>
      <c r="HS7" s="326"/>
      <c r="HT7" s="326"/>
      <c r="HU7" s="326"/>
      <c r="HV7" s="326"/>
      <c r="HW7" s="326"/>
      <c r="HX7" s="326"/>
      <c r="HY7" s="326"/>
      <c r="HZ7" s="326"/>
      <c r="IA7" s="326"/>
      <c r="IB7" s="326"/>
      <c r="IC7" s="326"/>
      <c r="ID7" s="326"/>
      <c r="IE7" s="326"/>
      <c r="IF7" s="326"/>
      <c r="IG7" s="326"/>
      <c r="IH7" s="326"/>
      <c r="II7" s="326"/>
      <c r="IJ7" s="326"/>
      <c r="IK7" s="326"/>
      <c r="IL7" s="326"/>
      <c r="IM7" s="326"/>
      <c r="IN7" s="326"/>
      <c r="IO7" s="326"/>
      <c r="IP7" s="326"/>
      <c r="IQ7" s="326"/>
      <c r="IR7" s="326"/>
      <c r="IS7" s="326"/>
      <c r="IT7" s="326"/>
    </row>
    <row r="8" spans="1:254" s="331" customFormat="1" x14ac:dyDescent="0.6">
      <c r="A8" s="351">
        <v>3</v>
      </c>
      <c r="B8" s="613" t="s">
        <v>310</v>
      </c>
      <c r="C8" s="327">
        <f t="shared" si="5"/>
        <v>1708</v>
      </c>
      <c r="D8" s="327">
        <f t="shared" si="6"/>
        <v>1936</v>
      </c>
      <c r="E8" s="327">
        <f t="shared" si="7"/>
        <v>3644</v>
      </c>
      <c r="F8" s="482">
        <v>15</v>
      </c>
      <c r="G8" s="482">
        <v>9</v>
      </c>
      <c r="H8" s="482">
        <v>6</v>
      </c>
      <c r="I8" s="482">
        <v>16</v>
      </c>
      <c r="J8" s="482">
        <v>21</v>
      </c>
      <c r="K8" s="482">
        <v>14</v>
      </c>
      <c r="L8" s="482">
        <v>18</v>
      </c>
      <c r="M8" s="482">
        <v>12</v>
      </c>
      <c r="N8" s="482">
        <v>10</v>
      </c>
      <c r="O8" s="482">
        <v>18</v>
      </c>
      <c r="P8" s="482">
        <v>22</v>
      </c>
      <c r="Q8" s="482">
        <v>19</v>
      </c>
      <c r="R8" s="482">
        <v>12</v>
      </c>
      <c r="S8" s="482">
        <v>8</v>
      </c>
      <c r="T8" s="482">
        <v>15</v>
      </c>
      <c r="U8" s="482">
        <v>21</v>
      </c>
      <c r="V8" s="482">
        <v>21</v>
      </c>
      <c r="W8" s="482">
        <v>17</v>
      </c>
      <c r="X8" s="482">
        <v>18</v>
      </c>
      <c r="Y8" s="482">
        <v>16</v>
      </c>
      <c r="Z8" s="482">
        <v>18</v>
      </c>
      <c r="AA8" s="482">
        <v>21</v>
      </c>
      <c r="AB8" s="482">
        <v>14</v>
      </c>
      <c r="AC8" s="482">
        <v>23</v>
      </c>
      <c r="AD8" s="482">
        <v>24</v>
      </c>
      <c r="AE8" s="482">
        <v>19</v>
      </c>
      <c r="AF8" s="482">
        <v>13</v>
      </c>
      <c r="AG8" s="482">
        <v>17</v>
      </c>
      <c r="AH8" s="482">
        <v>18</v>
      </c>
      <c r="AI8" s="482">
        <v>17</v>
      </c>
      <c r="AJ8" s="482">
        <v>22</v>
      </c>
      <c r="AK8" s="482">
        <v>13</v>
      </c>
      <c r="AL8" s="482">
        <v>20</v>
      </c>
      <c r="AM8" s="482">
        <v>15</v>
      </c>
      <c r="AN8" s="482">
        <v>30</v>
      </c>
      <c r="AO8" s="482">
        <v>17</v>
      </c>
      <c r="AP8" s="482">
        <v>23</v>
      </c>
      <c r="AQ8" s="482">
        <v>27</v>
      </c>
      <c r="AR8" s="482">
        <v>16</v>
      </c>
      <c r="AS8" s="482">
        <v>20</v>
      </c>
      <c r="AT8" s="482">
        <v>11</v>
      </c>
      <c r="AU8" s="482">
        <v>17</v>
      </c>
      <c r="AV8" s="482">
        <v>17</v>
      </c>
      <c r="AW8" s="482">
        <v>16</v>
      </c>
      <c r="AX8" s="482">
        <v>28</v>
      </c>
      <c r="AY8" s="482">
        <v>23</v>
      </c>
      <c r="AZ8" s="482">
        <v>15</v>
      </c>
      <c r="BA8" s="482">
        <v>22</v>
      </c>
      <c r="BB8" s="482">
        <v>22</v>
      </c>
      <c r="BC8" s="482">
        <v>19</v>
      </c>
      <c r="BD8" s="482">
        <v>22</v>
      </c>
      <c r="BE8" s="482">
        <v>16</v>
      </c>
      <c r="BF8" s="482">
        <v>29</v>
      </c>
      <c r="BG8" s="482">
        <v>29</v>
      </c>
      <c r="BH8" s="40">
        <v>23</v>
      </c>
      <c r="BI8" s="40">
        <v>27</v>
      </c>
      <c r="BJ8" s="40">
        <v>19</v>
      </c>
      <c r="BK8" s="40">
        <v>17</v>
      </c>
      <c r="BL8" s="40">
        <v>26</v>
      </c>
      <c r="BM8" s="40">
        <v>17</v>
      </c>
      <c r="BN8" s="40">
        <v>25</v>
      </c>
      <c r="BO8" s="40">
        <v>28</v>
      </c>
      <c r="BP8" s="40">
        <v>32</v>
      </c>
      <c r="BQ8" s="40">
        <v>32</v>
      </c>
      <c r="BR8" s="40">
        <v>17</v>
      </c>
      <c r="BS8" s="40">
        <v>24</v>
      </c>
      <c r="BT8" s="40">
        <v>18</v>
      </c>
      <c r="BU8" s="40">
        <v>23</v>
      </c>
      <c r="BV8" s="40">
        <v>23</v>
      </c>
      <c r="BW8" s="40">
        <v>22</v>
      </c>
      <c r="BX8" s="40">
        <v>24</v>
      </c>
      <c r="BY8" s="40">
        <v>21</v>
      </c>
      <c r="BZ8" s="40">
        <v>20</v>
      </c>
      <c r="CA8" s="40">
        <v>29</v>
      </c>
      <c r="CB8" s="40">
        <v>26</v>
      </c>
      <c r="CC8" s="40">
        <v>27</v>
      </c>
      <c r="CD8" s="40">
        <v>11</v>
      </c>
      <c r="CE8" s="40">
        <v>22</v>
      </c>
      <c r="CF8" s="40">
        <v>18</v>
      </c>
      <c r="CG8" s="40">
        <v>22</v>
      </c>
      <c r="CH8" s="40">
        <v>28</v>
      </c>
      <c r="CI8" s="40">
        <v>27</v>
      </c>
      <c r="CJ8" s="40">
        <v>31</v>
      </c>
      <c r="CK8" s="40">
        <v>29</v>
      </c>
      <c r="CL8" s="40">
        <v>26</v>
      </c>
      <c r="CM8" s="40">
        <v>24</v>
      </c>
      <c r="CN8" s="40">
        <v>35</v>
      </c>
      <c r="CO8" s="40">
        <v>18</v>
      </c>
      <c r="CP8" s="40">
        <v>20</v>
      </c>
      <c r="CQ8" s="40">
        <v>28</v>
      </c>
      <c r="CR8" s="40">
        <v>36</v>
      </c>
      <c r="CS8" s="40">
        <v>20</v>
      </c>
      <c r="CT8" s="40">
        <v>24</v>
      </c>
      <c r="CU8" s="40">
        <v>24</v>
      </c>
      <c r="CV8" s="40">
        <v>22</v>
      </c>
      <c r="CW8" s="40">
        <v>20</v>
      </c>
      <c r="CX8" s="40">
        <v>22</v>
      </c>
      <c r="CY8" s="40">
        <v>26</v>
      </c>
      <c r="CZ8" s="40">
        <v>25</v>
      </c>
      <c r="DA8" s="40">
        <v>19</v>
      </c>
      <c r="DB8" s="40">
        <v>24</v>
      </c>
      <c r="DC8" s="40">
        <v>25</v>
      </c>
      <c r="DD8" s="40">
        <v>23</v>
      </c>
      <c r="DE8" s="40">
        <v>29</v>
      </c>
      <c r="DF8" s="40">
        <v>23</v>
      </c>
      <c r="DG8" s="40">
        <v>32</v>
      </c>
      <c r="DH8" s="40">
        <v>32</v>
      </c>
      <c r="DI8" s="40">
        <v>30</v>
      </c>
      <c r="DJ8" s="40">
        <v>23</v>
      </c>
      <c r="DK8" s="40">
        <v>33</v>
      </c>
      <c r="DL8" s="40">
        <v>27</v>
      </c>
      <c r="DM8" s="40">
        <v>28</v>
      </c>
      <c r="DN8" s="40">
        <v>27</v>
      </c>
      <c r="DO8" s="40">
        <v>37</v>
      </c>
      <c r="DP8" s="40">
        <v>29</v>
      </c>
      <c r="DQ8" s="40">
        <v>35</v>
      </c>
      <c r="DR8" s="40">
        <v>21</v>
      </c>
      <c r="DS8" s="40">
        <v>39</v>
      </c>
      <c r="DT8" s="40">
        <v>22</v>
      </c>
      <c r="DU8" s="40">
        <v>31</v>
      </c>
      <c r="DV8" s="40">
        <v>29</v>
      </c>
      <c r="DW8" s="40">
        <v>30</v>
      </c>
      <c r="DX8" s="40">
        <v>26</v>
      </c>
      <c r="DY8" s="40">
        <v>33</v>
      </c>
      <c r="DZ8" s="40">
        <v>27</v>
      </c>
      <c r="EA8" s="40">
        <v>39</v>
      </c>
      <c r="EB8" s="40">
        <v>26</v>
      </c>
      <c r="EC8" s="40">
        <v>24</v>
      </c>
      <c r="ED8" s="40">
        <v>20</v>
      </c>
      <c r="EE8" s="40">
        <v>24</v>
      </c>
      <c r="EF8" s="40">
        <v>17</v>
      </c>
      <c r="EG8" s="40">
        <v>28</v>
      </c>
      <c r="EH8" s="40">
        <v>22</v>
      </c>
      <c r="EI8" s="40">
        <v>31</v>
      </c>
      <c r="EJ8" s="40">
        <v>21</v>
      </c>
      <c r="EK8" s="40">
        <v>16</v>
      </c>
      <c r="EL8" s="40">
        <v>14</v>
      </c>
      <c r="EM8" s="40">
        <v>41</v>
      </c>
      <c r="EN8" s="40">
        <v>21</v>
      </c>
      <c r="EO8" s="40">
        <v>28</v>
      </c>
      <c r="EP8" s="40">
        <v>25</v>
      </c>
      <c r="EQ8" s="40">
        <v>31</v>
      </c>
      <c r="ER8" s="40">
        <v>19</v>
      </c>
      <c r="ES8" s="40">
        <v>28</v>
      </c>
      <c r="ET8" s="40">
        <v>18</v>
      </c>
      <c r="EU8" s="40">
        <v>13</v>
      </c>
      <c r="EV8" s="40">
        <v>12</v>
      </c>
      <c r="EW8" s="40">
        <v>23</v>
      </c>
      <c r="EX8" s="40">
        <v>17</v>
      </c>
      <c r="EY8" s="40">
        <v>13</v>
      </c>
      <c r="EZ8" s="40">
        <v>10</v>
      </c>
      <c r="FA8" s="40">
        <v>24</v>
      </c>
      <c r="FB8" s="40">
        <v>9</v>
      </c>
      <c r="FC8" s="40">
        <v>14</v>
      </c>
      <c r="FD8" s="40">
        <v>4</v>
      </c>
      <c r="FE8" s="40">
        <v>16</v>
      </c>
      <c r="FF8" s="40">
        <v>6</v>
      </c>
      <c r="FG8" s="40">
        <v>15</v>
      </c>
      <c r="FH8" s="40">
        <v>9</v>
      </c>
      <c r="FI8" s="40">
        <v>10</v>
      </c>
      <c r="FJ8" s="40">
        <v>6</v>
      </c>
      <c r="FK8" s="40">
        <v>10</v>
      </c>
      <c r="FL8" s="40">
        <v>8</v>
      </c>
      <c r="FM8" s="40">
        <v>13</v>
      </c>
      <c r="FN8" s="40">
        <v>5</v>
      </c>
      <c r="FO8" s="40">
        <v>10</v>
      </c>
      <c r="FP8" s="40">
        <v>5</v>
      </c>
      <c r="FQ8" s="40">
        <v>11</v>
      </c>
      <c r="FR8" s="40">
        <v>9</v>
      </c>
      <c r="FS8" s="40">
        <v>6</v>
      </c>
      <c r="FT8" s="40">
        <v>4</v>
      </c>
      <c r="FU8" s="40">
        <v>8</v>
      </c>
      <c r="FV8" s="40">
        <v>2</v>
      </c>
      <c r="FW8" s="40">
        <v>7</v>
      </c>
      <c r="FX8" s="40">
        <v>5</v>
      </c>
      <c r="FY8" s="40">
        <v>7</v>
      </c>
      <c r="FZ8" s="40">
        <v>4</v>
      </c>
      <c r="GA8" s="40">
        <v>4</v>
      </c>
      <c r="GB8" s="40">
        <v>1</v>
      </c>
      <c r="GC8" s="40">
        <v>5</v>
      </c>
      <c r="GD8" s="40">
        <v>0</v>
      </c>
      <c r="GE8" s="40">
        <v>6</v>
      </c>
      <c r="GF8" s="40">
        <v>1</v>
      </c>
      <c r="GG8" s="40">
        <v>5</v>
      </c>
      <c r="GH8" s="40">
        <v>0</v>
      </c>
      <c r="GI8" s="40">
        <v>3</v>
      </c>
      <c r="GJ8" s="40">
        <v>1</v>
      </c>
      <c r="GK8" s="40">
        <v>4</v>
      </c>
      <c r="GL8" s="40">
        <v>0</v>
      </c>
      <c r="GM8" s="40">
        <v>3</v>
      </c>
      <c r="GN8" s="40">
        <v>1</v>
      </c>
      <c r="GO8" s="40">
        <v>4</v>
      </c>
      <c r="GP8" s="40">
        <v>0</v>
      </c>
      <c r="GQ8" s="40">
        <v>1</v>
      </c>
      <c r="GR8" s="40">
        <v>0</v>
      </c>
      <c r="GS8" s="40">
        <v>1</v>
      </c>
      <c r="GT8" s="40">
        <v>1</v>
      </c>
      <c r="GU8" s="40">
        <v>1</v>
      </c>
      <c r="GV8" s="40">
        <v>0</v>
      </c>
      <c r="GW8" s="40">
        <v>0</v>
      </c>
      <c r="GX8" s="40">
        <v>1</v>
      </c>
      <c r="GY8" s="40">
        <v>0</v>
      </c>
      <c r="GZ8" s="352">
        <f t="shared" si="8"/>
        <v>3644</v>
      </c>
      <c r="HA8" s="326"/>
      <c r="HB8" s="249"/>
      <c r="HC8" s="323">
        <f t="shared" si="9"/>
        <v>1708</v>
      </c>
      <c r="HD8" s="249"/>
      <c r="HE8" s="323">
        <f t="shared" si="0"/>
        <v>1936</v>
      </c>
      <c r="HF8" s="324">
        <f t="shared" si="1"/>
        <v>0</v>
      </c>
      <c r="HG8" s="325">
        <f t="shared" si="2"/>
        <v>3644</v>
      </c>
      <c r="HH8" s="326"/>
      <c r="HI8" s="326"/>
      <c r="HJ8" s="557">
        <f t="shared" si="3"/>
        <v>996</v>
      </c>
      <c r="HK8" s="557">
        <f t="shared" si="4"/>
        <v>27.332601536772778</v>
      </c>
      <c r="HL8" s="326"/>
      <c r="HM8" s="326"/>
      <c r="HN8" s="326"/>
      <c r="HO8" s="326"/>
      <c r="HP8" s="326"/>
      <c r="HQ8" s="326"/>
      <c r="HR8" s="326"/>
      <c r="HS8" s="326"/>
      <c r="HT8" s="326"/>
      <c r="HU8" s="326"/>
      <c r="HV8" s="326"/>
      <c r="HW8" s="326"/>
      <c r="HX8" s="326"/>
      <c r="HY8" s="326"/>
      <c r="HZ8" s="326"/>
      <c r="IA8" s="326"/>
      <c r="IB8" s="326"/>
      <c r="IC8" s="326"/>
      <c r="ID8" s="326"/>
      <c r="IE8" s="326"/>
      <c r="IF8" s="326"/>
      <c r="IG8" s="326"/>
      <c r="IH8" s="326"/>
      <c r="II8" s="326"/>
      <c r="IJ8" s="326"/>
      <c r="IK8" s="326"/>
      <c r="IL8" s="326"/>
      <c r="IM8" s="326"/>
      <c r="IN8" s="326"/>
      <c r="IO8" s="326"/>
      <c r="IP8" s="326"/>
      <c r="IQ8" s="326"/>
      <c r="IR8" s="326"/>
      <c r="IS8" s="326"/>
      <c r="IT8" s="326"/>
    </row>
    <row r="9" spans="1:254" s="331" customFormat="1" x14ac:dyDescent="0.6">
      <c r="A9" s="351">
        <v>4</v>
      </c>
      <c r="B9" s="613" t="s">
        <v>306</v>
      </c>
      <c r="C9" s="327">
        <f t="shared" si="5"/>
        <v>2957</v>
      </c>
      <c r="D9" s="327">
        <f t="shared" ref="D9:D49" si="10">HE9</f>
        <v>3345</v>
      </c>
      <c r="E9" s="327">
        <f t="shared" ref="E9:E49" si="11">D9+C9</f>
        <v>6302</v>
      </c>
      <c r="F9" s="482">
        <v>18</v>
      </c>
      <c r="G9" s="482">
        <v>20</v>
      </c>
      <c r="H9" s="482">
        <v>26</v>
      </c>
      <c r="I9" s="482">
        <v>17</v>
      </c>
      <c r="J9" s="482">
        <v>28</v>
      </c>
      <c r="K9" s="482">
        <v>22</v>
      </c>
      <c r="L9" s="482">
        <v>26</v>
      </c>
      <c r="M9" s="482">
        <v>19</v>
      </c>
      <c r="N9" s="482">
        <v>23</v>
      </c>
      <c r="O9" s="482">
        <v>18</v>
      </c>
      <c r="P9" s="482">
        <v>30</v>
      </c>
      <c r="Q9" s="482">
        <v>28</v>
      </c>
      <c r="R9" s="482">
        <v>27</v>
      </c>
      <c r="S9" s="482">
        <v>21</v>
      </c>
      <c r="T9" s="482">
        <v>27</v>
      </c>
      <c r="U9" s="482">
        <v>27</v>
      </c>
      <c r="V9" s="482">
        <v>30</v>
      </c>
      <c r="W9" s="482">
        <v>26</v>
      </c>
      <c r="X9" s="482">
        <v>37</v>
      </c>
      <c r="Y9" s="482">
        <v>28</v>
      </c>
      <c r="Z9" s="482">
        <v>24</v>
      </c>
      <c r="AA9" s="482">
        <v>40</v>
      </c>
      <c r="AB9" s="482">
        <v>37</v>
      </c>
      <c r="AC9" s="482">
        <v>39</v>
      </c>
      <c r="AD9" s="482">
        <v>41</v>
      </c>
      <c r="AE9" s="482">
        <v>38</v>
      </c>
      <c r="AF9" s="482">
        <v>46</v>
      </c>
      <c r="AG9" s="482">
        <v>28</v>
      </c>
      <c r="AH9" s="482">
        <v>32</v>
      </c>
      <c r="AI9" s="482">
        <v>36</v>
      </c>
      <c r="AJ9" s="482">
        <v>37</v>
      </c>
      <c r="AK9" s="482">
        <v>40</v>
      </c>
      <c r="AL9" s="482">
        <v>40</v>
      </c>
      <c r="AM9" s="482">
        <v>40</v>
      </c>
      <c r="AN9" s="482">
        <v>39</v>
      </c>
      <c r="AO9" s="482">
        <v>42</v>
      </c>
      <c r="AP9" s="482">
        <v>28</v>
      </c>
      <c r="AQ9" s="482">
        <v>35</v>
      </c>
      <c r="AR9" s="482">
        <v>51</v>
      </c>
      <c r="AS9" s="482">
        <v>25</v>
      </c>
      <c r="AT9" s="482">
        <v>30</v>
      </c>
      <c r="AU9" s="482">
        <v>42</v>
      </c>
      <c r="AV9" s="482">
        <v>33</v>
      </c>
      <c r="AW9" s="482">
        <v>32</v>
      </c>
      <c r="AX9" s="482">
        <v>25</v>
      </c>
      <c r="AY9" s="482">
        <v>39</v>
      </c>
      <c r="AZ9" s="482">
        <v>30</v>
      </c>
      <c r="BA9" s="482">
        <v>39</v>
      </c>
      <c r="BB9" s="482">
        <v>38</v>
      </c>
      <c r="BC9" s="482">
        <v>43</v>
      </c>
      <c r="BD9" s="482">
        <v>41</v>
      </c>
      <c r="BE9" s="482">
        <v>49</v>
      </c>
      <c r="BF9" s="482">
        <v>42</v>
      </c>
      <c r="BG9" s="40">
        <v>41</v>
      </c>
      <c r="BH9" s="40">
        <v>47</v>
      </c>
      <c r="BI9" s="40">
        <v>45</v>
      </c>
      <c r="BJ9" s="40">
        <v>63</v>
      </c>
      <c r="BK9" s="40">
        <v>35</v>
      </c>
      <c r="BL9" s="40">
        <v>50</v>
      </c>
      <c r="BM9" s="40">
        <v>52</v>
      </c>
      <c r="BN9" s="40">
        <v>40</v>
      </c>
      <c r="BO9" s="40">
        <v>40</v>
      </c>
      <c r="BP9" s="40">
        <v>46</v>
      </c>
      <c r="BQ9" s="40">
        <v>46</v>
      </c>
      <c r="BR9" s="40">
        <v>56</v>
      </c>
      <c r="BS9" s="40">
        <v>49</v>
      </c>
      <c r="BT9" s="40">
        <v>45</v>
      </c>
      <c r="BU9" s="40">
        <v>40</v>
      </c>
      <c r="BV9" s="40">
        <v>42</v>
      </c>
      <c r="BW9" s="40">
        <v>28</v>
      </c>
      <c r="BX9" s="40">
        <v>37</v>
      </c>
      <c r="BY9" s="40">
        <v>42</v>
      </c>
      <c r="BZ9" s="40">
        <v>48</v>
      </c>
      <c r="CA9" s="40">
        <v>36</v>
      </c>
      <c r="CB9" s="40">
        <v>45</v>
      </c>
      <c r="CC9" s="40">
        <v>51</v>
      </c>
      <c r="CD9" s="40">
        <v>36</v>
      </c>
      <c r="CE9" s="40">
        <v>43</v>
      </c>
      <c r="CF9" s="40">
        <v>33</v>
      </c>
      <c r="CG9" s="40">
        <v>32</v>
      </c>
      <c r="CH9" s="40">
        <v>36</v>
      </c>
      <c r="CI9" s="40">
        <v>39</v>
      </c>
      <c r="CJ9" s="40">
        <v>38</v>
      </c>
      <c r="CK9" s="40">
        <v>45</v>
      </c>
      <c r="CL9" s="40">
        <v>39</v>
      </c>
      <c r="CM9" s="40">
        <v>38</v>
      </c>
      <c r="CN9" s="40">
        <v>42</v>
      </c>
      <c r="CO9" s="40">
        <v>38</v>
      </c>
      <c r="CP9" s="40">
        <v>36</v>
      </c>
      <c r="CQ9" s="40">
        <v>47</v>
      </c>
      <c r="CR9" s="40">
        <v>39</v>
      </c>
      <c r="CS9" s="40">
        <v>32</v>
      </c>
      <c r="CT9" s="40">
        <v>43</v>
      </c>
      <c r="CU9" s="40">
        <v>56</v>
      </c>
      <c r="CV9" s="40">
        <v>36</v>
      </c>
      <c r="CW9" s="40">
        <v>55</v>
      </c>
      <c r="CX9" s="40">
        <v>39</v>
      </c>
      <c r="CY9" s="40">
        <v>47</v>
      </c>
      <c r="CZ9" s="40">
        <v>39</v>
      </c>
      <c r="DA9" s="40">
        <v>43</v>
      </c>
      <c r="DB9" s="40">
        <v>50</v>
      </c>
      <c r="DC9" s="40">
        <v>50</v>
      </c>
      <c r="DD9" s="40">
        <v>50</v>
      </c>
      <c r="DE9" s="40">
        <v>50</v>
      </c>
      <c r="DF9" s="40">
        <v>47</v>
      </c>
      <c r="DG9" s="40">
        <v>53</v>
      </c>
      <c r="DH9" s="40">
        <v>58</v>
      </c>
      <c r="DI9" s="40">
        <v>61</v>
      </c>
      <c r="DJ9" s="40">
        <v>48</v>
      </c>
      <c r="DK9" s="40">
        <v>61</v>
      </c>
      <c r="DL9" s="40">
        <v>45</v>
      </c>
      <c r="DM9" s="40">
        <v>52</v>
      </c>
      <c r="DN9" s="40">
        <v>39</v>
      </c>
      <c r="DO9" s="40">
        <v>63</v>
      </c>
      <c r="DP9" s="40">
        <v>53</v>
      </c>
      <c r="DQ9" s="40">
        <v>76</v>
      </c>
      <c r="DR9" s="40">
        <v>51</v>
      </c>
      <c r="DS9" s="40">
        <v>75</v>
      </c>
      <c r="DT9" s="40">
        <v>33</v>
      </c>
      <c r="DU9" s="40">
        <v>59</v>
      </c>
      <c r="DV9" s="40">
        <v>47</v>
      </c>
      <c r="DW9" s="40">
        <v>73</v>
      </c>
      <c r="DX9" s="40">
        <v>48</v>
      </c>
      <c r="DY9" s="40">
        <v>54</v>
      </c>
      <c r="DZ9" s="40">
        <v>38</v>
      </c>
      <c r="EA9" s="40">
        <v>53</v>
      </c>
      <c r="EB9" s="40">
        <v>40</v>
      </c>
      <c r="EC9" s="40">
        <v>52</v>
      </c>
      <c r="ED9" s="40">
        <v>22</v>
      </c>
      <c r="EE9" s="40">
        <v>48</v>
      </c>
      <c r="EF9" s="40">
        <v>34</v>
      </c>
      <c r="EG9" s="40">
        <v>41</v>
      </c>
      <c r="EH9" s="40">
        <v>35</v>
      </c>
      <c r="EI9" s="40">
        <v>41</v>
      </c>
      <c r="EJ9" s="40">
        <v>27</v>
      </c>
      <c r="EK9" s="40">
        <v>45</v>
      </c>
      <c r="EL9" s="40">
        <v>32</v>
      </c>
      <c r="EM9" s="40">
        <v>37</v>
      </c>
      <c r="EN9" s="40">
        <v>27</v>
      </c>
      <c r="EO9" s="40">
        <v>32</v>
      </c>
      <c r="EP9" s="40">
        <v>26</v>
      </c>
      <c r="EQ9" s="40">
        <v>30</v>
      </c>
      <c r="ER9" s="40">
        <v>17</v>
      </c>
      <c r="ES9" s="40">
        <v>30</v>
      </c>
      <c r="ET9" s="40">
        <v>27</v>
      </c>
      <c r="EU9" s="40">
        <v>40</v>
      </c>
      <c r="EV9" s="40">
        <v>28</v>
      </c>
      <c r="EW9" s="40">
        <v>37</v>
      </c>
      <c r="EX9" s="40">
        <v>19</v>
      </c>
      <c r="EY9" s="40">
        <v>34</v>
      </c>
      <c r="EZ9" s="40">
        <v>15</v>
      </c>
      <c r="FA9" s="40">
        <v>25</v>
      </c>
      <c r="FB9" s="40">
        <v>22</v>
      </c>
      <c r="FC9" s="40">
        <v>29</v>
      </c>
      <c r="FD9" s="40">
        <v>19</v>
      </c>
      <c r="FE9" s="40">
        <v>18</v>
      </c>
      <c r="FF9" s="40">
        <v>7</v>
      </c>
      <c r="FG9" s="40">
        <v>16</v>
      </c>
      <c r="FH9" s="40">
        <v>11</v>
      </c>
      <c r="FI9" s="40">
        <v>14</v>
      </c>
      <c r="FJ9" s="40">
        <v>10</v>
      </c>
      <c r="FK9" s="40">
        <v>11</v>
      </c>
      <c r="FL9" s="40">
        <v>9</v>
      </c>
      <c r="FM9" s="40">
        <v>20</v>
      </c>
      <c r="FN9" s="40">
        <v>9</v>
      </c>
      <c r="FO9" s="40">
        <v>12</v>
      </c>
      <c r="FP9" s="40">
        <v>12</v>
      </c>
      <c r="FQ9" s="40">
        <v>13</v>
      </c>
      <c r="FR9" s="40">
        <v>8</v>
      </c>
      <c r="FS9" s="40">
        <v>13</v>
      </c>
      <c r="FT9" s="40">
        <v>3</v>
      </c>
      <c r="FU9" s="40">
        <v>15</v>
      </c>
      <c r="FV9" s="40">
        <v>4</v>
      </c>
      <c r="FW9" s="40">
        <v>9</v>
      </c>
      <c r="FX9" s="40">
        <v>4</v>
      </c>
      <c r="FY9" s="40">
        <v>12</v>
      </c>
      <c r="FZ9" s="40">
        <v>6</v>
      </c>
      <c r="GA9" s="40">
        <v>5</v>
      </c>
      <c r="GB9" s="40">
        <v>3</v>
      </c>
      <c r="GC9" s="40">
        <v>10</v>
      </c>
      <c r="GD9" s="40">
        <v>2</v>
      </c>
      <c r="GE9" s="40">
        <v>7</v>
      </c>
      <c r="GF9" s="40">
        <v>2</v>
      </c>
      <c r="GG9" s="40">
        <v>4</v>
      </c>
      <c r="GH9" s="40">
        <v>2</v>
      </c>
      <c r="GI9" s="40">
        <v>5</v>
      </c>
      <c r="GJ9" s="40">
        <v>3</v>
      </c>
      <c r="GK9" s="40">
        <v>2</v>
      </c>
      <c r="GL9" s="40">
        <v>1</v>
      </c>
      <c r="GM9" s="40">
        <v>2</v>
      </c>
      <c r="GN9" s="40">
        <v>2</v>
      </c>
      <c r="GO9" s="40">
        <v>0</v>
      </c>
      <c r="GP9" s="40">
        <v>0</v>
      </c>
      <c r="GQ9" s="40">
        <v>1</v>
      </c>
      <c r="GR9" s="40">
        <v>0</v>
      </c>
      <c r="GS9" s="40">
        <v>0</v>
      </c>
      <c r="GT9" s="40">
        <v>0</v>
      </c>
      <c r="GU9" s="40">
        <v>0</v>
      </c>
      <c r="GV9" s="40">
        <v>1</v>
      </c>
      <c r="GW9" s="40">
        <v>0</v>
      </c>
      <c r="GX9" s="40">
        <v>0</v>
      </c>
      <c r="GY9" s="40">
        <v>2</v>
      </c>
      <c r="GZ9" s="352">
        <f t="shared" si="8"/>
        <v>6302</v>
      </c>
      <c r="HA9" s="326"/>
      <c r="HB9" s="251"/>
      <c r="HC9" s="323">
        <f t="shared" si="9"/>
        <v>2957</v>
      </c>
      <c r="HD9" s="251"/>
      <c r="HE9" s="323">
        <f t="shared" si="0"/>
        <v>3345</v>
      </c>
      <c r="HF9" s="324">
        <f t="shared" si="1"/>
        <v>0</v>
      </c>
      <c r="HG9" s="325">
        <f t="shared" si="2"/>
        <v>6302</v>
      </c>
      <c r="HH9" s="326"/>
      <c r="HI9" s="326"/>
      <c r="HJ9" s="557">
        <f t="shared" si="3"/>
        <v>1514</v>
      </c>
      <c r="HK9" s="557">
        <f t="shared" si="4"/>
        <v>24.024119327197717</v>
      </c>
      <c r="HL9" s="326"/>
      <c r="HM9" s="326"/>
      <c r="HN9" s="326"/>
      <c r="HO9" s="326"/>
      <c r="HP9" s="326"/>
      <c r="HQ9" s="326"/>
      <c r="HR9" s="326"/>
      <c r="HS9" s="326"/>
      <c r="HT9" s="326"/>
      <c r="HU9" s="326"/>
      <c r="HV9" s="326"/>
      <c r="HW9" s="326"/>
      <c r="HX9" s="326"/>
      <c r="HY9" s="326"/>
      <c r="HZ9" s="326"/>
      <c r="IA9" s="326"/>
      <c r="IB9" s="326"/>
      <c r="IC9" s="326"/>
      <c r="ID9" s="326"/>
      <c r="IE9" s="326"/>
      <c r="IF9" s="326"/>
      <c r="IG9" s="326"/>
      <c r="IH9" s="326"/>
      <c r="II9" s="326"/>
      <c r="IJ9" s="326"/>
      <c r="IK9" s="326"/>
      <c r="IL9" s="326"/>
      <c r="IM9" s="326"/>
      <c r="IN9" s="326"/>
      <c r="IO9" s="326"/>
      <c r="IP9" s="326"/>
      <c r="IQ9" s="326"/>
      <c r="IR9" s="326"/>
      <c r="IS9" s="326"/>
      <c r="IT9" s="326"/>
    </row>
    <row r="10" spans="1:254" s="331" customFormat="1" x14ac:dyDescent="0.6">
      <c r="A10" s="351">
        <v>5</v>
      </c>
      <c r="B10" s="613" t="s">
        <v>308</v>
      </c>
      <c r="C10" s="327">
        <f t="shared" si="5"/>
        <v>2203</v>
      </c>
      <c r="D10" s="327">
        <f t="shared" si="10"/>
        <v>2532</v>
      </c>
      <c r="E10" s="327">
        <f t="shared" si="11"/>
        <v>4735</v>
      </c>
      <c r="F10" s="482">
        <v>19</v>
      </c>
      <c r="G10" s="482">
        <v>4</v>
      </c>
      <c r="H10" s="482">
        <v>17</v>
      </c>
      <c r="I10" s="482">
        <v>15</v>
      </c>
      <c r="J10" s="482">
        <v>12</v>
      </c>
      <c r="K10" s="482">
        <v>16</v>
      </c>
      <c r="L10" s="482">
        <v>19</v>
      </c>
      <c r="M10" s="482">
        <v>12</v>
      </c>
      <c r="N10" s="482">
        <v>19</v>
      </c>
      <c r="O10" s="482">
        <v>18</v>
      </c>
      <c r="P10" s="482">
        <v>17</v>
      </c>
      <c r="Q10" s="482">
        <v>20</v>
      </c>
      <c r="R10" s="482">
        <v>25</v>
      </c>
      <c r="S10" s="482">
        <v>20</v>
      </c>
      <c r="T10" s="482">
        <v>16</v>
      </c>
      <c r="U10" s="482">
        <v>20</v>
      </c>
      <c r="V10" s="482">
        <v>23</v>
      </c>
      <c r="W10" s="482">
        <v>18</v>
      </c>
      <c r="X10" s="482">
        <v>23</v>
      </c>
      <c r="Y10" s="482">
        <v>25</v>
      </c>
      <c r="Z10" s="482">
        <v>26</v>
      </c>
      <c r="AA10" s="482">
        <v>29</v>
      </c>
      <c r="AB10" s="482">
        <v>20</v>
      </c>
      <c r="AC10" s="482">
        <v>30</v>
      </c>
      <c r="AD10" s="482">
        <v>28</v>
      </c>
      <c r="AE10" s="482">
        <v>30</v>
      </c>
      <c r="AF10" s="482">
        <v>36</v>
      </c>
      <c r="AG10" s="482">
        <v>21</v>
      </c>
      <c r="AH10" s="482">
        <v>21</v>
      </c>
      <c r="AI10" s="482">
        <v>27</v>
      </c>
      <c r="AJ10" s="482">
        <v>34</v>
      </c>
      <c r="AK10" s="482">
        <v>34</v>
      </c>
      <c r="AL10" s="482">
        <v>25</v>
      </c>
      <c r="AM10" s="482">
        <v>14</v>
      </c>
      <c r="AN10" s="482">
        <v>28</v>
      </c>
      <c r="AO10" s="482">
        <v>29</v>
      </c>
      <c r="AP10" s="482">
        <v>24</v>
      </c>
      <c r="AQ10" s="482">
        <v>29</v>
      </c>
      <c r="AR10" s="482">
        <v>24</v>
      </c>
      <c r="AS10" s="482">
        <v>29</v>
      </c>
      <c r="AT10" s="482">
        <v>25</v>
      </c>
      <c r="AU10" s="482">
        <v>26</v>
      </c>
      <c r="AV10" s="482">
        <v>29</v>
      </c>
      <c r="AW10" s="482">
        <v>26</v>
      </c>
      <c r="AX10" s="482">
        <v>17</v>
      </c>
      <c r="AY10" s="482">
        <v>20</v>
      </c>
      <c r="AZ10" s="482">
        <v>22</v>
      </c>
      <c r="BA10" s="482">
        <v>35</v>
      </c>
      <c r="BB10" s="482">
        <v>29</v>
      </c>
      <c r="BC10" s="482">
        <v>30</v>
      </c>
      <c r="BD10" s="482">
        <v>32</v>
      </c>
      <c r="BE10" s="482">
        <v>33</v>
      </c>
      <c r="BF10" s="482">
        <v>24</v>
      </c>
      <c r="BG10" s="482">
        <v>25</v>
      </c>
      <c r="BH10" s="40">
        <v>27</v>
      </c>
      <c r="BI10" s="40">
        <v>26</v>
      </c>
      <c r="BJ10" s="40">
        <v>23</v>
      </c>
      <c r="BK10" s="40">
        <v>27</v>
      </c>
      <c r="BL10" s="40">
        <v>21</v>
      </c>
      <c r="BM10" s="40">
        <v>32</v>
      </c>
      <c r="BN10" s="40">
        <v>26</v>
      </c>
      <c r="BO10" s="40">
        <v>24</v>
      </c>
      <c r="BP10" s="40">
        <v>31</v>
      </c>
      <c r="BQ10" s="40">
        <v>28</v>
      </c>
      <c r="BR10" s="40">
        <v>34</v>
      </c>
      <c r="BS10" s="40">
        <v>30</v>
      </c>
      <c r="BT10" s="40">
        <v>27</v>
      </c>
      <c r="BU10" s="40">
        <v>31</v>
      </c>
      <c r="BV10" s="40">
        <v>26</v>
      </c>
      <c r="BW10" s="40">
        <v>22</v>
      </c>
      <c r="BX10" s="40">
        <v>47</v>
      </c>
      <c r="BY10" s="40">
        <v>32</v>
      </c>
      <c r="BZ10" s="40">
        <v>27</v>
      </c>
      <c r="CA10" s="40">
        <v>32</v>
      </c>
      <c r="CB10" s="40">
        <v>32</v>
      </c>
      <c r="CC10" s="40">
        <v>25</v>
      </c>
      <c r="CD10" s="40">
        <v>32</v>
      </c>
      <c r="CE10" s="40">
        <v>33</v>
      </c>
      <c r="CF10" s="40">
        <v>36</v>
      </c>
      <c r="CG10" s="40">
        <v>40</v>
      </c>
      <c r="CH10" s="40">
        <v>41</v>
      </c>
      <c r="CI10" s="40">
        <v>35</v>
      </c>
      <c r="CJ10" s="40">
        <v>38</v>
      </c>
      <c r="CK10" s="40">
        <v>30</v>
      </c>
      <c r="CL10" s="40">
        <v>30</v>
      </c>
      <c r="CM10" s="40">
        <v>49</v>
      </c>
      <c r="CN10" s="40">
        <v>40</v>
      </c>
      <c r="CO10" s="40">
        <v>34</v>
      </c>
      <c r="CP10" s="40">
        <v>33</v>
      </c>
      <c r="CQ10" s="40">
        <v>32</v>
      </c>
      <c r="CR10" s="40">
        <v>39</v>
      </c>
      <c r="CS10" s="40">
        <v>33</v>
      </c>
      <c r="CT10" s="40">
        <v>33</v>
      </c>
      <c r="CU10" s="40">
        <v>45</v>
      </c>
      <c r="CV10" s="40">
        <v>35</v>
      </c>
      <c r="CW10" s="40">
        <v>43</v>
      </c>
      <c r="CX10" s="40">
        <v>26</v>
      </c>
      <c r="CY10" s="40">
        <v>24</v>
      </c>
      <c r="CZ10" s="40">
        <v>31</v>
      </c>
      <c r="DA10" s="40">
        <v>29</v>
      </c>
      <c r="DB10" s="40">
        <v>23</v>
      </c>
      <c r="DC10" s="40">
        <v>37</v>
      </c>
      <c r="DD10" s="40">
        <v>41</v>
      </c>
      <c r="DE10" s="40">
        <v>32</v>
      </c>
      <c r="DF10" s="40">
        <v>31</v>
      </c>
      <c r="DG10" s="40">
        <v>26</v>
      </c>
      <c r="DH10" s="40">
        <v>31</v>
      </c>
      <c r="DI10" s="40">
        <v>43</v>
      </c>
      <c r="DJ10" s="40">
        <v>25</v>
      </c>
      <c r="DK10" s="40">
        <v>44</v>
      </c>
      <c r="DL10" s="40">
        <v>25</v>
      </c>
      <c r="DM10" s="40">
        <v>41</v>
      </c>
      <c r="DN10" s="40">
        <v>36</v>
      </c>
      <c r="DO10" s="40">
        <v>48</v>
      </c>
      <c r="DP10" s="40">
        <v>35</v>
      </c>
      <c r="DQ10" s="40">
        <v>43</v>
      </c>
      <c r="DR10" s="40">
        <v>31</v>
      </c>
      <c r="DS10" s="40">
        <v>46</v>
      </c>
      <c r="DT10" s="40">
        <v>30</v>
      </c>
      <c r="DU10" s="40">
        <v>49</v>
      </c>
      <c r="DV10" s="40">
        <v>31</v>
      </c>
      <c r="DW10" s="40">
        <v>41</v>
      </c>
      <c r="DX10" s="40">
        <v>28</v>
      </c>
      <c r="DY10" s="40">
        <v>35</v>
      </c>
      <c r="DZ10" s="40">
        <v>27</v>
      </c>
      <c r="EA10" s="40">
        <v>51</v>
      </c>
      <c r="EB10" s="40">
        <v>28</v>
      </c>
      <c r="EC10" s="40">
        <v>45</v>
      </c>
      <c r="ED10" s="40">
        <v>25</v>
      </c>
      <c r="EE10" s="40">
        <v>45</v>
      </c>
      <c r="EF10" s="40">
        <v>32</v>
      </c>
      <c r="EG10" s="40">
        <v>40</v>
      </c>
      <c r="EH10" s="40">
        <v>30</v>
      </c>
      <c r="EI10" s="40">
        <v>40</v>
      </c>
      <c r="EJ10" s="40">
        <v>16</v>
      </c>
      <c r="EK10" s="40">
        <v>41</v>
      </c>
      <c r="EL10" s="40">
        <v>24</v>
      </c>
      <c r="EM10" s="40">
        <v>36</v>
      </c>
      <c r="EN10" s="40">
        <v>36</v>
      </c>
      <c r="EO10" s="40">
        <v>30</v>
      </c>
      <c r="EP10" s="40">
        <v>24</v>
      </c>
      <c r="EQ10" s="40">
        <v>28</v>
      </c>
      <c r="ER10" s="40">
        <v>28</v>
      </c>
      <c r="ES10" s="40">
        <v>34</v>
      </c>
      <c r="ET10" s="40">
        <v>14</v>
      </c>
      <c r="EU10" s="40">
        <v>17</v>
      </c>
      <c r="EV10" s="40">
        <v>19</v>
      </c>
      <c r="EW10" s="40">
        <v>31</v>
      </c>
      <c r="EX10" s="40">
        <v>23</v>
      </c>
      <c r="EY10" s="40">
        <v>26</v>
      </c>
      <c r="EZ10" s="40">
        <v>17</v>
      </c>
      <c r="FA10" s="40">
        <v>20</v>
      </c>
      <c r="FB10" s="40">
        <v>20</v>
      </c>
      <c r="FC10" s="40">
        <v>19</v>
      </c>
      <c r="FD10" s="40">
        <v>12</v>
      </c>
      <c r="FE10" s="40">
        <v>16</v>
      </c>
      <c r="FF10" s="40">
        <v>13</v>
      </c>
      <c r="FG10" s="40">
        <v>11</v>
      </c>
      <c r="FH10" s="40">
        <v>10</v>
      </c>
      <c r="FI10" s="40">
        <v>25</v>
      </c>
      <c r="FJ10" s="40">
        <v>8</v>
      </c>
      <c r="FK10" s="40">
        <v>16</v>
      </c>
      <c r="FL10" s="40">
        <v>7</v>
      </c>
      <c r="FM10" s="40">
        <v>12</v>
      </c>
      <c r="FN10" s="40">
        <v>5</v>
      </c>
      <c r="FO10" s="40">
        <v>12</v>
      </c>
      <c r="FP10" s="40">
        <v>7</v>
      </c>
      <c r="FQ10" s="40">
        <v>14</v>
      </c>
      <c r="FR10" s="40">
        <v>7</v>
      </c>
      <c r="FS10" s="40">
        <v>10</v>
      </c>
      <c r="FT10" s="40">
        <v>10</v>
      </c>
      <c r="FU10" s="40">
        <v>7</v>
      </c>
      <c r="FV10" s="40">
        <v>5</v>
      </c>
      <c r="FW10" s="40">
        <v>6</v>
      </c>
      <c r="FX10" s="40">
        <v>6</v>
      </c>
      <c r="FY10" s="40">
        <v>16</v>
      </c>
      <c r="FZ10" s="40">
        <v>3</v>
      </c>
      <c r="GA10" s="40">
        <v>4</v>
      </c>
      <c r="GB10" s="40">
        <v>4</v>
      </c>
      <c r="GC10" s="40">
        <v>5</v>
      </c>
      <c r="GD10" s="40">
        <v>2</v>
      </c>
      <c r="GE10" s="40">
        <v>7</v>
      </c>
      <c r="GF10" s="40">
        <v>2</v>
      </c>
      <c r="GG10" s="40">
        <v>5</v>
      </c>
      <c r="GH10" s="40">
        <v>0</v>
      </c>
      <c r="GI10" s="40">
        <v>0</v>
      </c>
      <c r="GJ10" s="40">
        <v>2</v>
      </c>
      <c r="GK10" s="40">
        <v>2</v>
      </c>
      <c r="GL10" s="40">
        <v>0</v>
      </c>
      <c r="GM10" s="40">
        <v>1</v>
      </c>
      <c r="GN10" s="40">
        <v>1</v>
      </c>
      <c r="GO10" s="40">
        <v>3</v>
      </c>
      <c r="GP10" s="40">
        <v>0</v>
      </c>
      <c r="GQ10" s="40">
        <v>0</v>
      </c>
      <c r="GR10" s="40">
        <v>0</v>
      </c>
      <c r="GS10" s="40">
        <v>0</v>
      </c>
      <c r="GT10" s="40">
        <v>0</v>
      </c>
      <c r="GU10" s="40">
        <v>1</v>
      </c>
      <c r="GV10" s="40">
        <v>0</v>
      </c>
      <c r="GW10" s="40">
        <v>0</v>
      </c>
      <c r="GX10" s="40">
        <v>0</v>
      </c>
      <c r="GY10" s="40">
        <v>0</v>
      </c>
      <c r="GZ10" s="352">
        <f t="shared" si="8"/>
        <v>4735</v>
      </c>
      <c r="HA10" s="326"/>
      <c r="HB10" s="251"/>
      <c r="HC10" s="323">
        <f t="shared" si="9"/>
        <v>2203</v>
      </c>
      <c r="HD10" s="251"/>
      <c r="HE10" s="323">
        <f t="shared" si="0"/>
        <v>2532</v>
      </c>
      <c r="HF10" s="324">
        <f t="shared" si="1"/>
        <v>0</v>
      </c>
      <c r="HG10" s="325">
        <f t="shared" si="2"/>
        <v>4735</v>
      </c>
      <c r="HH10" s="326"/>
      <c r="HI10" s="326"/>
      <c r="HJ10" s="557">
        <f t="shared" si="3"/>
        <v>1278</v>
      </c>
      <c r="HK10" s="557">
        <f t="shared" si="4"/>
        <v>26.990496304118267</v>
      </c>
      <c r="HL10" s="326"/>
      <c r="HM10" s="326"/>
      <c r="HN10" s="326"/>
      <c r="HO10" s="326"/>
      <c r="HP10" s="326"/>
      <c r="HQ10" s="326"/>
      <c r="HR10" s="326"/>
      <c r="HS10" s="326"/>
      <c r="HT10" s="326"/>
      <c r="HU10" s="326"/>
      <c r="HV10" s="326"/>
      <c r="HW10" s="326"/>
      <c r="HX10" s="326"/>
      <c r="HY10" s="326"/>
      <c r="HZ10" s="326"/>
      <c r="IA10" s="326"/>
      <c r="IB10" s="326"/>
      <c r="IC10" s="326"/>
      <c r="ID10" s="326"/>
      <c r="IE10" s="326"/>
      <c r="IF10" s="326"/>
      <c r="IG10" s="326"/>
      <c r="IH10" s="326"/>
      <c r="II10" s="326"/>
      <c r="IJ10" s="326"/>
      <c r="IK10" s="326"/>
      <c r="IL10" s="326"/>
      <c r="IM10" s="326"/>
      <c r="IN10" s="326"/>
      <c r="IO10" s="326"/>
      <c r="IP10" s="326"/>
      <c r="IQ10" s="326"/>
      <c r="IR10" s="326"/>
      <c r="IS10" s="326"/>
      <c r="IT10" s="326"/>
    </row>
    <row r="11" spans="1:254" s="331" customFormat="1" x14ac:dyDescent="0.6">
      <c r="A11" s="351">
        <v>6</v>
      </c>
      <c r="B11" s="613" t="s">
        <v>311</v>
      </c>
      <c r="C11" s="327">
        <f t="shared" si="5"/>
        <v>4371</v>
      </c>
      <c r="D11" s="327">
        <f t="shared" si="10"/>
        <v>5092</v>
      </c>
      <c r="E11" s="327">
        <f t="shared" si="11"/>
        <v>9463</v>
      </c>
      <c r="F11" s="482">
        <v>24</v>
      </c>
      <c r="G11" s="482">
        <v>24</v>
      </c>
      <c r="H11" s="482">
        <v>35</v>
      </c>
      <c r="I11" s="482">
        <v>32</v>
      </c>
      <c r="J11" s="482">
        <v>33</v>
      </c>
      <c r="K11" s="482">
        <v>38</v>
      </c>
      <c r="L11" s="482">
        <v>45</v>
      </c>
      <c r="M11" s="482">
        <v>37</v>
      </c>
      <c r="N11" s="482">
        <v>34</v>
      </c>
      <c r="O11" s="482">
        <v>39</v>
      </c>
      <c r="P11" s="482">
        <v>42</v>
      </c>
      <c r="Q11" s="482">
        <v>38</v>
      </c>
      <c r="R11" s="482">
        <v>49</v>
      </c>
      <c r="S11" s="482">
        <v>42</v>
      </c>
      <c r="T11" s="482">
        <v>45</v>
      </c>
      <c r="U11" s="482">
        <v>38</v>
      </c>
      <c r="V11" s="482">
        <v>54</v>
      </c>
      <c r="W11" s="482">
        <v>50</v>
      </c>
      <c r="X11" s="482">
        <v>50</v>
      </c>
      <c r="Y11" s="482">
        <v>52</v>
      </c>
      <c r="Z11" s="482">
        <v>49</v>
      </c>
      <c r="AA11" s="482">
        <v>63</v>
      </c>
      <c r="AB11" s="482">
        <v>63</v>
      </c>
      <c r="AC11" s="482">
        <v>66</v>
      </c>
      <c r="AD11" s="482">
        <v>47</v>
      </c>
      <c r="AE11" s="482">
        <v>55</v>
      </c>
      <c r="AF11" s="482">
        <v>58</v>
      </c>
      <c r="AG11" s="482">
        <v>65</v>
      </c>
      <c r="AH11" s="482">
        <v>45</v>
      </c>
      <c r="AI11" s="482">
        <v>59</v>
      </c>
      <c r="AJ11" s="482">
        <v>67</v>
      </c>
      <c r="AK11" s="482">
        <v>55</v>
      </c>
      <c r="AL11" s="482">
        <v>53</v>
      </c>
      <c r="AM11" s="482">
        <v>52</v>
      </c>
      <c r="AN11" s="482">
        <v>60</v>
      </c>
      <c r="AO11" s="482">
        <v>55</v>
      </c>
      <c r="AP11" s="482">
        <v>50</v>
      </c>
      <c r="AQ11" s="482">
        <v>41</v>
      </c>
      <c r="AR11" s="482">
        <v>50</v>
      </c>
      <c r="AS11" s="482">
        <v>60</v>
      </c>
      <c r="AT11" s="482">
        <v>51</v>
      </c>
      <c r="AU11" s="482">
        <v>67</v>
      </c>
      <c r="AV11" s="482">
        <v>45</v>
      </c>
      <c r="AW11" s="482">
        <v>60</v>
      </c>
      <c r="AX11" s="482">
        <v>46</v>
      </c>
      <c r="AY11" s="482">
        <v>57</v>
      </c>
      <c r="AZ11" s="482">
        <v>56</v>
      </c>
      <c r="BA11" s="482">
        <v>61</v>
      </c>
      <c r="BB11" s="482">
        <v>60</v>
      </c>
      <c r="BC11" s="482">
        <v>59</v>
      </c>
      <c r="BD11" s="482">
        <v>65</v>
      </c>
      <c r="BE11" s="482">
        <v>56</v>
      </c>
      <c r="BF11" s="482">
        <v>69</v>
      </c>
      <c r="BG11" s="482">
        <v>66</v>
      </c>
      <c r="BH11" s="40">
        <v>72</v>
      </c>
      <c r="BI11" s="40">
        <v>65</v>
      </c>
      <c r="BJ11" s="40">
        <v>70</v>
      </c>
      <c r="BK11" s="40">
        <v>56</v>
      </c>
      <c r="BL11" s="40">
        <v>70</v>
      </c>
      <c r="BM11" s="40">
        <v>65</v>
      </c>
      <c r="BN11" s="40">
        <v>49</v>
      </c>
      <c r="BO11" s="40">
        <v>72</v>
      </c>
      <c r="BP11" s="40">
        <v>64</v>
      </c>
      <c r="BQ11" s="40">
        <v>58</v>
      </c>
      <c r="BR11" s="40">
        <v>50</v>
      </c>
      <c r="BS11" s="40">
        <v>72</v>
      </c>
      <c r="BT11" s="40">
        <v>59</v>
      </c>
      <c r="BU11" s="40">
        <v>78</v>
      </c>
      <c r="BV11" s="40">
        <v>62</v>
      </c>
      <c r="BW11" s="40">
        <v>69</v>
      </c>
      <c r="BX11" s="40">
        <v>59</v>
      </c>
      <c r="BY11" s="40">
        <v>58</v>
      </c>
      <c r="BZ11" s="40">
        <v>67</v>
      </c>
      <c r="CA11" s="40">
        <v>68</v>
      </c>
      <c r="CB11" s="40">
        <v>67</v>
      </c>
      <c r="CC11" s="40">
        <v>61</v>
      </c>
      <c r="CD11" s="40">
        <v>61</v>
      </c>
      <c r="CE11" s="40">
        <v>65</v>
      </c>
      <c r="CF11" s="40">
        <v>70</v>
      </c>
      <c r="CG11" s="40">
        <v>81</v>
      </c>
      <c r="CH11" s="40">
        <v>68</v>
      </c>
      <c r="CI11" s="40">
        <v>64</v>
      </c>
      <c r="CJ11" s="40">
        <v>66</v>
      </c>
      <c r="CK11" s="40">
        <v>74</v>
      </c>
      <c r="CL11" s="40">
        <v>76</v>
      </c>
      <c r="CM11" s="40">
        <v>81</v>
      </c>
      <c r="CN11" s="40">
        <v>71</v>
      </c>
      <c r="CO11" s="40">
        <v>77</v>
      </c>
      <c r="CP11" s="40">
        <v>69</v>
      </c>
      <c r="CQ11" s="40">
        <v>77</v>
      </c>
      <c r="CR11" s="40">
        <v>89</v>
      </c>
      <c r="CS11" s="40">
        <v>70</v>
      </c>
      <c r="CT11" s="40">
        <v>67</v>
      </c>
      <c r="CU11" s="40">
        <v>87</v>
      </c>
      <c r="CV11" s="40">
        <v>46</v>
      </c>
      <c r="CW11" s="40">
        <v>61</v>
      </c>
      <c r="CX11" s="40">
        <v>57</v>
      </c>
      <c r="CY11" s="40">
        <v>61</v>
      </c>
      <c r="CZ11" s="40">
        <v>53</v>
      </c>
      <c r="DA11" s="40">
        <v>65</v>
      </c>
      <c r="DB11" s="40">
        <v>69</v>
      </c>
      <c r="DC11" s="40">
        <v>78</v>
      </c>
      <c r="DD11" s="40">
        <v>60</v>
      </c>
      <c r="DE11" s="40">
        <v>72</v>
      </c>
      <c r="DF11" s="40">
        <v>68</v>
      </c>
      <c r="DG11" s="40">
        <v>70</v>
      </c>
      <c r="DH11" s="40">
        <v>73</v>
      </c>
      <c r="DI11" s="40">
        <v>74</v>
      </c>
      <c r="DJ11" s="40">
        <v>67</v>
      </c>
      <c r="DK11" s="40">
        <v>90</v>
      </c>
      <c r="DL11" s="40">
        <v>66</v>
      </c>
      <c r="DM11" s="40">
        <v>87</v>
      </c>
      <c r="DN11" s="40">
        <v>69</v>
      </c>
      <c r="DO11" s="40">
        <v>73</v>
      </c>
      <c r="DP11" s="40">
        <v>86</v>
      </c>
      <c r="DQ11" s="40">
        <v>89</v>
      </c>
      <c r="DR11" s="40">
        <v>62</v>
      </c>
      <c r="DS11" s="40">
        <v>94</v>
      </c>
      <c r="DT11" s="40">
        <v>71</v>
      </c>
      <c r="DU11" s="40">
        <v>76</v>
      </c>
      <c r="DV11" s="40">
        <v>56</v>
      </c>
      <c r="DW11" s="40">
        <v>85</v>
      </c>
      <c r="DX11" s="40">
        <v>66</v>
      </c>
      <c r="DY11" s="40">
        <v>92</v>
      </c>
      <c r="DZ11" s="40">
        <v>60</v>
      </c>
      <c r="EA11" s="40">
        <v>88</v>
      </c>
      <c r="EB11" s="40">
        <v>53</v>
      </c>
      <c r="EC11" s="40">
        <v>86</v>
      </c>
      <c r="ED11" s="40">
        <v>60</v>
      </c>
      <c r="EE11" s="40">
        <v>87</v>
      </c>
      <c r="EF11" s="40">
        <v>53</v>
      </c>
      <c r="EG11" s="40">
        <v>70</v>
      </c>
      <c r="EH11" s="40">
        <v>52</v>
      </c>
      <c r="EI11" s="40">
        <v>73</v>
      </c>
      <c r="EJ11" s="40">
        <v>46</v>
      </c>
      <c r="EK11" s="40">
        <v>57</v>
      </c>
      <c r="EL11" s="40">
        <v>51</v>
      </c>
      <c r="EM11" s="40">
        <v>47</v>
      </c>
      <c r="EN11" s="40">
        <v>38</v>
      </c>
      <c r="EO11" s="40">
        <v>65</v>
      </c>
      <c r="EP11" s="40">
        <v>31</v>
      </c>
      <c r="EQ11" s="40">
        <v>58</v>
      </c>
      <c r="ER11" s="40">
        <v>33</v>
      </c>
      <c r="ES11" s="40">
        <v>55</v>
      </c>
      <c r="ET11" s="40">
        <v>27</v>
      </c>
      <c r="EU11" s="40">
        <v>52</v>
      </c>
      <c r="EV11" s="40">
        <v>33</v>
      </c>
      <c r="EW11" s="40">
        <v>58</v>
      </c>
      <c r="EX11" s="40">
        <v>23</v>
      </c>
      <c r="EY11" s="40">
        <v>36</v>
      </c>
      <c r="EZ11" s="40">
        <v>20</v>
      </c>
      <c r="FA11" s="40">
        <v>33</v>
      </c>
      <c r="FB11" s="40">
        <v>19</v>
      </c>
      <c r="FC11" s="40">
        <v>27</v>
      </c>
      <c r="FD11" s="40">
        <v>13</v>
      </c>
      <c r="FE11" s="40">
        <v>27</v>
      </c>
      <c r="FF11" s="40">
        <v>14</v>
      </c>
      <c r="FG11" s="40">
        <v>18</v>
      </c>
      <c r="FH11" s="40">
        <v>9</v>
      </c>
      <c r="FI11" s="40">
        <v>9</v>
      </c>
      <c r="FJ11" s="40">
        <v>12</v>
      </c>
      <c r="FK11" s="40">
        <v>23</v>
      </c>
      <c r="FL11" s="40">
        <v>10</v>
      </c>
      <c r="FM11" s="40">
        <v>26</v>
      </c>
      <c r="FN11" s="40">
        <v>9</v>
      </c>
      <c r="FO11" s="40">
        <v>16</v>
      </c>
      <c r="FP11" s="40">
        <v>12</v>
      </c>
      <c r="FQ11" s="40">
        <v>24</v>
      </c>
      <c r="FR11" s="40">
        <v>9</v>
      </c>
      <c r="FS11" s="40">
        <v>14</v>
      </c>
      <c r="FT11" s="40">
        <v>4</v>
      </c>
      <c r="FU11" s="40">
        <v>16</v>
      </c>
      <c r="FV11" s="40">
        <v>10</v>
      </c>
      <c r="FW11" s="40">
        <v>13</v>
      </c>
      <c r="FX11" s="40">
        <v>5</v>
      </c>
      <c r="FY11" s="40">
        <v>6</v>
      </c>
      <c r="FZ11" s="40">
        <v>5</v>
      </c>
      <c r="GA11" s="40">
        <v>9</v>
      </c>
      <c r="GB11" s="40">
        <v>6</v>
      </c>
      <c r="GC11" s="40">
        <v>10</v>
      </c>
      <c r="GD11" s="40">
        <v>0</v>
      </c>
      <c r="GE11" s="40">
        <v>5</v>
      </c>
      <c r="GF11" s="40">
        <v>1</v>
      </c>
      <c r="GG11" s="40">
        <v>3</v>
      </c>
      <c r="GH11" s="40">
        <v>1</v>
      </c>
      <c r="GI11" s="40">
        <v>12</v>
      </c>
      <c r="GJ11" s="40">
        <v>4</v>
      </c>
      <c r="GK11" s="40">
        <v>5</v>
      </c>
      <c r="GL11" s="40">
        <v>0</v>
      </c>
      <c r="GM11" s="40">
        <v>5</v>
      </c>
      <c r="GN11" s="40">
        <v>1</v>
      </c>
      <c r="GO11" s="40">
        <v>3</v>
      </c>
      <c r="GP11" s="40">
        <v>3</v>
      </c>
      <c r="GQ11" s="40">
        <v>1</v>
      </c>
      <c r="GR11" s="40">
        <v>1</v>
      </c>
      <c r="GS11" s="40">
        <v>0</v>
      </c>
      <c r="GT11" s="40">
        <v>2</v>
      </c>
      <c r="GU11" s="40">
        <v>1</v>
      </c>
      <c r="GV11" s="40">
        <v>0</v>
      </c>
      <c r="GW11" s="40">
        <v>1</v>
      </c>
      <c r="GX11" s="40">
        <v>1</v>
      </c>
      <c r="GY11" s="40">
        <v>1</v>
      </c>
      <c r="GZ11" s="352">
        <f t="shared" si="8"/>
        <v>9463</v>
      </c>
      <c r="HA11" s="330"/>
      <c r="HB11" s="251"/>
      <c r="HC11" s="323">
        <f t="shared" si="9"/>
        <v>4371</v>
      </c>
      <c r="HD11" s="251"/>
      <c r="HE11" s="323">
        <f t="shared" si="0"/>
        <v>5092</v>
      </c>
      <c r="HF11" s="324">
        <f t="shared" si="1"/>
        <v>0</v>
      </c>
      <c r="HG11" s="325">
        <f t="shared" si="2"/>
        <v>9463</v>
      </c>
      <c r="HH11" s="326"/>
      <c r="HI11" s="326"/>
      <c r="HJ11" s="557">
        <f t="shared" si="3"/>
        <v>2170</v>
      </c>
      <c r="HK11" s="557">
        <f t="shared" si="4"/>
        <v>22.931417098171828</v>
      </c>
      <c r="HL11" s="326"/>
      <c r="HM11" s="326"/>
      <c r="HN11" s="326"/>
      <c r="HO11" s="326"/>
      <c r="HP11" s="326"/>
      <c r="HQ11" s="326"/>
      <c r="HR11" s="326"/>
      <c r="HS11" s="326"/>
      <c r="HT11" s="326"/>
      <c r="HU11" s="326"/>
      <c r="HV11" s="326"/>
      <c r="HW11" s="326"/>
      <c r="HX11" s="326"/>
      <c r="HY11" s="326"/>
      <c r="HZ11" s="326"/>
      <c r="IA11" s="326"/>
      <c r="IB11" s="326"/>
      <c r="IC11" s="326"/>
      <c r="ID11" s="326"/>
      <c r="IE11" s="326"/>
      <c r="IF11" s="326"/>
      <c r="IG11" s="326"/>
      <c r="IH11" s="326"/>
      <c r="II11" s="326"/>
      <c r="IJ11" s="326"/>
      <c r="IK11" s="326"/>
      <c r="IL11" s="326"/>
      <c r="IM11" s="326"/>
      <c r="IN11" s="326"/>
      <c r="IO11" s="326"/>
      <c r="IP11" s="326"/>
      <c r="IQ11" s="326"/>
      <c r="IR11" s="326"/>
      <c r="IS11" s="326"/>
      <c r="IT11" s="326"/>
    </row>
    <row r="12" spans="1:254" s="331" customFormat="1" x14ac:dyDescent="0.6">
      <c r="A12" s="351">
        <v>7</v>
      </c>
      <c r="B12" s="613" t="s">
        <v>309</v>
      </c>
      <c r="C12" s="327">
        <f t="shared" si="5"/>
        <v>1826</v>
      </c>
      <c r="D12" s="327">
        <f t="shared" si="10"/>
        <v>2017</v>
      </c>
      <c r="E12" s="327">
        <f t="shared" si="11"/>
        <v>3843</v>
      </c>
      <c r="F12" s="482">
        <v>10</v>
      </c>
      <c r="G12" s="482">
        <v>10</v>
      </c>
      <c r="H12" s="482">
        <v>13</v>
      </c>
      <c r="I12" s="482">
        <v>16</v>
      </c>
      <c r="J12" s="482">
        <v>12</v>
      </c>
      <c r="K12" s="482">
        <v>12</v>
      </c>
      <c r="L12" s="482">
        <v>16</v>
      </c>
      <c r="M12" s="482">
        <v>18</v>
      </c>
      <c r="N12" s="482">
        <v>13</v>
      </c>
      <c r="O12" s="482">
        <v>16</v>
      </c>
      <c r="P12" s="482">
        <v>11</v>
      </c>
      <c r="Q12" s="482">
        <v>12</v>
      </c>
      <c r="R12" s="482">
        <v>17</v>
      </c>
      <c r="S12" s="482">
        <v>14</v>
      </c>
      <c r="T12" s="482">
        <v>21</v>
      </c>
      <c r="U12" s="482">
        <v>10</v>
      </c>
      <c r="V12" s="482">
        <v>18</v>
      </c>
      <c r="W12" s="482">
        <v>15</v>
      </c>
      <c r="X12" s="482">
        <v>30</v>
      </c>
      <c r="Y12" s="482">
        <v>11</v>
      </c>
      <c r="Z12" s="482">
        <v>20</v>
      </c>
      <c r="AA12" s="482">
        <v>20</v>
      </c>
      <c r="AB12" s="482">
        <v>21</v>
      </c>
      <c r="AC12" s="482">
        <v>19</v>
      </c>
      <c r="AD12" s="482">
        <v>23</v>
      </c>
      <c r="AE12" s="482">
        <v>18</v>
      </c>
      <c r="AF12" s="482">
        <v>19</v>
      </c>
      <c r="AG12" s="482">
        <v>29</v>
      </c>
      <c r="AH12" s="482">
        <v>21</v>
      </c>
      <c r="AI12" s="482">
        <v>20</v>
      </c>
      <c r="AJ12" s="482">
        <v>15</v>
      </c>
      <c r="AK12" s="482">
        <v>22</v>
      </c>
      <c r="AL12" s="482">
        <v>18</v>
      </c>
      <c r="AM12" s="482">
        <v>21</v>
      </c>
      <c r="AN12" s="482">
        <v>28</v>
      </c>
      <c r="AO12" s="482">
        <v>23</v>
      </c>
      <c r="AP12" s="482">
        <v>12</v>
      </c>
      <c r="AQ12" s="482">
        <v>15</v>
      </c>
      <c r="AR12" s="482">
        <v>26</v>
      </c>
      <c r="AS12" s="482">
        <v>19</v>
      </c>
      <c r="AT12" s="482">
        <v>31</v>
      </c>
      <c r="AU12" s="482">
        <v>22</v>
      </c>
      <c r="AV12" s="482">
        <v>20</v>
      </c>
      <c r="AW12" s="482">
        <v>10</v>
      </c>
      <c r="AX12" s="482">
        <v>30</v>
      </c>
      <c r="AY12" s="482">
        <v>28</v>
      </c>
      <c r="AZ12" s="482">
        <v>30</v>
      </c>
      <c r="BA12" s="482">
        <v>30</v>
      </c>
      <c r="BB12" s="482">
        <v>24</v>
      </c>
      <c r="BC12" s="482">
        <v>24</v>
      </c>
      <c r="BD12" s="482">
        <v>30</v>
      </c>
      <c r="BE12" s="482">
        <v>25</v>
      </c>
      <c r="BF12" s="482">
        <v>22</v>
      </c>
      <c r="BG12" s="40">
        <v>15</v>
      </c>
      <c r="BH12" s="40">
        <v>29</v>
      </c>
      <c r="BI12" s="40">
        <v>20</v>
      </c>
      <c r="BJ12" s="40">
        <v>28</v>
      </c>
      <c r="BK12" s="40">
        <v>33</v>
      </c>
      <c r="BL12" s="40">
        <v>37</v>
      </c>
      <c r="BM12" s="40">
        <v>23</v>
      </c>
      <c r="BN12" s="40">
        <v>19</v>
      </c>
      <c r="BO12" s="40">
        <v>32</v>
      </c>
      <c r="BP12" s="40">
        <v>20</v>
      </c>
      <c r="BQ12" s="40">
        <v>17</v>
      </c>
      <c r="BR12" s="40">
        <v>30</v>
      </c>
      <c r="BS12" s="40">
        <v>32</v>
      </c>
      <c r="BT12" s="40">
        <v>29</v>
      </c>
      <c r="BU12" s="40">
        <v>25</v>
      </c>
      <c r="BV12" s="40">
        <v>24</v>
      </c>
      <c r="BW12" s="40">
        <v>24</v>
      </c>
      <c r="BX12" s="40">
        <v>25</v>
      </c>
      <c r="BY12" s="40">
        <v>23</v>
      </c>
      <c r="BZ12" s="40">
        <v>24</v>
      </c>
      <c r="CA12" s="40">
        <v>33</v>
      </c>
      <c r="CB12" s="40">
        <v>30</v>
      </c>
      <c r="CC12" s="40">
        <v>21</v>
      </c>
      <c r="CD12" s="40">
        <v>17</v>
      </c>
      <c r="CE12" s="40">
        <v>28</v>
      </c>
      <c r="CF12" s="40">
        <v>26</v>
      </c>
      <c r="CG12" s="40">
        <v>32</v>
      </c>
      <c r="CH12" s="40">
        <v>23</v>
      </c>
      <c r="CI12" s="40">
        <v>34</v>
      </c>
      <c r="CJ12" s="40">
        <v>31</v>
      </c>
      <c r="CK12" s="40">
        <v>25</v>
      </c>
      <c r="CL12" s="40">
        <v>28</v>
      </c>
      <c r="CM12" s="40">
        <v>22</v>
      </c>
      <c r="CN12" s="40">
        <v>31</v>
      </c>
      <c r="CO12" s="40">
        <v>30</v>
      </c>
      <c r="CP12" s="40">
        <v>23</v>
      </c>
      <c r="CQ12" s="40">
        <v>22</v>
      </c>
      <c r="CR12" s="40">
        <v>25</v>
      </c>
      <c r="CS12" s="40">
        <v>37</v>
      </c>
      <c r="CT12" s="40">
        <v>34</v>
      </c>
      <c r="CU12" s="40">
        <v>20</v>
      </c>
      <c r="CV12" s="40">
        <v>25</v>
      </c>
      <c r="CW12" s="40">
        <v>30</v>
      </c>
      <c r="CX12" s="40">
        <v>20</v>
      </c>
      <c r="CY12" s="40">
        <v>36</v>
      </c>
      <c r="CZ12" s="40">
        <v>27</v>
      </c>
      <c r="DA12" s="40">
        <v>37</v>
      </c>
      <c r="DB12" s="40">
        <v>20</v>
      </c>
      <c r="DC12" s="40">
        <v>28</v>
      </c>
      <c r="DD12" s="40">
        <v>28</v>
      </c>
      <c r="DE12" s="40">
        <v>27</v>
      </c>
      <c r="DF12" s="40">
        <v>31</v>
      </c>
      <c r="DG12" s="40">
        <v>37</v>
      </c>
      <c r="DH12" s="40">
        <v>34</v>
      </c>
      <c r="DI12" s="40">
        <v>35</v>
      </c>
      <c r="DJ12" s="40">
        <v>29</v>
      </c>
      <c r="DK12" s="40">
        <v>30</v>
      </c>
      <c r="DL12" s="40">
        <v>30</v>
      </c>
      <c r="DM12" s="40">
        <v>35</v>
      </c>
      <c r="DN12" s="40">
        <v>24</v>
      </c>
      <c r="DO12" s="40">
        <v>30</v>
      </c>
      <c r="DP12" s="40">
        <v>32</v>
      </c>
      <c r="DQ12" s="40">
        <v>29</v>
      </c>
      <c r="DR12" s="40">
        <v>37</v>
      </c>
      <c r="DS12" s="40">
        <v>38</v>
      </c>
      <c r="DT12" s="40">
        <v>25</v>
      </c>
      <c r="DU12" s="40">
        <v>28</v>
      </c>
      <c r="DV12" s="40">
        <v>31</v>
      </c>
      <c r="DW12" s="40">
        <v>34</v>
      </c>
      <c r="DX12" s="40">
        <v>31</v>
      </c>
      <c r="DY12" s="40">
        <v>35</v>
      </c>
      <c r="DZ12" s="40">
        <v>31</v>
      </c>
      <c r="EA12" s="40">
        <v>34</v>
      </c>
      <c r="EB12" s="40">
        <v>25</v>
      </c>
      <c r="EC12" s="40">
        <v>27</v>
      </c>
      <c r="ED12" s="40">
        <v>10</v>
      </c>
      <c r="EE12" s="40">
        <v>28</v>
      </c>
      <c r="EF12" s="40">
        <v>30</v>
      </c>
      <c r="EG12" s="40">
        <v>25</v>
      </c>
      <c r="EH12" s="40">
        <v>16</v>
      </c>
      <c r="EI12" s="40">
        <v>31</v>
      </c>
      <c r="EJ12" s="40">
        <v>16</v>
      </c>
      <c r="EK12" s="40">
        <v>22</v>
      </c>
      <c r="EL12" s="40">
        <v>24</v>
      </c>
      <c r="EM12" s="40">
        <v>32</v>
      </c>
      <c r="EN12" s="40">
        <v>12</v>
      </c>
      <c r="EO12" s="40">
        <v>21</v>
      </c>
      <c r="EP12" s="40">
        <v>13</v>
      </c>
      <c r="EQ12" s="40">
        <v>20</v>
      </c>
      <c r="ER12" s="40">
        <v>9</v>
      </c>
      <c r="ES12" s="40">
        <v>31</v>
      </c>
      <c r="ET12" s="40">
        <v>7</v>
      </c>
      <c r="EU12" s="40">
        <v>22</v>
      </c>
      <c r="EV12" s="40">
        <v>10</v>
      </c>
      <c r="EW12" s="40">
        <v>19</v>
      </c>
      <c r="EX12" s="40">
        <v>11</v>
      </c>
      <c r="EY12" s="40">
        <v>22</v>
      </c>
      <c r="EZ12" s="40">
        <v>12</v>
      </c>
      <c r="FA12" s="40">
        <v>17</v>
      </c>
      <c r="FB12" s="40">
        <v>11</v>
      </c>
      <c r="FC12" s="40">
        <v>17</v>
      </c>
      <c r="FD12" s="40">
        <v>9</v>
      </c>
      <c r="FE12" s="40">
        <v>13</v>
      </c>
      <c r="FF12" s="40">
        <v>5</v>
      </c>
      <c r="FG12" s="40">
        <v>18</v>
      </c>
      <c r="FH12" s="40">
        <v>5</v>
      </c>
      <c r="FI12" s="40">
        <v>9</v>
      </c>
      <c r="FJ12" s="40">
        <v>6</v>
      </c>
      <c r="FK12" s="40">
        <v>9</v>
      </c>
      <c r="FL12" s="40">
        <v>13</v>
      </c>
      <c r="FM12" s="40">
        <v>9</v>
      </c>
      <c r="FN12" s="40">
        <v>7</v>
      </c>
      <c r="FO12" s="40">
        <v>16</v>
      </c>
      <c r="FP12" s="40">
        <v>7</v>
      </c>
      <c r="FQ12" s="40">
        <v>10</v>
      </c>
      <c r="FR12" s="40">
        <v>8</v>
      </c>
      <c r="FS12" s="40">
        <v>3</v>
      </c>
      <c r="FT12" s="40">
        <v>6</v>
      </c>
      <c r="FU12" s="40">
        <v>3</v>
      </c>
      <c r="FV12" s="40">
        <v>4</v>
      </c>
      <c r="FW12" s="40">
        <v>8</v>
      </c>
      <c r="FX12" s="40">
        <v>1</v>
      </c>
      <c r="FY12" s="40">
        <v>7</v>
      </c>
      <c r="FZ12" s="40">
        <v>4</v>
      </c>
      <c r="GA12" s="40">
        <v>5</v>
      </c>
      <c r="GB12" s="40">
        <v>3</v>
      </c>
      <c r="GC12" s="40">
        <v>4</v>
      </c>
      <c r="GD12" s="40">
        <v>0</v>
      </c>
      <c r="GE12" s="40">
        <v>4</v>
      </c>
      <c r="GF12" s="40">
        <v>1</v>
      </c>
      <c r="GG12" s="40">
        <v>3</v>
      </c>
      <c r="GH12" s="40">
        <v>1</v>
      </c>
      <c r="GI12" s="40">
        <v>3</v>
      </c>
      <c r="GJ12" s="40">
        <v>0</v>
      </c>
      <c r="GK12" s="40">
        <v>1</v>
      </c>
      <c r="GL12" s="40">
        <v>1</v>
      </c>
      <c r="GM12" s="40">
        <v>2</v>
      </c>
      <c r="GN12" s="40">
        <v>0</v>
      </c>
      <c r="GO12" s="40">
        <v>2</v>
      </c>
      <c r="GP12" s="40">
        <v>0</v>
      </c>
      <c r="GQ12" s="40">
        <v>0</v>
      </c>
      <c r="GR12" s="40">
        <v>0</v>
      </c>
      <c r="GS12" s="40">
        <v>2</v>
      </c>
      <c r="GT12" s="40">
        <v>0</v>
      </c>
      <c r="GU12" s="40">
        <v>0</v>
      </c>
      <c r="GV12" s="40">
        <v>0</v>
      </c>
      <c r="GW12" s="40">
        <v>0</v>
      </c>
      <c r="GX12" s="40">
        <v>0</v>
      </c>
      <c r="GY12" s="40">
        <v>2</v>
      </c>
      <c r="GZ12" s="352">
        <f t="shared" si="8"/>
        <v>3843</v>
      </c>
      <c r="HA12" s="330"/>
      <c r="HB12" s="251"/>
      <c r="HC12" s="323">
        <f t="shared" si="9"/>
        <v>1826</v>
      </c>
      <c r="HD12" s="251"/>
      <c r="HE12" s="323">
        <f t="shared" si="0"/>
        <v>2017</v>
      </c>
      <c r="HF12" s="324">
        <f t="shared" si="1"/>
        <v>0</v>
      </c>
      <c r="HG12" s="325">
        <f t="shared" si="2"/>
        <v>3843</v>
      </c>
      <c r="HH12" s="326"/>
      <c r="HI12" s="326"/>
      <c r="HJ12" s="557">
        <f t="shared" si="3"/>
        <v>950</v>
      </c>
      <c r="HK12" s="557">
        <f t="shared" si="4"/>
        <v>24.720270621909965</v>
      </c>
      <c r="HL12" s="326"/>
      <c r="HM12" s="326"/>
      <c r="HN12" s="326"/>
      <c r="HO12" s="326"/>
      <c r="HP12" s="326"/>
      <c r="HQ12" s="326"/>
      <c r="HR12" s="326"/>
      <c r="HS12" s="326"/>
      <c r="HT12" s="326"/>
      <c r="HU12" s="326"/>
      <c r="HV12" s="326"/>
      <c r="HW12" s="326"/>
      <c r="HX12" s="326"/>
      <c r="HY12" s="326"/>
      <c r="HZ12" s="326"/>
      <c r="IA12" s="326"/>
      <c r="IB12" s="326"/>
      <c r="IC12" s="326"/>
      <c r="ID12" s="326"/>
      <c r="IE12" s="326"/>
      <c r="IF12" s="326"/>
      <c r="IG12" s="326"/>
      <c r="IH12" s="326"/>
      <c r="II12" s="326"/>
      <c r="IJ12" s="326"/>
      <c r="IK12" s="326"/>
      <c r="IL12" s="326"/>
      <c r="IM12" s="326"/>
      <c r="IN12" s="326"/>
      <c r="IO12" s="326"/>
      <c r="IP12" s="326"/>
      <c r="IQ12" s="326"/>
      <c r="IR12" s="326"/>
      <c r="IS12" s="326"/>
      <c r="IT12" s="326"/>
    </row>
    <row r="13" spans="1:254" s="331" customFormat="1" x14ac:dyDescent="0.6">
      <c r="A13" s="351">
        <v>8</v>
      </c>
      <c r="B13" s="613" t="s">
        <v>307</v>
      </c>
      <c r="C13" s="327">
        <f t="shared" si="5"/>
        <v>3488</v>
      </c>
      <c r="D13" s="327">
        <f t="shared" si="10"/>
        <v>4029</v>
      </c>
      <c r="E13" s="327">
        <f t="shared" si="11"/>
        <v>7517</v>
      </c>
      <c r="F13" s="482">
        <v>35</v>
      </c>
      <c r="G13" s="482">
        <v>21</v>
      </c>
      <c r="H13" s="482">
        <v>32</v>
      </c>
      <c r="I13" s="482">
        <v>28</v>
      </c>
      <c r="J13" s="482">
        <v>27</v>
      </c>
      <c r="K13" s="482">
        <v>36</v>
      </c>
      <c r="L13" s="482">
        <v>43</v>
      </c>
      <c r="M13" s="482">
        <v>38</v>
      </c>
      <c r="N13" s="482">
        <v>45</v>
      </c>
      <c r="O13" s="482">
        <v>45</v>
      </c>
      <c r="P13" s="482">
        <v>39</v>
      </c>
      <c r="Q13" s="482">
        <v>31</v>
      </c>
      <c r="R13" s="482">
        <v>41</v>
      </c>
      <c r="S13" s="482">
        <v>40</v>
      </c>
      <c r="T13" s="482">
        <v>43</v>
      </c>
      <c r="U13" s="482">
        <v>33</v>
      </c>
      <c r="V13" s="482">
        <v>40</v>
      </c>
      <c r="W13" s="482">
        <v>46</v>
      </c>
      <c r="X13" s="482">
        <v>48</v>
      </c>
      <c r="Y13" s="482">
        <v>42</v>
      </c>
      <c r="Z13" s="482">
        <v>44</v>
      </c>
      <c r="AA13" s="482">
        <v>53</v>
      </c>
      <c r="AB13" s="482">
        <v>39</v>
      </c>
      <c r="AC13" s="482">
        <v>47</v>
      </c>
      <c r="AD13" s="482">
        <v>45</v>
      </c>
      <c r="AE13" s="482">
        <v>48</v>
      </c>
      <c r="AF13" s="482">
        <v>65</v>
      </c>
      <c r="AG13" s="482">
        <v>35</v>
      </c>
      <c r="AH13" s="482">
        <v>40</v>
      </c>
      <c r="AI13" s="482">
        <v>44</v>
      </c>
      <c r="AJ13" s="482">
        <v>40</v>
      </c>
      <c r="AK13" s="482">
        <v>40</v>
      </c>
      <c r="AL13" s="482">
        <v>50</v>
      </c>
      <c r="AM13" s="482">
        <v>40</v>
      </c>
      <c r="AN13" s="482">
        <v>38</v>
      </c>
      <c r="AO13" s="482">
        <v>54</v>
      </c>
      <c r="AP13" s="482">
        <v>44</v>
      </c>
      <c r="AQ13" s="482">
        <v>42</v>
      </c>
      <c r="AR13" s="482">
        <v>51</v>
      </c>
      <c r="AS13" s="482">
        <v>50</v>
      </c>
      <c r="AT13" s="482">
        <v>34</v>
      </c>
      <c r="AU13" s="482">
        <v>44</v>
      </c>
      <c r="AV13" s="482">
        <v>41</v>
      </c>
      <c r="AW13" s="482">
        <v>49</v>
      </c>
      <c r="AX13" s="482">
        <v>27</v>
      </c>
      <c r="AY13" s="482">
        <v>42</v>
      </c>
      <c r="AZ13" s="482">
        <v>50</v>
      </c>
      <c r="BA13" s="482">
        <v>52</v>
      </c>
      <c r="BB13" s="482">
        <v>47</v>
      </c>
      <c r="BC13" s="482">
        <v>36</v>
      </c>
      <c r="BD13" s="482">
        <v>43</v>
      </c>
      <c r="BE13" s="482">
        <v>51</v>
      </c>
      <c r="BF13" s="482">
        <v>49</v>
      </c>
      <c r="BG13" s="482">
        <v>54</v>
      </c>
      <c r="BH13" s="40">
        <v>43</v>
      </c>
      <c r="BI13" s="40">
        <v>55</v>
      </c>
      <c r="BJ13" s="40">
        <v>43</v>
      </c>
      <c r="BK13" s="40">
        <v>52</v>
      </c>
      <c r="BL13" s="40">
        <v>46</v>
      </c>
      <c r="BM13" s="40">
        <v>53</v>
      </c>
      <c r="BN13" s="40">
        <v>50</v>
      </c>
      <c r="BO13" s="40">
        <v>36</v>
      </c>
      <c r="BP13" s="40">
        <v>49</v>
      </c>
      <c r="BQ13" s="40">
        <v>50</v>
      </c>
      <c r="BR13" s="40">
        <v>64</v>
      </c>
      <c r="BS13" s="40">
        <v>44</v>
      </c>
      <c r="BT13" s="40">
        <v>42</v>
      </c>
      <c r="BU13" s="40">
        <v>50</v>
      </c>
      <c r="BV13" s="40">
        <v>47</v>
      </c>
      <c r="BW13" s="40">
        <v>43</v>
      </c>
      <c r="BX13" s="40">
        <v>47</v>
      </c>
      <c r="BY13" s="40">
        <v>44</v>
      </c>
      <c r="BZ13" s="40">
        <v>44</v>
      </c>
      <c r="CA13" s="40">
        <v>52</v>
      </c>
      <c r="CB13" s="40">
        <v>73</v>
      </c>
      <c r="CC13" s="40">
        <v>57</v>
      </c>
      <c r="CD13" s="40">
        <v>52</v>
      </c>
      <c r="CE13" s="40">
        <v>62</v>
      </c>
      <c r="CF13" s="40">
        <v>46</v>
      </c>
      <c r="CG13" s="40">
        <v>50</v>
      </c>
      <c r="CH13" s="40">
        <v>47</v>
      </c>
      <c r="CI13" s="40">
        <v>60</v>
      </c>
      <c r="CJ13" s="40">
        <v>47</v>
      </c>
      <c r="CK13" s="40">
        <v>62</v>
      </c>
      <c r="CL13" s="40">
        <v>67</v>
      </c>
      <c r="CM13" s="40">
        <v>62</v>
      </c>
      <c r="CN13" s="40">
        <v>49</v>
      </c>
      <c r="CO13" s="40">
        <v>64</v>
      </c>
      <c r="CP13" s="40">
        <v>58</v>
      </c>
      <c r="CQ13" s="40">
        <v>48</v>
      </c>
      <c r="CR13" s="40">
        <v>61</v>
      </c>
      <c r="CS13" s="40">
        <v>57</v>
      </c>
      <c r="CT13" s="40">
        <v>55</v>
      </c>
      <c r="CU13" s="40">
        <v>60</v>
      </c>
      <c r="CV13" s="40">
        <v>30</v>
      </c>
      <c r="CW13" s="40">
        <v>56</v>
      </c>
      <c r="CX13" s="40">
        <v>50</v>
      </c>
      <c r="CY13" s="40">
        <v>43</v>
      </c>
      <c r="CZ13" s="40">
        <v>50</v>
      </c>
      <c r="DA13" s="40">
        <v>67</v>
      </c>
      <c r="DB13" s="40">
        <v>32</v>
      </c>
      <c r="DC13" s="40">
        <v>46</v>
      </c>
      <c r="DD13" s="40">
        <v>43</v>
      </c>
      <c r="DE13" s="40">
        <v>67</v>
      </c>
      <c r="DF13" s="40">
        <v>46</v>
      </c>
      <c r="DG13" s="40">
        <v>59</v>
      </c>
      <c r="DH13" s="40">
        <v>49</v>
      </c>
      <c r="DI13" s="40">
        <v>67</v>
      </c>
      <c r="DJ13" s="40">
        <v>40</v>
      </c>
      <c r="DK13" s="40">
        <v>62</v>
      </c>
      <c r="DL13" s="40">
        <v>54</v>
      </c>
      <c r="DM13" s="40">
        <v>51</v>
      </c>
      <c r="DN13" s="40">
        <v>49</v>
      </c>
      <c r="DO13" s="40">
        <v>62</v>
      </c>
      <c r="DP13" s="40">
        <v>48</v>
      </c>
      <c r="DQ13" s="40">
        <v>63</v>
      </c>
      <c r="DR13" s="40">
        <v>57</v>
      </c>
      <c r="DS13" s="40">
        <v>74</v>
      </c>
      <c r="DT13" s="40">
        <v>42</v>
      </c>
      <c r="DU13" s="40">
        <v>63</v>
      </c>
      <c r="DV13" s="40">
        <v>58</v>
      </c>
      <c r="DW13" s="40">
        <v>63</v>
      </c>
      <c r="DX13" s="40">
        <v>41</v>
      </c>
      <c r="DY13" s="40">
        <v>65</v>
      </c>
      <c r="DZ13" s="40">
        <v>45</v>
      </c>
      <c r="EA13" s="40">
        <v>65</v>
      </c>
      <c r="EB13" s="40">
        <v>34</v>
      </c>
      <c r="EC13" s="40">
        <v>70</v>
      </c>
      <c r="ED13" s="40">
        <v>43</v>
      </c>
      <c r="EE13" s="40">
        <v>52</v>
      </c>
      <c r="EF13" s="40">
        <v>50</v>
      </c>
      <c r="EG13" s="40">
        <v>64</v>
      </c>
      <c r="EH13" s="40">
        <v>39</v>
      </c>
      <c r="EI13" s="40">
        <v>52</v>
      </c>
      <c r="EJ13" s="40">
        <v>29</v>
      </c>
      <c r="EK13" s="40">
        <v>36</v>
      </c>
      <c r="EL13" s="40">
        <v>34</v>
      </c>
      <c r="EM13" s="40">
        <v>53</v>
      </c>
      <c r="EN13" s="40">
        <v>35</v>
      </c>
      <c r="EO13" s="40">
        <v>54</v>
      </c>
      <c r="EP13" s="40">
        <v>34</v>
      </c>
      <c r="EQ13" s="40">
        <v>41</v>
      </c>
      <c r="ER13" s="40">
        <v>32</v>
      </c>
      <c r="ES13" s="40">
        <v>26</v>
      </c>
      <c r="ET13" s="40">
        <v>34</v>
      </c>
      <c r="EU13" s="40">
        <v>34</v>
      </c>
      <c r="EV13" s="40">
        <v>27</v>
      </c>
      <c r="EW13" s="40">
        <v>50</v>
      </c>
      <c r="EX13" s="40">
        <v>22</v>
      </c>
      <c r="EY13" s="40">
        <v>43</v>
      </c>
      <c r="EZ13" s="40">
        <v>23</v>
      </c>
      <c r="FA13" s="40">
        <v>30</v>
      </c>
      <c r="FB13" s="40">
        <v>21</v>
      </c>
      <c r="FC13" s="40">
        <v>32</v>
      </c>
      <c r="FD13" s="40">
        <v>16</v>
      </c>
      <c r="FE13" s="40">
        <v>19</v>
      </c>
      <c r="FF13" s="40">
        <v>15</v>
      </c>
      <c r="FG13" s="40">
        <v>20</v>
      </c>
      <c r="FH13" s="40">
        <v>12</v>
      </c>
      <c r="FI13" s="40">
        <v>15</v>
      </c>
      <c r="FJ13" s="40">
        <v>12</v>
      </c>
      <c r="FK13" s="40">
        <v>16</v>
      </c>
      <c r="FL13" s="40">
        <v>13</v>
      </c>
      <c r="FM13" s="40">
        <v>22</v>
      </c>
      <c r="FN13" s="40">
        <v>6</v>
      </c>
      <c r="FO13" s="40">
        <v>16</v>
      </c>
      <c r="FP13" s="40">
        <v>8</v>
      </c>
      <c r="FQ13" s="40">
        <v>17</v>
      </c>
      <c r="FR13" s="40">
        <v>8</v>
      </c>
      <c r="FS13" s="40">
        <v>12</v>
      </c>
      <c r="FT13" s="40">
        <v>7</v>
      </c>
      <c r="FU13" s="40">
        <v>8</v>
      </c>
      <c r="FV13" s="40">
        <v>1</v>
      </c>
      <c r="FW13" s="40">
        <v>13</v>
      </c>
      <c r="FX13" s="40">
        <v>8</v>
      </c>
      <c r="FY13" s="40">
        <v>15</v>
      </c>
      <c r="FZ13" s="40">
        <v>3</v>
      </c>
      <c r="GA13" s="40">
        <v>11</v>
      </c>
      <c r="GB13" s="40">
        <v>3</v>
      </c>
      <c r="GC13" s="40">
        <v>9</v>
      </c>
      <c r="GD13" s="40">
        <v>2</v>
      </c>
      <c r="GE13" s="40">
        <v>4</v>
      </c>
      <c r="GF13" s="40">
        <v>3</v>
      </c>
      <c r="GG13" s="40">
        <v>4</v>
      </c>
      <c r="GH13" s="40">
        <v>3</v>
      </c>
      <c r="GI13" s="40">
        <v>5</v>
      </c>
      <c r="GJ13" s="40">
        <v>0</v>
      </c>
      <c r="GK13" s="40">
        <v>4</v>
      </c>
      <c r="GL13" s="40">
        <v>1</v>
      </c>
      <c r="GM13" s="40">
        <v>1</v>
      </c>
      <c r="GN13" s="40">
        <v>4</v>
      </c>
      <c r="GO13" s="40">
        <v>3</v>
      </c>
      <c r="GP13" s="40">
        <v>2</v>
      </c>
      <c r="GQ13" s="40">
        <v>0</v>
      </c>
      <c r="GR13" s="40">
        <v>0</v>
      </c>
      <c r="GS13" s="40">
        <v>2</v>
      </c>
      <c r="GT13" s="40">
        <v>0</v>
      </c>
      <c r="GU13" s="40">
        <v>0</v>
      </c>
      <c r="GV13" s="40">
        <v>0</v>
      </c>
      <c r="GW13" s="40">
        <v>0</v>
      </c>
      <c r="GX13" s="40">
        <v>0</v>
      </c>
      <c r="GY13" s="40">
        <v>1</v>
      </c>
      <c r="GZ13" s="352">
        <f t="shared" si="8"/>
        <v>7517</v>
      </c>
      <c r="HA13" s="330"/>
      <c r="HB13" s="251"/>
      <c r="HC13" s="323">
        <f t="shared" si="9"/>
        <v>3488</v>
      </c>
      <c r="HD13" s="251"/>
      <c r="HE13" s="323">
        <f t="shared" si="0"/>
        <v>4029</v>
      </c>
      <c r="HF13" s="324">
        <f t="shared" si="1"/>
        <v>0</v>
      </c>
      <c r="HG13" s="325">
        <f t="shared" si="2"/>
        <v>7517</v>
      </c>
      <c r="HH13" s="326"/>
      <c r="HI13" s="326"/>
      <c r="HJ13" s="557">
        <f t="shared" si="3"/>
        <v>1775</v>
      </c>
      <c r="HK13" s="557">
        <f t="shared" si="4"/>
        <v>23.613143541306371</v>
      </c>
      <c r="HL13" s="326"/>
      <c r="HM13" s="326"/>
      <c r="HN13" s="326"/>
      <c r="HO13" s="326"/>
      <c r="HP13" s="326"/>
      <c r="HQ13" s="326"/>
      <c r="HR13" s="326"/>
      <c r="HS13" s="326"/>
      <c r="HT13" s="326"/>
      <c r="HU13" s="326"/>
      <c r="HV13" s="326"/>
      <c r="HW13" s="326"/>
      <c r="HX13" s="326"/>
      <c r="HY13" s="326"/>
      <c r="HZ13" s="326"/>
      <c r="IA13" s="326"/>
      <c r="IB13" s="326"/>
      <c r="IC13" s="326"/>
      <c r="ID13" s="326"/>
      <c r="IE13" s="326"/>
      <c r="IF13" s="326"/>
      <c r="IG13" s="326"/>
      <c r="IH13" s="326"/>
      <c r="II13" s="326"/>
      <c r="IJ13" s="326"/>
      <c r="IK13" s="326"/>
      <c r="IL13" s="326"/>
      <c r="IM13" s="326"/>
      <c r="IN13" s="326"/>
      <c r="IO13" s="326"/>
      <c r="IP13" s="326"/>
      <c r="IQ13" s="326"/>
      <c r="IR13" s="326"/>
      <c r="IS13" s="326"/>
      <c r="IT13" s="326"/>
    </row>
    <row r="14" spans="1:254" s="500" customFormat="1" x14ac:dyDescent="0.6">
      <c r="A14" s="351">
        <v>9</v>
      </c>
      <c r="B14" s="492" t="s">
        <v>348</v>
      </c>
      <c r="C14" s="327">
        <f t="shared" si="5"/>
        <v>1881</v>
      </c>
      <c r="D14" s="327">
        <f t="shared" si="10"/>
        <v>2053</v>
      </c>
      <c r="E14" s="327">
        <f t="shared" si="11"/>
        <v>3934</v>
      </c>
      <c r="F14" s="493">
        <v>9</v>
      </c>
      <c r="G14" s="493">
        <v>10</v>
      </c>
      <c r="H14" s="493">
        <v>9</v>
      </c>
      <c r="I14" s="493">
        <v>15</v>
      </c>
      <c r="J14" s="493">
        <v>14</v>
      </c>
      <c r="K14" s="493">
        <v>17</v>
      </c>
      <c r="L14" s="493">
        <v>14</v>
      </c>
      <c r="M14" s="493">
        <v>9</v>
      </c>
      <c r="N14" s="493">
        <v>20</v>
      </c>
      <c r="O14" s="493">
        <v>12</v>
      </c>
      <c r="P14" s="493">
        <v>11</v>
      </c>
      <c r="Q14" s="493">
        <v>13</v>
      </c>
      <c r="R14" s="493">
        <v>16</v>
      </c>
      <c r="S14" s="493">
        <v>13</v>
      </c>
      <c r="T14" s="493">
        <v>16</v>
      </c>
      <c r="U14" s="493">
        <v>16</v>
      </c>
      <c r="V14" s="493">
        <v>13</v>
      </c>
      <c r="W14" s="493">
        <v>12</v>
      </c>
      <c r="X14" s="493">
        <v>24</v>
      </c>
      <c r="Y14" s="493">
        <v>17</v>
      </c>
      <c r="Z14" s="493">
        <v>25</v>
      </c>
      <c r="AA14" s="493">
        <v>16</v>
      </c>
      <c r="AB14" s="493">
        <v>27</v>
      </c>
      <c r="AC14" s="493">
        <v>24</v>
      </c>
      <c r="AD14" s="493">
        <v>28</v>
      </c>
      <c r="AE14" s="493">
        <v>26</v>
      </c>
      <c r="AF14" s="493">
        <v>28</v>
      </c>
      <c r="AG14" s="493">
        <v>14</v>
      </c>
      <c r="AH14" s="493">
        <v>17</v>
      </c>
      <c r="AI14" s="493">
        <v>25</v>
      </c>
      <c r="AJ14" s="493">
        <v>15</v>
      </c>
      <c r="AK14" s="493">
        <v>22</v>
      </c>
      <c r="AL14" s="493">
        <v>34</v>
      </c>
      <c r="AM14" s="493">
        <v>19</v>
      </c>
      <c r="AN14" s="493">
        <v>21</v>
      </c>
      <c r="AO14" s="493">
        <v>23</v>
      </c>
      <c r="AP14" s="493">
        <v>27</v>
      </c>
      <c r="AQ14" s="493">
        <v>24</v>
      </c>
      <c r="AR14" s="493">
        <v>23</v>
      </c>
      <c r="AS14" s="493">
        <v>21</v>
      </c>
      <c r="AT14" s="493">
        <v>14</v>
      </c>
      <c r="AU14" s="493">
        <v>20</v>
      </c>
      <c r="AV14" s="493">
        <v>15</v>
      </c>
      <c r="AW14" s="493">
        <v>19</v>
      </c>
      <c r="AX14" s="493">
        <v>20</v>
      </c>
      <c r="AY14" s="493">
        <v>31</v>
      </c>
      <c r="AZ14" s="493">
        <v>19</v>
      </c>
      <c r="BA14" s="493">
        <v>16</v>
      </c>
      <c r="BB14" s="493">
        <v>34</v>
      </c>
      <c r="BC14" s="493">
        <v>27</v>
      </c>
      <c r="BD14" s="493">
        <v>33</v>
      </c>
      <c r="BE14" s="493">
        <v>25</v>
      </c>
      <c r="BF14" s="493">
        <v>30</v>
      </c>
      <c r="BG14" s="493">
        <v>28</v>
      </c>
      <c r="BH14" s="493">
        <v>25</v>
      </c>
      <c r="BI14" s="493">
        <v>23</v>
      </c>
      <c r="BJ14" s="493">
        <v>24</v>
      </c>
      <c r="BK14" s="493">
        <v>21</v>
      </c>
      <c r="BL14" s="493">
        <v>30</v>
      </c>
      <c r="BM14" s="493">
        <v>19</v>
      </c>
      <c r="BN14" s="493">
        <v>33</v>
      </c>
      <c r="BO14" s="493">
        <v>22</v>
      </c>
      <c r="BP14" s="493">
        <v>28</v>
      </c>
      <c r="BQ14" s="493">
        <v>30</v>
      </c>
      <c r="BR14" s="493">
        <v>29</v>
      </c>
      <c r="BS14" s="493">
        <v>15</v>
      </c>
      <c r="BT14" s="493">
        <v>22</v>
      </c>
      <c r="BU14" s="493">
        <v>19</v>
      </c>
      <c r="BV14" s="493">
        <v>16</v>
      </c>
      <c r="BW14" s="493">
        <v>31</v>
      </c>
      <c r="BX14" s="493">
        <v>26</v>
      </c>
      <c r="BY14" s="493">
        <v>28</v>
      </c>
      <c r="BZ14" s="493">
        <v>24</v>
      </c>
      <c r="CA14" s="493">
        <v>34</v>
      </c>
      <c r="CB14" s="493">
        <v>28</v>
      </c>
      <c r="CC14" s="493">
        <v>29</v>
      </c>
      <c r="CD14" s="493">
        <v>33</v>
      </c>
      <c r="CE14" s="493">
        <v>21</v>
      </c>
      <c r="CF14" s="493">
        <v>27</v>
      </c>
      <c r="CG14" s="493">
        <v>30</v>
      </c>
      <c r="CH14" s="493">
        <v>30</v>
      </c>
      <c r="CI14" s="493">
        <v>24</v>
      </c>
      <c r="CJ14" s="493">
        <v>24</v>
      </c>
      <c r="CK14" s="493">
        <v>19</v>
      </c>
      <c r="CL14" s="493">
        <v>32</v>
      </c>
      <c r="CM14" s="493">
        <v>33</v>
      </c>
      <c r="CN14" s="493">
        <v>30</v>
      </c>
      <c r="CO14" s="493">
        <v>36</v>
      </c>
      <c r="CP14" s="493">
        <v>30</v>
      </c>
      <c r="CQ14" s="493">
        <v>32</v>
      </c>
      <c r="CR14" s="493">
        <v>30</v>
      </c>
      <c r="CS14" s="493">
        <v>27</v>
      </c>
      <c r="CT14" s="493">
        <v>34</v>
      </c>
      <c r="CU14" s="493">
        <v>26</v>
      </c>
      <c r="CV14" s="493">
        <v>27</v>
      </c>
      <c r="CW14" s="493">
        <v>28</v>
      </c>
      <c r="CX14" s="493">
        <v>18</v>
      </c>
      <c r="CY14" s="493">
        <v>25</v>
      </c>
      <c r="CZ14" s="493">
        <v>19</v>
      </c>
      <c r="DA14" s="493">
        <v>27</v>
      </c>
      <c r="DB14" s="493">
        <v>19</v>
      </c>
      <c r="DC14" s="493">
        <v>34</v>
      </c>
      <c r="DD14" s="493">
        <v>31</v>
      </c>
      <c r="DE14" s="493">
        <v>38</v>
      </c>
      <c r="DF14" s="493">
        <v>25</v>
      </c>
      <c r="DG14" s="493">
        <v>32</v>
      </c>
      <c r="DH14" s="493">
        <v>37</v>
      </c>
      <c r="DI14" s="493">
        <v>34</v>
      </c>
      <c r="DJ14" s="493">
        <v>27</v>
      </c>
      <c r="DK14" s="493">
        <v>51</v>
      </c>
      <c r="DL14" s="493">
        <v>23</v>
      </c>
      <c r="DM14" s="493">
        <v>34</v>
      </c>
      <c r="DN14" s="493">
        <v>32</v>
      </c>
      <c r="DO14" s="493">
        <v>32</v>
      </c>
      <c r="DP14" s="493">
        <v>26</v>
      </c>
      <c r="DQ14" s="493">
        <v>37</v>
      </c>
      <c r="DR14" s="493">
        <v>42</v>
      </c>
      <c r="DS14" s="493">
        <v>43</v>
      </c>
      <c r="DT14" s="493">
        <v>29</v>
      </c>
      <c r="DU14" s="493">
        <v>41</v>
      </c>
      <c r="DV14" s="493">
        <v>24</v>
      </c>
      <c r="DW14" s="493">
        <v>30</v>
      </c>
      <c r="DX14" s="493">
        <v>27</v>
      </c>
      <c r="DY14" s="493">
        <v>38</v>
      </c>
      <c r="DZ14" s="493">
        <v>31</v>
      </c>
      <c r="EA14" s="493">
        <v>31</v>
      </c>
      <c r="EB14" s="493">
        <v>18</v>
      </c>
      <c r="EC14" s="493">
        <v>36</v>
      </c>
      <c r="ED14" s="493">
        <v>23</v>
      </c>
      <c r="EE14" s="493">
        <v>36</v>
      </c>
      <c r="EF14" s="493">
        <v>20</v>
      </c>
      <c r="EG14" s="493">
        <v>27</v>
      </c>
      <c r="EH14" s="493">
        <v>23</v>
      </c>
      <c r="EI14" s="493">
        <v>24</v>
      </c>
      <c r="EJ14" s="493">
        <v>11</v>
      </c>
      <c r="EK14" s="493">
        <v>19</v>
      </c>
      <c r="EL14" s="493">
        <v>20</v>
      </c>
      <c r="EM14" s="493">
        <v>22</v>
      </c>
      <c r="EN14" s="493">
        <v>23</v>
      </c>
      <c r="EO14" s="493">
        <v>20</v>
      </c>
      <c r="EP14" s="493">
        <v>24</v>
      </c>
      <c r="EQ14" s="493">
        <v>23</v>
      </c>
      <c r="ER14" s="493">
        <v>20</v>
      </c>
      <c r="ES14" s="493">
        <v>19</v>
      </c>
      <c r="ET14" s="493">
        <v>15</v>
      </c>
      <c r="EU14" s="493">
        <v>31</v>
      </c>
      <c r="EV14" s="493">
        <v>11</v>
      </c>
      <c r="EW14" s="493">
        <v>28</v>
      </c>
      <c r="EX14" s="493">
        <v>20</v>
      </c>
      <c r="EY14" s="493">
        <v>15</v>
      </c>
      <c r="EZ14" s="493">
        <v>6</v>
      </c>
      <c r="FA14" s="493">
        <v>12</v>
      </c>
      <c r="FB14" s="493">
        <v>7</v>
      </c>
      <c r="FC14" s="493">
        <v>21</v>
      </c>
      <c r="FD14" s="493">
        <v>8</v>
      </c>
      <c r="FE14" s="493">
        <v>20</v>
      </c>
      <c r="FF14" s="493">
        <v>8</v>
      </c>
      <c r="FG14" s="493">
        <v>13</v>
      </c>
      <c r="FH14" s="493">
        <v>13</v>
      </c>
      <c r="FI14" s="493">
        <v>16</v>
      </c>
      <c r="FJ14" s="493">
        <v>12</v>
      </c>
      <c r="FK14" s="493">
        <v>8</v>
      </c>
      <c r="FL14" s="493">
        <v>8</v>
      </c>
      <c r="FM14" s="493">
        <v>12</v>
      </c>
      <c r="FN14" s="493">
        <v>8</v>
      </c>
      <c r="FO14" s="493">
        <v>11</v>
      </c>
      <c r="FP14" s="493">
        <v>7</v>
      </c>
      <c r="FQ14" s="493">
        <v>8</v>
      </c>
      <c r="FR14" s="493">
        <v>6</v>
      </c>
      <c r="FS14" s="493">
        <v>9</v>
      </c>
      <c r="FT14" s="493">
        <v>3</v>
      </c>
      <c r="FU14" s="493">
        <v>7</v>
      </c>
      <c r="FV14" s="493">
        <v>6</v>
      </c>
      <c r="FW14" s="493">
        <v>7</v>
      </c>
      <c r="FX14" s="493">
        <v>2</v>
      </c>
      <c r="FY14" s="493">
        <v>4</v>
      </c>
      <c r="FZ14" s="493">
        <v>3</v>
      </c>
      <c r="GA14" s="493">
        <v>1</v>
      </c>
      <c r="GB14" s="493">
        <v>6</v>
      </c>
      <c r="GC14" s="493">
        <v>5</v>
      </c>
      <c r="GD14" s="493">
        <v>1</v>
      </c>
      <c r="GE14" s="493">
        <v>2</v>
      </c>
      <c r="GF14" s="493">
        <v>0</v>
      </c>
      <c r="GG14" s="493">
        <v>1</v>
      </c>
      <c r="GH14" s="493">
        <v>0</v>
      </c>
      <c r="GI14" s="493">
        <v>1</v>
      </c>
      <c r="GJ14" s="493">
        <v>0</v>
      </c>
      <c r="GK14" s="493">
        <v>3</v>
      </c>
      <c r="GL14" s="493">
        <v>0</v>
      </c>
      <c r="GM14" s="493">
        <v>1</v>
      </c>
      <c r="GN14" s="493">
        <v>0</v>
      </c>
      <c r="GO14" s="493">
        <v>2</v>
      </c>
      <c r="GP14" s="493">
        <v>0</v>
      </c>
      <c r="GQ14" s="493">
        <v>0</v>
      </c>
      <c r="GR14" s="493">
        <v>1</v>
      </c>
      <c r="GS14" s="493">
        <v>0</v>
      </c>
      <c r="GT14" s="493">
        <v>0</v>
      </c>
      <c r="GU14" s="493">
        <v>1</v>
      </c>
      <c r="GV14" s="493">
        <v>0</v>
      </c>
      <c r="GW14" s="493">
        <v>0</v>
      </c>
      <c r="GX14" s="493">
        <v>0</v>
      </c>
      <c r="GY14" s="493">
        <v>0</v>
      </c>
      <c r="GZ14" s="352">
        <f t="shared" si="8"/>
        <v>3934</v>
      </c>
      <c r="HA14" s="497"/>
      <c r="HB14" s="493"/>
      <c r="HC14" s="323">
        <f t="shared" si="9"/>
        <v>1881</v>
      </c>
      <c r="HD14" s="493"/>
      <c r="HE14" s="323">
        <f t="shared" si="0"/>
        <v>2053</v>
      </c>
      <c r="HF14" s="494">
        <f t="shared" si="1"/>
        <v>0</v>
      </c>
      <c r="HG14" s="498">
        <f t="shared" si="2"/>
        <v>3934</v>
      </c>
      <c r="HH14" s="499"/>
      <c r="HI14" s="499"/>
      <c r="HJ14" s="557">
        <f t="shared" si="3"/>
        <v>979</v>
      </c>
      <c r="HK14" s="557">
        <f t="shared" si="4"/>
        <v>24.885612608032538</v>
      </c>
      <c r="HL14" s="499"/>
      <c r="HM14" s="499"/>
      <c r="HN14" s="499"/>
      <c r="HO14" s="499"/>
      <c r="HP14" s="499"/>
      <c r="HQ14" s="499"/>
      <c r="HR14" s="499"/>
      <c r="HS14" s="499"/>
      <c r="HT14" s="499"/>
      <c r="HU14" s="499"/>
      <c r="HV14" s="499"/>
      <c r="HW14" s="499"/>
      <c r="HX14" s="499"/>
      <c r="HY14" s="499"/>
      <c r="HZ14" s="499"/>
      <c r="IA14" s="499"/>
      <c r="IB14" s="499"/>
      <c r="IC14" s="499"/>
      <c r="ID14" s="499"/>
      <c r="IE14" s="499"/>
      <c r="IF14" s="499"/>
      <c r="IG14" s="499"/>
      <c r="IH14" s="499"/>
      <c r="II14" s="499"/>
      <c r="IJ14" s="499"/>
      <c r="IK14" s="499"/>
      <c r="IL14" s="499"/>
      <c r="IM14" s="499"/>
      <c r="IN14" s="499"/>
      <c r="IO14" s="499"/>
      <c r="IP14" s="499"/>
      <c r="IQ14" s="499"/>
      <c r="IR14" s="499"/>
      <c r="IS14" s="499"/>
      <c r="IT14" s="499"/>
    </row>
    <row r="15" spans="1:254" s="500" customFormat="1" x14ac:dyDescent="0.6">
      <c r="A15" s="351">
        <v>10</v>
      </c>
      <c r="B15" s="492" t="s">
        <v>349</v>
      </c>
      <c r="C15" s="327">
        <f t="shared" si="5"/>
        <v>3309</v>
      </c>
      <c r="D15" s="327">
        <f t="shared" si="10"/>
        <v>3534</v>
      </c>
      <c r="E15" s="327">
        <f t="shared" si="11"/>
        <v>6843</v>
      </c>
      <c r="F15" s="493">
        <v>14</v>
      </c>
      <c r="G15" s="493">
        <v>18</v>
      </c>
      <c r="H15" s="493">
        <v>18</v>
      </c>
      <c r="I15" s="493">
        <v>14</v>
      </c>
      <c r="J15" s="493">
        <v>26</v>
      </c>
      <c r="K15" s="493">
        <v>13</v>
      </c>
      <c r="L15" s="493">
        <v>19</v>
      </c>
      <c r="M15" s="493">
        <v>25</v>
      </c>
      <c r="N15" s="493">
        <v>19</v>
      </c>
      <c r="O15" s="493">
        <v>21</v>
      </c>
      <c r="P15" s="493">
        <v>33</v>
      </c>
      <c r="Q15" s="493">
        <v>28</v>
      </c>
      <c r="R15" s="493">
        <v>28</v>
      </c>
      <c r="S15" s="493">
        <v>27</v>
      </c>
      <c r="T15" s="493">
        <v>23</v>
      </c>
      <c r="U15" s="493">
        <v>27</v>
      </c>
      <c r="V15" s="493">
        <v>34</v>
      </c>
      <c r="W15" s="493">
        <v>19</v>
      </c>
      <c r="X15" s="493">
        <v>39</v>
      </c>
      <c r="Y15" s="493">
        <v>32</v>
      </c>
      <c r="Z15" s="493">
        <v>38</v>
      </c>
      <c r="AA15" s="493">
        <v>31</v>
      </c>
      <c r="AB15" s="493">
        <v>37</v>
      </c>
      <c r="AC15" s="493">
        <v>37</v>
      </c>
      <c r="AD15" s="493">
        <v>32</v>
      </c>
      <c r="AE15" s="493">
        <v>34</v>
      </c>
      <c r="AF15" s="493">
        <v>43</v>
      </c>
      <c r="AG15" s="493">
        <v>43</v>
      </c>
      <c r="AH15" s="493">
        <v>46</v>
      </c>
      <c r="AI15" s="493">
        <v>34</v>
      </c>
      <c r="AJ15" s="493">
        <v>45</v>
      </c>
      <c r="AK15" s="493">
        <v>47</v>
      </c>
      <c r="AL15" s="493">
        <v>49</v>
      </c>
      <c r="AM15" s="493">
        <v>46</v>
      </c>
      <c r="AN15" s="493">
        <v>26</v>
      </c>
      <c r="AO15" s="493">
        <v>38</v>
      </c>
      <c r="AP15" s="493">
        <v>37</v>
      </c>
      <c r="AQ15" s="493">
        <v>37</v>
      </c>
      <c r="AR15" s="493">
        <v>35</v>
      </c>
      <c r="AS15" s="493">
        <v>44</v>
      </c>
      <c r="AT15" s="493">
        <v>38</v>
      </c>
      <c r="AU15" s="493">
        <v>30</v>
      </c>
      <c r="AV15" s="493">
        <v>26</v>
      </c>
      <c r="AW15" s="493">
        <v>27</v>
      </c>
      <c r="AX15" s="493">
        <v>47</v>
      </c>
      <c r="AY15" s="493">
        <v>36</v>
      </c>
      <c r="AZ15" s="493">
        <v>26</v>
      </c>
      <c r="BA15" s="493">
        <v>51</v>
      </c>
      <c r="BB15" s="493">
        <v>41</v>
      </c>
      <c r="BC15" s="493">
        <v>27</v>
      </c>
      <c r="BD15" s="493">
        <v>52</v>
      </c>
      <c r="BE15" s="493">
        <v>44</v>
      </c>
      <c r="BF15" s="493">
        <v>42</v>
      </c>
      <c r="BG15" s="493">
        <v>43</v>
      </c>
      <c r="BH15" s="493">
        <v>45</v>
      </c>
      <c r="BI15" s="493">
        <v>35</v>
      </c>
      <c r="BJ15" s="493">
        <v>34</v>
      </c>
      <c r="BK15" s="493">
        <v>29</v>
      </c>
      <c r="BL15" s="493">
        <v>48</v>
      </c>
      <c r="BM15" s="493">
        <v>41</v>
      </c>
      <c r="BN15" s="493">
        <v>50</v>
      </c>
      <c r="BO15" s="493">
        <v>27</v>
      </c>
      <c r="BP15" s="493">
        <v>61</v>
      </c>
      <c r="BQ15" s="493">
        <v>55</v>
      </c>
      <c r="BR15" s="493">
        <v>49</v>
      </c>
      <c r="BS15" s="493">
        <v>40</v>
      </c>
      <c r="BT15" s="493">
        <v>42</v>
      </c>
      <c r="BU15" s="493">
        <v>43</v>
      </c>
      <c r="BV15" s="493">
        <v>44</v>
      </c>
      <c r="BW15" s="493">
        <v>44</v>
      </c>
      <c r="BX15" s="493">
        <v>38</v>
      </c>
      <c r="BY15" s="493">
        <v>34</v>
      </c>
      <c r="BZ15" s="493">
        <v>56</v>
      </c>
      <c r="CA15" s="493">
        <v>40</v>
      </c>
      <c r="CB15" s="493">
        <v>51</v>
      </c>
      <c r="CC15" s="493">
        <v>43</v>
      </c>
      <c r="CD15" s="493">
        <v>50</v>
      </c>
      <c r="CE15" s="493">
        <v>48</v>
      </c>
      <c r="CF15" s="493">
        <v>52</v>
      </c>
      <c r="CG15" s="493">
        <v>52</v>
      </c>
      <c r="CH15" s="493">
        <v>64</v>
      </c>
      <c r="CI15" s="493">
        <v>39</v>
      </c>
      <c r="CJ15" s="493">
        <v>42</v>
      </c>
      <c r="CK15" s="493">
        <v>62</v>
      </c>
      <c r="CL15" s="493">
        <v>50</v>
      </c>
      <c r="CM15" s="493">
        <v>51</v>
      </c>
      <c r="CN15" s="493">
        <v>57</v>
      </c>
      <c r="CO15" s="493">
        <v>47</v>
      </c>
      <c r="CP15" s="493">
        <v>34</v>
      </c>
      <c r="CQ15" s="493">
        <v>46</v>
      </c>
      <c r="CR15" s="493">
        <v>44</v>
      </c>
      <c r="CS15" s="493">
        <v>49</v>
      </c>
      <c r="CT15" s="493">
        <v>53</v>
      </c>
      <c r="CU15" s="493">
        <v>44</v>
      </c>
      <c r="CV15" s="493">
        <v>60</v>
      </c>
      <c r="CW15" s="493">
        <v>54</v>
      </c>
      <c r="CX15" s="493">
        <v>47</v>
      </c>
      <c r="CY15" s="493">
        <v>53</v>
      </c>
      <c r="CZ15" s="493">
        <v>40</v>
      </c>
      <c r="DA15" s="493">
        <v>44</v>
      </c>
      <c r="DB15" s="493">
        <v>50</v>
      </c>
      <c r="DC15" s="493">
        <v>56</v>
      </c>
      <c r="DD15" s="493">
        <v>49</v>
      </c>
      <c r="DE15" s="493">
        <v>76</v>
      </c>
      <c r="DF15" s="493">
        <v>50</v>
      </c>
      <c r="DG15" s="493">
        <v>42</v>
      </c>
      <c r="DH15" s="493">
        <v>36</v>
      </c>
      <c r="DI15" s="493">
        <v>47</v>
      </c>
      <c r="DJ15" s="493">
        <v>62</v>
      </c>
      <c r="DK15" s="493">
        <v>62</v>
      </c>
      <c r="DL15" s="493">
        <v>62</v>
      </c>
      <c r="DM15" s="493">
        <v>47</v>
      </c>
      <c r="DN15" s="493">
        <v>49</v>
      </c>
      <c r="DO15" s="493">
        <v>85</v>
      </c>
      <c r="DP15" s="493">
        <v>46</v>
      </c>
      <c r="DQ15" s="493">
        <v>64</v>
      </c>
      <c r="DR15" s="493">
        <v>54</v>
      </c>
      <c r="DS15" s="493">
        <v>49</v>
      </c>
      <c r="DT15" s="493">
        <v>65</v>
      </c>
      <c r="DU15" s="493">
        <v>70</v>
      </c>
      <c r="DV15" s="493">
        <v>54</v>
      </c>
      <c r="DW15" s="493">
        <v>69</v>
      </c>
      <c r="DX15" s="493">
        <v>45</v>
      </c>
      <c r="DY15" s="493">
        <v>82</v>
      </c>
      <c r="DZ15" s="493">
        <v>53</v>
      </c>
      <c r="EA15" s="493">
        <v>56</v>
      </c>
      <c r="EB15" s="493">
        <v>39</v>
      </c>
      <c r="EC15" s="493">
        <v>61</v>
      </c>
      <c r="ED15" s="493">
        <v>45</v>
      </c>
      <c r="EE15" s="493">
        <v>57</v>
      </c>
      <c r="EF15" s="493">
        <v>38</v>
      </c>
      <c r="EG15" s="493">
        <v>51</v>
      </c>
      <c r="EH15" s="493">
        <v>27</v>
      </c>
      <c r="EI15" s="493">
        <v>32</v>
      </c>
      <c r="EJ15" s="493">
        <v>29</v>
      </c>
      <c r="EK15" s="493">
        <v>47</v>
      </c>
      <c r="EL15" s="493">
        <v>37</v>
      </c>
      <c r="EM15" s="493">
        <v>55</v>
      </c>
      <c r="EN15" s="493">
        <v>36</v>
      </c>
      <c r="EO15" s="493">
        <v>39</v>
      </c>
      <c r="EP15" s="493">
        <v>33</v>
      </c>
      <c r="EQ15" s="493">
        <v>39</v>
      </c>
      <c r="ER15" s="493">
        <v>28</v>
      </c>
      <c r="ES15" s="493">
        <v>46</v>
      </c>
      <c r="ET15" s="493">
        <v>30</v>
      </c>
      <c r="EU15" s="493">
        <v>33</v>
      </c>
      <c r="EV15" s="493">
        <v>30</v>
      </c>
      <c r="EW15" s="493">
        <v>33</v>
      </c>
      <c r="EX15" s="493">
        <v>24</v>
      </c>
      <c r="EY15" s="493">
        <v>25</v>
      </c>
      <c r="EZ15" s="493">
        <v>29</v>
      </c>
      <c r="FA15" s="493">
        <v>26</v>
      </c>
      <c r="FB15" s="493">
        <v>16</v>
      </c>
      <c r="FC15" s="493">
        <v>32</v>
      </c>
      <c r="FD15" s="493">
        <v>25</v>
      </c>
      <c r="FE15" s="493">
        <v>28</v>
      </c>
      <c r="FF15" s="493">
        <v>19</v>
      </c>
      <c r="FG15" s="493">
        <v>26</v>
      </c>
      <c r="FH15" s="493">
        <v>16</v>
      </c>
      <c r="FI15" s="493">
        <v>22</v>
      </c>
      <c r="FJ15" s="493">
        <v>10</v>
      </c>
      <c r="FK15" s="493">
        <v>21</v>
      </c>
      <c r="FL15" s="493">
        <v>18</v>
      </c>
      <c r="FM15" s="493">
        <v>22</v>
      </c>
      <c r="FN15" s="493">
        <v>16</v>
      </c>
      <c r="FO15" s="493">
        <v>20</v>
      </c>
      <c r="FP15" s="493">
        <v>8</v>
      </c>
      <c r="FQ15" s="493">
        <v>19</v>
      </c>
      <c r="FR15" s="493">
        <v>6</v>
      </c>
      <c r="FS15" s="493">
        <v>13</v>
      </c>
      <c r="FT15" s="493">
        <v>13</v>
      </c>
      <c r="FU15" s="493">
        <v>17</v>
      </c>
      <c r="FV15" s="493">
        <v>10</v>
      </c>
      <c r="FW15" s="493">
        <v>14</v>
      </c>
      <c r="FX15" s="493">
        <v>3</v>
      </c>
      <c r="FY15" s="493">
        <v>18</v>
      </c>
      <c r="FZ15" s="493">
        <v>10</v>
      </c>
      <c r="GA15" s="493">
        <v>8</v>
      </c>
      <c r="GB15" s="493">
        <v>3</v>
      </c>
      <c r="GC15" s="493">
        <v>9</v>
      </c>
      <c r="GD15" s="493">
        <v>4</v>
      </c>
      <c r="GE15" s="493">
        <v>5</v>
      </c>
      <c r="GF15" s="493">
        <v>3</v>
      </c>
      <c r="GG15" s="493">
        <v>5</v>
      </c>
      <c r="GH15" s="493">
        <v>1</v>
      </c>
      <c r="GI15" s="493">
        <v>6</v>
      </c>
      <c r="GJ15" s="493">
        <v>2</v>
      </c>
      <c r="GK15" s="493">
        <v>3</v>
      </c>
      <c r="GL15" s="493">
        <v>0</v>
      </c>
      <c r="GM15" s="493">
        <v>1</v>
      </c>
      <c r="GN15" s="493">
        <v>0</v>
      </c>
      <c r="GO15" s="493">
        <v>1</v>
      </c>
      <c r="GP15" s="493">
        <v>0</v>
      </c>
      <c r="GQ15" s="493">
        <v>1</v>
      </c>
      <c r="GR15" s="493">
        <v>1</v>
      </c>
      <c r="GS15" s="493">
        <v>0</v>
      </c>
      <c r="GT15" s="493">
        <v>1</v>
      </c>
      <c r="GU15" s="493">
        <v>1</v>
      </c>
      <c r="GV15" s="493">
        <v>0</v>
      </c>
      <c r="GW15" s="493">
        <v>0</v>
      </c>
      <c r="GX15" s="493">
        <v>0</v>
      </c>
      <c r="GY15" s="493">
        <v>0</v>
      </c>
      <c r="GZ15" s="352">
        <f t="shared" si="8"/>
        <v>6843</v>
      </c>
      <c r="HA15" s="497"/>
      <c r="HB15" s="494"/>
      <c r="HC15" s="323">
        <f t="shared" si="9"/>
        <v>3309</v>
      </c>
      <c r="HD15" s="494"/>
      <c r="HE15" s="323">
        <f t="shared" si="0"/>
        <v>3534</v>
      </c>
      <c r="HF15" s="494">
        <f t="shared" si="1"/>
        <v>0</v>
      </c>
      <c r="HG15" s="498">
        <f t="shared" si="2"/>
        <v>6843</v>
      </c>
      <c r="HH15" s="499"/>
      <c r="HI15" s="499"/>
      <c r="HJ15" s="557">
        <f t="shared" si="3"/>
        <v>1805</v>
      </c>
      <c r="HK15" s="557">
        <f t="shared" si="4"/>
        <v>26.377319888937599</v>
      </c>
      <c r="HL15" s="499"/>
      <c r="HM15" s="499"/>
      <c r="HN15" s="499"/>
      <c r="HO15" s="499"/>
      <c r="HP15" s="499"/>
      <c r="HQ15" s="499"/>
      <c r="HR15" s="499"/>
      <c r="HS15" s="499"/>
      <c r="HT15" s="499"/>
      <c r="HU15" s="499"/>
      <c r="HV15" s="499"/>
      <c r="HW15" s="499"/>
      <c r="HX15" s="499"/>
      <c r="HY15" s="499"/>
      <c r="HZ15" s="499"/>
      <c r="IA15" s="499"/>
      <c r="IB15" s="499"/>
      <c r="IC15" s="499"/>
      <c r="ID15" s="499"/>
      <c r="IE15" s="499"/>
      <c r="IF15" s="499"/>
      <c r="IG15" s="499"/>
      <c r="IH15" s="499"/>
      <c r="II15" s="499"/>
      <c r="IJ15" s="499"/>
      <c r="IK15" s="499"/>
      <c r="IL15" s="499"/>
      <c r="IM15" s="499"/>
      <c r="IN15" s="499"/>
      <c r="IO15" s="499"/>
      <c r="IP15" s="499"/>
      <c r="IQ15" s="499"/>
      <c r="IR15" s="499"/>
      <c r="IS15" s="499"/>
      <c r="IT15" s="499"/>
    </row>
    <row r="16" spans="1:254" s="500" customFormat="1" x14ac:dyDescent="0.6">
      <c r="A16" s="351">
        <v>11</v>
      </c>
      <c r="B16" s="492" t="s">
        <v>350</v>
      </c>
      <c r="C16" s="327">
        <f t="shared" si="5"/>
        <v>2025</v>
      </c>
      <c r="D16" s="327">
        <f t="shared" si="10"/>
        <v>2341</v>
      </c>
      <c r="E16" s="327">
        <f t="shared" si="11"/>
        <v>4366</v>
      </c>
      <c r="F16" s="494">
        <v>10</v>
      </c>
      <c r="G16" s="494">
        <v>12</v>
      </c>
      <c r="H16" s="494">
        <v>14</v>
      </c>
      <c r="I16" s="494">
        <v>11</v>
      </c>
      <c r="J16" s="494">
        <v>15</v>
      </c>
      <c r="K16" s="494">
        <v>15</v>
      </c>
      <c r="L16" s="494">
        <v>16</v>
      </c>
      <c r="M16" s="494">
        <v>12</v>
      </c>
      <c r="N16" s="494">
        <v>18</v>
      </c>
      <c r="O16" s="494">
        <v>12</v>
      </c>
      <c r="P16" s="494">
        <v>19</v>
      </c>
      <c r="Q16" s="494">
        <v>17</v>
      </c>
      <c r="R16" s="494">
        <v>11</v>
      </c>
      <c r="S16" s="494">
        <v>15</v>
      </c>
      <c r="T16" s="494">
        <v>24</v>
      </c>
      <c r="U16" s="494">
        <v>23</v>
      </c>
      <c r="V16" s="494">
        <v>13</v>
      </c>
      <c r="W16" s="494">
        <v>21</v>
      </c>
      <c r="X16" s="494">
        <v>24</v>
      </c>
      <c r="Y16" s="494">
        <v>14</v>
      </c>
      <c r="Z16" s="494">
        <v>24</v>
      </c>
      <c r="AA16" s="494">
        <v>13</v>
      </c>
      <c r="AB16" s="494">
        <v>21</v>
      </c>
      <c r="AC16" s="494">
        <v>27</v>
      </c>
      <c r="AD16" s="494">
        <v>23</v>
      </c>
      <c r="AE16" s="494">
        <v>24</v>
      </c>
      <c r="AF16" s="494">
        <v>18</v>
      </c>
      <c r="AG16" s="494">
        <v>23</v>
      </c>
      <c r="AH16" s="494">
        <v>25</v>
      </c>
      <c r="AI16" s="494">
        <v>21</v>
      </c>
      <c r="AJ16" s="494">
        <v>15</v>
      </c>
      <c r="AK16" s="494">
        <v>26</v>
      </c>
      <c r="AL16" s="494">
        <v>20</v>
      </c>
      <c r="AM16" s="494">
        <v>24</v>
      </c>
      <c r="AN16" s="494">
        <v>18</v>
      </c>
      <c r="AO16" s="494">
        <v>18</v>
      </c>
      <c r="AP16" s="494">
        <v>14</v>
      </c>
      <c r="AQ16" s="494">
        <v>24</v>
      </c>
      <c r="AR16" s="494">
        <v>29</v>
      </c>
      <c r="AS16" s="494">
        <v>20</v>
      </c>
      <c r="AT16" s="494">
        <v>20</v>
      </c>
      <c r="AU16" s="494">
        <v>21</v>
      </c>
      <c r="AV16" s="494">
        <v>19</v>
      </c>
      <c r="AW16" s="494">
        <v>22</v>
      </c>
      <c r="AX16" s="494">
        <v>15</v>
      </c>
      <c r="AY16" s="494">
        <v>22</v>
      </c>
      <c r="AZ16" s="494">
        <v>21</v>
      </c>
      <c r="BA16" s="494">
        <v>21</v>
      </c>
      <c r="BB16" s="494">
        <v>27</v>
      </c>
      <c r="BC16" s="494">
        <v>24</v>
      </c>
      <c r="BD16" s="494">
        <v>37</v>
      </c>
      <c r="BE16" s="494">
        <v>38</v>
      </c>
      <c r="BF16" s="494">
        <v>32</v>
      </c>
      <c r="BG16" s="493">
        <v>23</v>
      </c>
      <c r="BH16" s="493">
        <v>24</v>
      </c>
      <c r="BI16" s="493">
        <v>32</v>
      </c>
      <c r="BJ16" s="493">
        <v>29</v>
      </c>
      <c r="BK16" s="493">
        <v>34</v>
      </c>
      <c r="BL16" s="493">
        <v>21</v>
      </c>
      <c r="BM16" s="493">
        <v>26</v>
      </c>
      <c r="BN16" s="493">
        <v>24</v>
      </c>
      <c r="BO16" s="493">
        <v>32</v>
      </c>
      <c r="BP16" s="493">
        <v>28</v>
      </c>
      <c r="BQ16" s="493">
        <v>26</v>
      </c>
      <c r="BR16" s="493">
        <v>26</v>
      </c>
      <c r="BS16" s="493">
        <v>30</v>
      </c>
      <c r="BT16" s="493">
        <v>31</v>
      </c>
      <c r="BU16" s="493">
        <v>29</v>
      </c>
      <c r="BV16" s="493">
        <v>24</v>
      </c>
      <c r="BW16" s="493">
        <v>29</v>
      </c>
      <c r="BX16" s="493">
        <v>18</v>
      </c>
      <c r="BY16" s="493">
        <v>28</v>
      </c>
      <c r="BZ16" s="493">
        <v>37</v>
      </c>
      <c r="CA16" s="493">
        <v>30</v>
      </c>
      <c r="CB16" s="493">
        <v>39</v>
      </c>
      <c r="CC16" s="493">
        <v>22</v>
      </c>
      <c r="CD16" s="493">
        <v>25</v>
      </c>
      <c r="CE16" s="493">
        <v>23</v>
      </c>
      <c r="CF16" s="493">
        <v>30</v>
      </c>
      <c r="CG16" s="493">
        <v>31</v>
      </c>
      <c r="CH16" s="493">
        <v>31</v>
      </c>
      <c r="CI16" s="493">
        <v>41</v>
      </c>
      <c r="CJ16" s="493">
        <v>24</v>
      </c>
      <c r="CK16" s="493">
        <v>28</v>
      </c>
      <c r="CL16" s="493">
        <v>28</v>
      </c>
      <c r="CM16" s="493">
        <v>20</v>
      </c>
      <c r="CN16" s="493">
        <v>27</v>
      </c>
      <c r="CO16" s="493">
        <v>26</v>
      </c>
      <c r="CP16" s="493">
        <v>30</v>
      </c>
      <c r="CQ16" s="493">
        <v>41</v>
      </c>
      <c r="CR16" s="493">
        <v>26</v>
      </c>
      <c r="CS16" s="493">
        <v>39</v>
      </c>
      <c r="CT16" s="493">
        <v>30</v>
      </c>
      <c r="CU16" s="493">
        <v>37</v>
      </c>
      <c r="CV16" s="493">
        <v>27</v>
      </c>
      <c r="CW16" s="493">
        <v>33</v>
      </c>
      <c r="CX16" s="493">
        <v>32</v>
      </c>
      <c r="CY16" s="493">
        <v>36</v>
      </c>
      <c r="CZ16" s="493">
        <v>37</v>
      </c>
      <c r="DA16" s="493">
        <v>22</v>
      </c>
      <c r="DB16" s="493">
        <v>25</v>
      </c>
      <c r="DC16" s="493">
        <v>24</v>
      </c>
      <c r="DD16" s="493">
        <v>29</v>
      </c>
      <c r="DE16" s="493">
        <v>33</v>
      </c>
      <c r="DF16" s="493">
        <v>37</v>
      </c>
      <c r="DG16" s="493">
        <v>35</v>
      </c>
      <c r="DH16" s="493">
        <v>29</v>
      </c>
      <c r="DI16" s="493">
        <v>36</v>
      </c>
      <c r="DJ16" s="493">
        <v>22</v>
      </c>
      <c r="DK16" s="493">
        <v>32</v>
      </c>
      <c r="DL16" s="493">
        <v>29</v>
      </c>
      <c r="DM16" s="493">
        <v>47</v>
      </c>
      <c r="DN16" s="493">
        <v>26</v>
      </c>
      <c r="DO16" s="493">
        <v>34</v>
      </c>
      <c r="DP16" s="493">
        <v>41</v>
      </c>
      <c r="DQ16" s="493">
        <v>39</v>
      </c>
      <c r="DR16" s="493">
        <v>30</v>
      </c>
      <c r="DS16" s="493">
        <v>41</v>
      </c>
      <c r="DT16" s="493">
        <v>34</v>
      </c>
      <c r="DU16" s="493">
        <v>38</v>
      </c>
      <c r="DV16" s="493">
        <v>43</v>
      </c>
      <c r="DW16" s="493">
        <v>44</v>
      </c>
      <c r="DX16" s="493">
        <v>42</v>
      </c>
      <c r="DY16" s="493">
        <v>36</v>
      </c>
      <c r="DZ16" s="493">
        <v>32</v>
      </c>
      <c r="EA16" s="493">
        <v>54</v>
      </c>
      <c r="EB16" s="493">
        <v>29</v>
      </c>
      <c r="EC16" s="493">
        <v>32</v>
      </c>
      <c r="ED16" s="493">
        <v>25</v>
      </c>
      <c r="EE16" s="493">
        <v>39</v>
      </c>
      <c r="EF16" s="493">
        <v>28</v>
      </c>
      <c r="EG16" s="493">
        <v>30</v>
      </c>
      <c r="EH16" s="493">
        <v>20</v>
      </c>
      <c r="EI16" s="493">
        <v>30</v>
      </c>
      <c r="EJ16" s="493">
        <v>21</v>
      </c>
      <c r="EK16" s="493">
        <v>37</v>
      </c>
      <c r="EL16" s="493">
        <v>23</v>
      </c>
      <c r="EM16" s="493">
        <v>24</v>
      </c>
      <c r="EN16" s="493">
        <v>23</v>
      </c>
      <c r="EO16" s="493">
        <v>46</v>
      </c>
      <c r="EP16" s="493">
        <v>30</v>
      </c>
      <c r="EQ16" s="493">
        <v>33</v>
      </c>
      <c r="ER16" s="493">
        <v>16</v>
      </c>
      <c r="ES16" s="493">
        <v>26</v>
      </c>
      <c r="ET16" s="493">
        <v>18</v>
      </c>
      <c r="EU16" s="493">
        <v>33</v>
      </c>
      <c r="EV16" s="493">
        <v>23</v>
      </c>
      <c r="EW16" s="493">
        <v>26</v>
      </c>
      <c r="EX16" s="493">
        <v>15</v>
      </c>
      <c r="EY16" s="493">
        <v>29</v>
      </c>
      <c r="EZ16" s="493">
        <v>17</v>
      </c>
      <c r="FA16" s="493">
        <v>22</v>
      </c>
      <c r="FB16" s="493">
        <v>12</v>
      </c>
      <c r="FC16" s="493">
        <v>22</v>
      </c>
      <c r="FD16" s="493">
        <v>10</v>
      </c>
      <c r="FE16" s="493">
        <v>17</v>
      </c>
      <c r="FF16" s="493">
        <v>13</v>
      </c>
      <c r="FG16" s="493">
        <v>17</v>
      </c>
      <c r="FH16" s="493">
        <v>8</v>
      </c>
      <c r="FI16" s="493">
        <v>22</v>
      </c>
      <c r="FJ16" s="493">
        <v>10</v>
      </c>
      <c r="FK16" s="493">
        <v>10</v>
      </c>
      <c r="FL16" s="493">
        <v>14</v>
      </c>
      <c r="FM16" s="493">
        <v>12</v>
      </c>
      <c r="FN16" s="493">
        <v>7</v>
      </c>
      <c r="FO16" s="493">
        <v>10</v>
      </c>
      <c r="FP16" s="493">
        <v>10</v>
      </c>
      <c r="FQ16" s="493">
        <v>15</v>
      </c>
      <c r="FR16" s="493">
        <v>7</v>
      </c>
      <c r="FS16" s="493">
        <v>22</v>
      </c>
      <c r="FT16" s="493">
        <v>9</v>
      </c>
      <c r="FU16" s="493">
        <v>7</v>
      </c>
      <c r="FV16" s="493">
        <v>8</v>
      </c>
      <c r="FW16" s="493">
        <v>12</v>
      </c>
      <c r="FX16" s="493">
        <v>5</v>
      </c>
      <c r="FY16" s="493">
        <v>15</v>
      </c>
      <c r="FZ16" s="493">
        <v>2</v>
      </c>
      <c r="GA16" s="493">
        <v>3</v>
      </c>
      <c r="GB16" s="493">
        <v>4</v>
      </c>
      <c r="GC16" s="493">
        <v>2</v>
      </c>
      <c r="GD16" s="493">
        <v>4</v>
      </c>
      <c r="GE16" s="493">
        <v>3</v>
      </c>
      <c r="GF16" s="493">
        <v>1</v>
      </c>
      <c r="GG16" s="493">
        <v>4</v>
      </c>
      <c r="GH16" s="493">
        <v>3</v>
      </c>
      <c r="GI16" s="493">
        <v>3</v>
      </c>
      <c r="GJ16" s="493">
        <v>0</v>
      </c>
      <c r="GK16" s="493">
        <v>0</v>
      </c>
      <c r="GL16" s="493">
        <v>0</v>
      </c>
      <c r="GM16" s="493">
        <v>3</v>
      </c>
      <c r="GN16" s="493">
        <v>0</v>
      </c>
      <c r="GO16" s="493">
        <v>2</v>
      </c>
      <c r="GP16" s="493">
        <v>0</v>
      </c>
      <c r="GQ16" s="493">
        <v>1</v>
      </c>
      <c r="GR16" s="493">
        <v>0</v>
      </c>
      <c r="GS16" s="493">
        <v>0</v>
      </c>
      <c r="GT16" s="493">
        <v>0</v>
      </c>
      <c r="GU16" s="493">
        <v>0</v>
      </c>
      <c r="GV16" s="493">
        <v>1</v>
      </c>
      <c r="GW16" s="493">
        <v>0</v>
      </c>
      <c r="GX16" s="493">
        <v>0</v>
      </c>
      <c r="GY16" s="493">
        <v>1</v>
      </c>
      <c r="GZ16" s="352">
        <f t="shared" si="8"/>
        <v>4366</v>
      </c>
      <c r="HA16" s="497"/>
      <c r="HB16" s="502"/>
      <c r="HC16" s="323">
        <f t="shared" si="9"/>
        <v>2025</v>
      </c>
      <c r="HD16" s="502"/>
      <c r="HE16" s="323">
        <f t="shared" si="0"/>
        <v>2341</v>
      </c>
      <c r="HF16" s="494">
        <f t="shared" si="1"/>
        <v>0</v>
      </c>
      <c r="HG16" s="498">
        <f t="shared" si="2"/>
        <v>4366</v>
      </c>
      <c r="HH16" s="499"/>
      <c r="HI16" s="499"/>
      <c r="HJ16" s="557">
        <f t="shared" si="3"/>
        <v>1277</v>
      </c>
      <c r="HK16" s="557">
        <f t="shared" si="4"/>
        <v>29.248740265689417</v>
      </c>
      <c r="HL16" s="499"/>
      <c r="HM16" s="499"/>
      <c r="HN16" s="499"/>
      <c r="HO16" s="499"/>
      <c r="HP16" s="499"/>
      <c r="HQ16" s="499"/>
      <c r="HR16" s="499"/>
      <c r="HS16" s="499"/>
      <c r="HT16" s="499"/>
      <c r="HU16" s="499"/>
      <c r="HV16" s="499"/>
      <c r="HW16" s="499"/>
      <c r="HX16" s="499"/>
      <c r="HY16" s="499"/>
      <c r="HZ16" s="499"/>
      <c r="IA16" s="499"/>
      <c r="IB16" s="499"/>
      <c r="IC16" s="499"/>
      <c r="ID16" s="499"/>
      <c r="IE16" s="499"/>
      <c r="IF16" s="499"/>
      <c r="IG16" s="499"/>
      <c r="IH16" s="499"/>
      <c r="II16" s="499"/>
      <c r="IJ16" s="499"/>
      <c r="IK16" s="499"/>
      <c r="IL16" s="499"/>
      <c r="IM16" s="499"/>
      <c r="IN16" s="499"/>
      <c r="IO16" s="499"/>
      <c r="IP16" s="499"/>
      <c r="IQ16" s="499"/>
      <c r="IR16" s="499"/>
      <c r="IS16" s="499"/>
      <c r="IT16" s="499"/>
    </row>
    <row r="17" spans="1:254" s="500" customFormat="1" x14ac:dyDescent="0.6">
      <c r="A17" s="351">
        <v>12</v>
      </c>
      <c r="B17" s="492" t="s">
        <v>351</v>
      </c>
      <c r="C17" s="327">
        <f t="shared" si="5"/>
        <v>2052</v>
      </c>
      <c r="D17" s="327">
        <f t="shared" si="10"/>
        <v>2362</v>
      </c>
      <c r="E17" s="327">
        <f t="shared" si="11"/>
        <v>4414</v>
      </c>
      <c r="F17" s="493">
        <v>6</v>
      </c>
      <c r="G17" s="493">
        <v>9</v>
      </c>
      <c r="H17" s="493">
        <v>15</v>
      </c>
      <c r="I17" s="493">
        <v>11</v>
      </c>
      <c r="J17" s="493">
        <v>15</v>
      </c>
      <c r="K17" s="493">
        <v>13</v>
      </c>
      <c r="L17" s="493">
        <v>11</v>
      </c>
      <c r="M17" s="493">
        <v>11</v>
      </c>
      <c r="N17" s="493">
        <v>11</v>
      </c>
      <c r="O17" s="493">
        <v>10</v>
      </c>
      <c r="P17" s="493">
        <v>13</v>
      </c>
      <c r="Q17" s="493">
        <v>10</v>
      </c>
      <c r="R17" s="493">
        <v>18</v>
      </c>
      <c r="S17" s="493">
        <v>13</v>
      </c>
      <c r="T17" s="493">
        <v>18</v>
      </c>
      <c r="U17" s="493">
        <v>13</v>
      </c>
      <c r="V17" s="493">
        <v>19</v>
      </c>
      <c r="W17" s="493">
        <v>20</v>
      </c>
      <c r="X17" s="493">
        <v>13</v>
      </c>
      <c r="Y17" s="493">
        <v>11</v>
      </c>
      <c r="Z17" s="493">
        <v>19</v>
      </c>
      <c r="AA17" s="493">
        <v>27</v>
      </c>
      <c r="AB17" s="493">
        <v>22</v>
      </c>
      <c r="AC17" s="493">
        <v>24</v>
      </c>
      <c r="AD17" s="493">
        <v>16</v>
      </c>
      <c r="AE17" s="493">
        <v>23</v>
      </c>
      <c r="AF17" s="493">
        <v>27</v>
      </c>
      <c r="AG17" s="493">
        <v>21</v>
      </c>
      <c r="AH17" s="493">
        <v>17</v>
      </c>
      <c r="AI17" s="493">
        <v>18</v>
      </c>
      <c r="AJ17" s="493">
        <v>27</v>
      </c>
      <c r="AK17" s="493">
        <v>25</v>
      </c>
      <c r="AL17" s="493">
        <v>20</v>
      </c>
      <c r="AM17" s="493">
        <v>13</v>
      </c>
      <c r="AN17" s="493">
        <v>23</v>
      </c>
      <c r="AO17" s="493">
        <v>28</v>
      </c>
      <c r="AP17" s="493">
        <v>24</v>
      </c>
      <c r="AQ17" s="493">
        <v>21</v>
      </c>
      <c r="AR17" s="493">
        <v>19</v>
      </c>
      <c r="AS17" s="493">
        <v>14</v>
      </c>
      <c r="AT17" s="493">
        <v>24</v>
      </c>
      <c r="AU17" s="493">
        <v>18</v>
      </c>
      <c r="AV17" s="493">
        <v>26</v>
      </c>
      <c r="AW17" s="493">
        <v>12</v>
      </c>
      <c r="AX17" s="493">
        <v>21</v>
      </c>
      <c r="AY17" s="493">
        <v>17</v>
      </c>
      <c r="AZ17" s="493">
        <v>26</v>
      </c>
      <c r="BA17" s="493">
        <v>14</v>
      </c>
      <c r="BB17" s="493">
        <v>25</v>
      </c>
      <c r="BC17" s="493">
        <v>22</v>
      </c>
      <c r="BD17" s="493">
        <v>19</v>
      </c>
      <c r="BE17" s="493">
        <v>34</v>
      </c>
      <c r="BF17" s="493">
        <v>36</v>
      </c>
      <c r="BG17" s="493">
        <v>26</v>
      </c>
      <c r="BH17" s="493">
        <v>22</v>
      </c>
      <c r="BI17" s="493">
        <v>31</v>
      </c>
      <c r="BJ17" s="493">
        <v>18</v>
      </c>
      <c r="BK17" s="493">
        <v>28</v>
      </c>
      <c r="BL17" s="493">
        <v>39</v>
      </c>
      <c r="BM17" s="493">
        <v>30</v>
      </c>
      <c r="BN17" s="493">
        <v>31</v>
      </c>
      <c r="BO17" s="493">
        <v>29</v>
      </c>
      <c r="BP17" s="493">
        <v>18</v>
      </c>
      <c r="BQ17" s="493">
        <v>28</v>
      </c>
      <c r="BR17" s="493">
        <v>21</v>
      </c>
      <c r="BS17" s="493">
        <v>20</v>
      </c>
      <c r="BT17" s="493">
        <v>27</v>
      </c>
      <c r="BU17" s="493">
        <v>26</v>
      </c>
      <c r="BV17" s="493">
        <v>17</v>
      </c>
      <c r="BW17" s="493">
        <v>23</v>
      </c>
      <c r="BX17" s="493">
        <v>24</v>
      </c>
      <c r="BY17" s="493">
        <v>27</v>
      </c>
      <c r="BZ17" s="493">
        <v>32</v>
      </c>
      <c r="CA17" s="493">
        <v>26</v>
      </c>
      <c r="CB17" s="493">
        <v>29</v>
      </c>
      <c r="CC17" s="493">
        <v>27</v>
      </c>
      <c r="CD17" s="493">
        <v>31</v>
      </c>
      <c r="CE17" s="493">
        <v>34</v>
      </c>
      <c r="CF17" s="493">
        <v>16</v>
      </c>
      <c r="CG17" s="493">
        <v>22</v>
      </c>
      <c r="CH17" s="493">
        <v>26</v>
      </c>
      <c r="CI17" s="493">
        <v>37</v>
      </c>
      <c r="CJ17" s="493">
        <v>34</v>
      </c>
      <c r="CK17" s="493">
        <v>34</v>
      </c>
      <c r="CL17" s="493">
        <v>30</v>
      </c>
      <c r="CM17" s="493">
        <v>26</v>
      </c>
      <c r="CN17" s="493">
        <v>41</v>
      </c>
      <c r="CO17" s="493">
        <v>31</v>
      </c>
      <c r="CP17" s="493">
        <v>44</v>
      </c>
      <c r="CQ17" s="493">
        <v>34</v>
      </c>
      <c r="CR17" s="493">
        <v>30</v>
      </c>
      <c r="CS17" s="493">
        <v>29</v>
      </c>
      <c r="CT17" s="493">
        <v>33</v>
      </c>
      <c r="CU17" s="493">
        <v>33</v>
      </c>
      <c r="CV17" s="493">
        <v>40</v>
      </c>
      <c r="CW17" s="493">
        <v>35</v>
      </c>
      <c r="CX17" s="493">
        <v>22</v>
      </c>
      <c r="CY17" s="493">
        <v>29</v>
      </c>
      <c r="CZ17" s="493">
        <v>28</v>
      </c>
      <c r="DA17" s="493">
        <v>31</v>
      </c>
      <c r="DB17" s="493">
        <v>19</v>
      </c>
      <c r="DC17" s="493">
        <v>35</v>
      </c>
      <c r="DD17" s="493">
        <v>25</v>
      </c>
      <c r="DE17" s="493">
        <v>53</v>
      </c>
      <c r="DF17" s="493">
        <v>21</v>
      </c>
      <c r="DG17" s="493">
        <v>30</v>
      </c>
      <c r="DH17" s="493">
        <v>33</v>
      </c>
      <c r="DI17" s="493">
        <v>36</v>
      </c>
      <c r="DJ17" s="493">
        <v>25</v>
      </c>
      <c r="DK17" s="493">
        <v>32</v>
      </c>
      <c r="DL17" s="493">
        <v>35</v>
      </c>
      <c r="DM17" s="493">
        <v>36</v>
      </c>
      <c r="DN17" s="493">
        <v>40</v>
      </c>
      <c r="DO17" s="493">
        <v>42</v>
      </c>
      <c r="DP17" s="493">
        <v>36</v>
      </c>
      <c r="DQ17" s="493">
        <v>37</v>
      </c>
      <c r="DR17" s="493">
        <v>37</v>
      </c>
      <c r="DS17" s="493">
        <v>34</v>
      </c>
      <c r="DT17" s="493">
        <v>23</v>
      </c>
      <c r="DU17" s="493">
        <v>42</v>
      </c>
      <c r="DV17" s="493">
        <v>42</v>
      </c>
      <c r="DW17" s="493">
        <v>50</v>
      </c>
      <c r="DX17" s="493">
        <v>38</v>
      </c>
      <c r="DY17" s="493">
        <v>45</v>
      </c>
      <c r="DZ17" s="493">
        <v>40</v>
      </c>
      <c r="EA17" s="493">
        <v>49</v>
      </c>
      <c r="EB17" s="493">
        <v>32</v>
      </c>
      <c r="EC17" s="493">
        <v>39</v>
      </c>
      <c r="ED17" s="493">
        <v>30</v>
      </c>
      <c r="EE17" s="493">
        <v>54</v>
      </c>
      <c r="EF17" s="493">
        <v>24</v>
      </c>
      <c r="EG17" s="493">
        <v>34</v>
      </c>
      <c r="EH17" s="493">
        <v>24</v>
      </c>
      <c r="EI17" s="493">
        <v>30</v>
      </c>
      <c r="EJ17" s="493">
        <v>31</v>
      </c>
      <c r="EK17" s="493">
        <v>38</v>
      </c>
      <c r="EL17" s="493">
        <v>25</v>
      </c>
      <c r="EM17" s="493">
        <v>43</v>
      </c>
      <c r="EN17" s="493">
        <v>23</v>
      </c>
      <c r="EO17" s="493">
        <v>27</v>
      </c>
      <c r="EP17" s="493">
        <v>17</v>
      </c>
      <c r="EQ17" s="493">
        <v>25</v>
      </c>
      <c r="ER17" s="493">
        <v>30</v>
      </c>
      <c r="ES17" s="493">
        <v>40</v>
      </c>
      <c r="ET17" s="493">
        <v>12</v>
      </c>
      <c r="EU17" s="493">
        <v>29</v>
      </c>
      <c r="EV17" s="493">
        <v>22</v>
      </c>
      <c r="EW17" s="493">
        <v>27</v>
      </c>
      <c r="EX17" s="493">
        <v>15</v>
      </c>
      <c r="EY17" s="493">
        <v>25</v>
      </c>
      <c r="EZ17" s="493">
        <v>15</v>
      </c>
      <c r="FA17" s="493">
        <v>30</v>
      </c>
      <c r="FB17" s="493">
        <v>19</v>
      </c>
      <c r="FC17" s="493">
        <v>32</v>
      </c>
      <c r="FD17" s="493">
        <v>10</v>
      </c>
      <c r="FE17" s="493">
        <v>23</v>
      </c>
      <c r="FF17" s="493">
        <v>9</v>
      </c>
      <c r="FG17" s="493">
        <v>22</v>
      </c>
      <c r="FH17" s="493">
        <v>10</v>
      </c>
      <c r="FI17" s="493">
        <v>13</v>
      </c>
      <c r="FJ17" s="493">
        <v>8</v>
      </c>
      <c r="FK17" s="493">
        <v>17</v>
      </c>
      <c r="FL17" s="493">
        <v>14</v>
      </c>
      <c r="FM17" s="493">
        <v>23</v>
      </c>
      <c r="FN17" s="493">
        <v>11</v>
      </c>
      <c r="FO17" s="493">
        <v>15</v>
      </c>
      <c r="FP17" s="493">
        <v>10</v>
      </c>
      <c r="FQ17" s="493">
        <v>13</v>
      </c>
      <c r="FR17" s="493">
        <v>12</v>
      </c>
      <c r="FS17" s="493">
        <v>15</v>
      </c>
      <c r="FT17" s="493">
        <v>10</v>
      </c>
      <c r="FU17" s="493">
        <v>18</v>
      </c>
      <c r="FV17" s="493">
        <v>6</v>
      </c>
      <c r="FW17" s="493">
        <v>7</v>
      </c>
      <c r="FX17" s="493">
        <v>8</v>
      </c>
      <c r="FY17" s="493">
        <v>7</v>
      </c>
      <c r="FZ17" s="493">
        <v>4</v>
      </c>
      <c r="GA17" s="493">
        <v>7</v>
      </c>
      <c r="GB17" s="493">
        <v>3</v>
      </c>
      <c r="GC17" s="493">
        <v>7</v>
      </c>
      <c r="GD17" s="493">
        <v>8</v>
      </c>
      <c r="GE17" s="493">
        <v>6</v>
      </c>
      <c r="GF17" s="493">
        <v>4</v>
      </c>
      <c r="GG17" s="493">
        <v>6</v>
      </c>
      <c r="GH17" s="493">
        <v>4</v>
      </c>
      <c r="GI17" s="493">
        <v>5</v>
      </c>
      <c r="GJ17" s="493">
        <v>0</v>
      </c>
      <c r="GK17" s="493">
        <v>6</v>
      </c>
      <c r="GL17" s="493">
        <v>2</v>
      </c>
      <c r="GM17" s="493">
        <v>3</v>
      </c>
      <c r="GN17" s="493">
        <v>2</v>
      </c>
      <c r="GO17" s="493">
        <v>0</v>
      </c>
      <c r="GP17" s="493">
        <v>0</v>
      </c>
      <c r="GQ17" s="493">
        <v>5</v>
      </c>
      <c r="GR17" s="493">
        <v>0</v>
      </c>
      <c r="GS17" s="493">
        <v>0</v>
      </c>
      <c r="GT17" s="493">
        <v>0</v>
      </c>
      <c r="GU17" s="493">
        <v>1</v>
      </c>
      <c r="GV17" s="493">
        <v>1</v>
      </c>
      <c r="GW17" s="493">
        <v>0</v>
      </c>
      <c r="GX17" s="493">
        <v>0</v>
      </c>
      <c r="GY17" s="493">
        <v>1</v>
      </c>
      <c r="GZ17" s="352">
        <f t="shared" si="8"/>
        <v>4414</v>
      </c>
      <c r="HA17" s="497"/>
      <c r="HB17" s="494"/>
      <c r="HC17" s="323">
        <f t="shared" si="9"/>
        <v>2052</v>
      </c>
      <c r="HD17" s="494"/>
      <c r="HE17" s="323">
        <f t="shared" si="0"/>
        <v>2362</v>
      </c>
      <c r="HF17" s="494">
        <f t="shared" si="1"/>
        <v>0</v>
      </c>
      <c r="HG17" s="498">
        <f t="shared" si="2"/>
        <v>4414</v>
      </c>
      <c r="HH17" s="499"/>
      <c r="HI17" s="499"/>
      <c r="HJ17" s="557">
        <f t="shared" si="3"/>
        <v>1412</v>
      </c>
      <c r="HK17" s="557">
        <f t="shared" si="4"/>
        <v>31.989125509741729</v>
      </c>
      <c r="HL17" s="499"/>
      <c r="HM17" s="499"/>
      <c r="HN17" s="499"/>
      <c r="HO17" s="499"/>
      <c r="HP17" s="499"/>
      <c r="HQ17" s="499"/>
      <c r="HR17" s="499"/>
      <c r="HS17" s="499"/>
      <c r="HT17" s="499"/>
      <c r="HU17" s="499"/>
      <c r="HV17" s="499"/>
      <c r="HW17" s="499"/>
      <c r="HX17" s="499"/>
      <c r="HY17" s="499"/>
      <c r="HZ17" s="499"/>
      <c r="IA17" s="499"/>
      <c r="IB17" s="499"/>
      <c r="IC17" s="499"/>
      <c r="ID17" s="499"/>
      <c r="IE17" s="499"/>
      <c r="IF17" s="499"/>
      <c r="IG17" s="499"/>
      <c r="IH17" s="499"/>
      <c r="II17" s="499"/>
      <c r="IJ17" s="499"/>
      <c r="IK17" s="499"/>
      <c r="IL17" s="499"/>
      <c r="IM17" s="499"/>
      <c r="IN17" s="499"/>
      <c r="IO17" s="499"/>
      <c r="IP17" s="499"/>
      <c r="IQ17" s="499"/>
      <c r="IR17" s="499"/>
      <c r="IS17" s="499"/>
      <c r="IT17" s="499"/>
    </row>
    <row r="18" spans="1:254" s="500" customFormat="1" x14ac:dyDescent="0.6">
      <c r="A18" s="351">
        <v>13</v>
      </c>
      <c r="B18" s="492" t="s">
        <v>352</v>
      </c>
      <c r="C18" s="327">
        <f t="shared" si="5"/>
        <v>735</v>
      </c>
      <c r="D18" s="327">
        <f t="shared" si="10"/>
        <v>804</v>
      </c>
      <c r="E18" s="327">
        <f t="shared" si="11"/>
        <v>1539</v>
      </c>
      <c r="F18" s="493">
        <v>5</v>
      </c>
      <c r="G18" s="493">
        <v>6</v>
      </c>
      <c r="H18" s="493">
        <v>3</v>
      </c>
      <c r="I18" s="493">
        <v>6</v>
      </c>
      <c r="J18" s="493">
        <v>3</v>
      </c>
      <c r="K18" s="493">
        <v>3</v>
      </c>
      <c r="L18" s="493">
        <v>1</v>
      </c>
      <c r="M18" s="493">
        <v>4</v>
      </c>
      <c r="N18" s="493">
        <v>4</v>
      </c>
      <c r="O18" s="493">
        <v>7</v>
      </c>
      <c r="P18" s="493">
        <v>2</v>
      </c>
      <c r="Q18" s="493">
        <v>6</v>
      </c>
      <c r="R18" s="493">
        <v>5</v>
      </c>
      <c r="S18" s="493">
        <v>7</v>
      </c>
      <c r="T18" s="493">
        <v>7</v>
      </c>
      <c r="U18" s="493">
        <v>9</v>
      </c>
      <c r="V18" s="493">
        <v>7</v>
      </c>
      <c r="W18" s="493">
        <v>6</v>
      </c>
      <c r="X18" s="493">
        <v>6</v>
      </c>
      <c r="Y18" s="493">
        <v>7</v>
      </c>
      <c r="Z18" s="493">
        <v>2</v>
      </c>
      <c r="AA18" s="493">
        <v>2</v>
      </c>
      <c r="AB18" s="493">
        <v>6</v>
      </c>
      <c r="AC18" s="493">
        <v>7</v>
      </c>
      <c r="AD18" s="493">
        <v>11</v>
      </c>
      <c r="AE18" s="493">
        <v>7</v>
      </c>
      <c r="AF18" s="493">
        <v>5</v>
      </c>
      <c r="AG18" s="493">
        <v>1</v>
      </c>
      <c r="AH18" s="493">
        <v>5</v>
      </c>
      <c r="AI18" s="493">
        <v>11</v>
      </c>
      <c r="AJ18" s="493">
        <v>11</v>
      </c>
      <c r="AK18" s="493">
        <v>8</v>
      </c>
      <c r="AL18" s="493">
        <v>8</v>
      </c>
      <c r="AM18" s="493">
        <v>4</v>
      </c>
      <c r="AN18" s="493">
        <v>7</v>
      </c>
      <c r="AO18" s="493">
        <v>14</v>
      </c>
      <c r="AP18" s="493">
        <v>2</v>
      </c>
      <c r="AQ18" s="493">
        <v>4</v>
      </c>
      <c r="AR18" s="493">
        <v>10</v>
      </c>
      <c r="AS18" s="493">
        <v>9</v>
      </c>
      <c r="AT18" s="493">
        <v>4</v>
      </c>
      <c r="AU18" s="493">
        <v>12</v>
      </c>
      <c r="AV18" s="493">
        <v>10</v>
      </c>
      <c r="AW18" s="493">
        <v>3</v>
      </c>
      <c r="AX18" s="493">
        <v>9</v>
      </c>
      <c r="AY18" s="493">
        <v>9</v>
      </c>
      <c r="AZ18" s="493">
        <v>9</v>
      </c>
      <c r="BA18" s="493">
        <v>7</v>
      </c>
      <c r="BB18" s="493">
        <v>11</v>
      </c>
      <c r="BC18" s="493">
        <v>2</v>
      </c>
      <c r="BD18" s="493">
        <v>10</v>
      </c>
      <c r="BE18" s="493">
        <v>9</v>
      </c>
      <c r="BF18" s="493">
        <v>9</v>
      </c>
      <c r="BG18" s="493">
        <v>11</v>
      </c>
      <c r="BH18" s="493">
        <v>4</v>
      </c>
      <c r="BI18" s="493">
        <v>7</v>
      </c>
      <c r="BJ18" s="493">
        <v>14</v>
      </c>
      <c r="BK18" s="493">
        <v>13</v>
      </c>
      <c r="BL18" s="493">
        <v>5</v>
      </c>
      <c r="BM18" s="493">
        <v>8</v>
      </c>
      <c r="BN18" s="493">
        <v>15</v>
      </c>
      <c r="BO18" s="493">
        <v>8</v>
      </c>
      <c r="BP18" s="493">
        <v>10</v>
      </c>
      <c r="BQ18" s="493">
        <v>13</v>
      </c>
      <c r="BR18" s="493">
        <v>13</v>
      </c>
      <c r="BS18" s="493">
        <v>15</v>
      </c>
      <c r="BT18" s="493">
        <v>13</v>
      </c>
      <c r="BU18" s="493">
        <v>10</v>
      </c>
      <c r="BV18" s="493">
        <v>12</v>
      </c>
      <c r="BW18" s="493">
        <v>6</v>
      </c>
      <c r="BX18" s="493">
        <v>14</v>
      </c>
      <c r="BY18" s="493">
        <v>11</v>
      </c>
      <c r="BZ18" s="493">
        <v>14</v>
      </c>
      <c r="CA18" s="493">
        <v>10</v>
      </c>
      <c r="CB18" s="493">
        <v>14</v>
      </c>
      <c r="CC18" s="493">
        <v>8</v>
      </c>
      <c r="CD18" s="493">
        <v>9</v>
      </c>
      <c r="CE18" s="493">
        <v>6</v>
      </c>
      <c r="CF18" s="493">
        <v>10</v>
      </c>
      <c r="CG18" s="493">
        <v>5</v>
      </c>
      <c r="CH18" s="493">
        <v>12</v>
      </c>
      <c r="CI18" s="493">
        <v>8</v>
      </c>
      <c r="CJ18" s="493">
        <v>11</v>
      </c>
      <c r="CK18" s="493">
        <v>10</v>
      </c>
      <c r="CL18" s="493">
        <v>9</v>
      </c>
      <c r="CM18" s="493">
        <v>10</v>
      </c>
      <c r="CN18" s="493">
        <v>17</v>
      </c>
      <c r="CO18" s="493">
        <v>9</v>
      </c>
      <c r="CP18" s="493">
        <v>8</v>
      </c>
      <c r="CQ18" s="493">
        <v>10</v>
      </c>
      <c r="CR18" s="493">
        <v>9</v>
      </c>
      <c r="CS18" s="493">
        <v>11</v>
      </c>
      <c r="CT18" s="493">
        <v>11</v>
      </c>
      <c r="CU18" s="493">
        <v>16</v>
      </c>
      <c r="CV18" s="493">
        <v>10</v>
      </c>
      <c r="CW18" s="493">
        <v>16</v>
      </c>
      <c r="CX18" s="493">
        <v>12</v>
      </c>
      <c r="CY18" s="493">
        <v>13</v>
      </c>
      <c r="CZ18" s="493">
        <v>16</v>
      </c>
      <c r="DA18" s="493">
        <v>8</v>
      </c>
      <c r="DB18" s="493">
        <v>9</v>
      </c>
      <c r="DC18" s="493">
        <v>7</v>
      </c>
      <c r="DD18" s="493">
        <v>18</v>
      </c>
      <c r="DE18" s="493">
        <v>13</v>
      </c>
      <c r="DF18" s="493">
        <v>13</v>
      </c>
      <c r="DG18" s="493">
        <v>11</v>
      </c>
      <c r="DH18" s="493">
        <v>9</v>
      </c>
      <c r="DI18" s="493">
        <v>14</v>
      </c>
      <c r="DJ18" s="493">
        <v>9</v>
      </c>
      <c r="DK18" s="493">
        <v>12</v>
      </c>
      <c r="DL18" s="493">
        <v>14</v>
      </c>
      <c r="DM18" s="493">
        <v>12</v>
      </c>
      <c r="DN18" s="493">
        <v>12</v>
      </c>
      <c r="DO18" s="493">
        <v>12</v>
      </c>
      <c r="DP18" s="493">
        <v>11</v>
      </c>
      <c r="DQ18" s="493">
        <v>12</v>
      </c>
      <c r="DR18" s="493">
        <v>11</v>
      </c>
      <c r="DS18" s="493">
        <v>17</v>
      </c>
      <c r="DT18" s="493">
        <v>12</v>
      </c>
      <c r="DU18" s="493">
        <v>23</v>
      </c>
      <c r="DV18" s="493">
        <v>17</v>
      </c>
      <c r="DW18" s="493">
        <v>13</v>
      </c>
      <c r="DX18" s="493">
        <v>13</v>
      </c>
      <c r="DY18" s="493">
        <v>16</v>
      </c>
      <c r="DZ18" s="493">
        <v>14</v>
      </c>
      <c r="EA18" s="493">
        <v>18</v>
      </c>
      <c r="EB18" s="493">
        <v>14</v>
      </c>
      <c r="EC18" s="493">
        <v>15</v>
      </c>
      <c r="ED18" s="493">
        <v>6</v>
      </c>
      <c r="EE18" s="493">
        <v>13</v>
      </c>
      <c r="EF18" s="493">
        <v>8</v>
      </c>
      <c r="EG18" s="493">
        <v>15</v>
      </c>
      <c r="EH18" s="493">
        <v>8</v>
      </c>
      <c r="EI18" s="493">
        <v>6</v>
      </c>
      <c r="EJ18" s="493">
        <v>7</v>
      </c>
      <c r="EK18" s="493">
        <v>9</v>
      </c>
      <c r="EL18" s="493">
        <v>10</v>
      </c>
      <c r="EM18" s="493">
        <v>14</v>
      </c>
      <c r="EN18" s="493">
        <v>7</v>
      </c>
      <c r="EO18" s="493">
        <v>13</v>
      </c>
      <c r="EP18" s="493">
        <v>6</v>
      </c>
      <c r="EQ18" s="493">
        <v>11</v>
      </c>
      <c r="ER18" s="493">
        <v>7</v>
      </c>
      <c r="ES18" s="493">
        <v>10</v>
      </c>
      <c r="ET18" s="493">
        <v>6</v>
      </c>
      <c r="EU18" s="493">
        <v>7</v>
      </c>
      <c r="EV18" s="493">
        <v>3</v>
      </c>
      <c r="EW18" s="493">
        <v>12</v>
      </c>
      <c r="EX18" s="493">
        <v>8</v>
      </c>
      <c r="EY18" s="493">
        <v>7</v>
      </c>
      <c r="EZ18" s="493">
        <v>10</v>
      </c>
      <c r="FA18" s="493">
        <v>11</v>
      </c>
      <c r="FB18" s="493">
        <v>4</v>
      </c>
      <c r="FC18" s="493">
        <v>4</v>
      </c>
      <c r="FD18" s="493">
        <v>6</v>
      </c>
      <c r="FE18" s="493">
        <v>7</v>
      </c>
      <c r="FF18" s="493">
        <v>1</v>
      </c>
      <c r="FG18" s="493">
        <v>4</v>
      </c>
      <c r="FH18" s="493">
        <v>3</v>
      </c>
      <c r="FI18" s="493">
        <v>5</v>
      </c>
      <c r="FJ18" s="493">
        <v>2</v>
      </c>
      <c r="FK18" s="493">
        <v>8</v>
      </c>
      <c r="FL18" s="493">
        <v>2</v>
      </c>
      <c r="FM18" s="493">
        <v>8</v>
      </c>
      <c r="FN18" s="493">
        <v>4</v>
      </c>
      <c r="FO18" s="493">
        <v>2</v>
      </c>
      <c r="FP18" s="493">
        <v>1</v>
      </c>
      <c r="FQ18" s="493">
        <v>3</v>
      </c>
      <c r="FR18" s="493">
        <v>2</v>
      </c>
      <c r="FS18" s="493">
        <v>6</v>
      </c>
      <c r="FT18" s="493">
        <v>4</v>
      </c>
      <c r="FU18" s="493">
        <v>3</v>
      </c>
      <c r="FV18" s="493">
        <v>1</v>
      </c>
      <c r="FW18" s="493">
        <v>1</v>
      </c>
      <c r="FX18" s="493">
        <v>2</v>
      </c>
      <c r="FY18" s="493">
        <v>2</v>
      </c>
      <c r="FZ18" s="493">
        <v>2</v>
      </c>
      <c r="GA18" s="493">
        <v>8</v>
      </c>
      <c r="GB18" s="493">
        <v>0</v>
      </c>
      <c r="GC18" s="493">
        <v>2</v>
      </c>
      <c r="GD18" s="493">
        <v>2</v>
      </c>
      <c r="GE18" s="493">
        <v>1</v>
      </c>
      <c r="GF18" s="493">
        <v>0</v>
      </c>
      <c r="GG18" s="493">
        <v>1</v>
      </c>
      <c r="GH18" s="493">
        <v>1</v>
      </c>
      <c r="GI18" s="493">
        <v>2</v>
      </c>
      <c r="GJ18" s="493">
        <v>0</v>
      </c>
      <c r="GK18" s="493">
        <v>1</v>
      </c>
      <c r="GL18" s="493">
        <v>1</v>
      </c>
      <c r="GM18" s="493">
        <v>0</v>
      </c>
      <c r="GN18" s="493">
        <v>0</v>
      </c>
      <c r="GO18" s="493">
        <v>0</v>
      </c>
      <c r="GP18" s="493">
        <v>0</v>
      </c>
      <c r="GQ18" s="493">
        <v>0</v>
      </c>
      <c r="GR18" s="493">
        <v>0</v>
      </c>
      <c r="GS18" s="493">
        <v>0</v>
      </c>
      <c r="GT18" s="493">
        <v>1</v>
      </c>
      <c r="GU18" s="493">
        <v>0</v>
      </c>
      <c r="GV18" s="493">
        <v>0</v>
      </c>
      <c r="GW18" s="493">
        <v>1</v>
      </c>
      <c r="GX18" s="493">
        <v>0</v>
      </c>
      <c r="GY18" s="493">
        <v>0</v>
      </c>
      <c r="GZ18" s="352">
        <f t="shared" si="8"/>
        <v>1539</v>
      </c>
      <c r="HA18" s="497"/>
      <c r="HB18" s="509"/>
      <c r="HC18" s="323">
        <f t="shared" si="9"/>
        <v>735</v>
      </c>
      <c r="HD18" s="509"/>
      <c r="HE18" s="323">
        <f t="shared" si="0"/>
        <v>804</v>
      </c>
      <c r="HF18" s="494">
        <f t="shared" si="1"/>
        <v>0</v>
      </c>
      <c r="HG18" s="498">
        <f t="shared" si="2"/>
        <v>1539</v>
      </c>
      <c r="HH18" s="499"/>
      <c r="HI18" s="499"/>
      <c r="HJ18" s="557">
        <f t="shared" si="3"/>
        <v>442</v>
      </c>
      <c r="HK18" s="557">
        <f t="shared" si="4"/>
        <v>28.719948018193634</v>
      </c>
      <c r="HL18" s="499"/>
      <c r="HM18" s="499"/>
      <c r="HN18" s="499"/>
      <c r="HO18" s="499"/>
      <c r="HP18" s="499"/>
      <c r="HQ18" s="499"/>
      <c r="HR18" s="499"/>
      <c r="HS18" s="499"/>
      <c r="HT18" s="499"/>
      <c r="HU18" s="499"/>
      <c r="HV18" s="499"/>
      <c r="HW18" s="499"/>
      <c r="HX18" s="499"/>
      <c r="HY18" s="499"/>
      <c r="HZ18" s="499"/>
      <c r="IA18" s="499"/>
      <c r="IB18" s="499"/>
      <c r="IC18" s="499"/>
      <c r="ID18" s="499"/>
      <c r="IE18" s="499"/>
      <c r="IF18" s="499"/>
      <c r="IG18" s="499"/>
      <c r="IH18" s="499"/>
      <c r="II18" s="499"/>
      <c r="IJ18" s="499"/>
      <c r="IK18" s="499"/>
      <c r="IL18" s="499"/>
      <c r="IM18" s="499"/>
      <c r="IN18" s="499"/>
      <c r="IO18" s="499"/>
      <c r="IP18" s="499"/>
      <c r="IQ18" s="499"/>
      <c r="IR18" s="499"/>
      <c r="IS18" s="499"/>
      <c r="IT18" s="499"/>
    </row>
    <row r="19" spans="1:254" s="500" customFormat="1" x14ac:dyDescent="0.6">
      <c r="A19" s="351">
        <v>14</v>
      </c>
      <c r="B19" s="492" t="s">
        <v>353</v>
      </c>
      <c r="C19" s="327">
        <f t="shared" si="5"/>
        <v>1497</v>
      </c>
      <c r="D19" s="327">
        <f t="shared" si="10"/>
        <v>1617</v>
      </c>
      <c r="E19" s="327">
        <f t="shared" si="11"/>
        <v>3114</v>
      </c>
      <c r="F19" s="493">
        <v>7</v>
      </c>
      <c r="G19" s="493">
        <v>9</v>
      </c>
      <c r="H19" s="493">
        <v>11</v>
      </c>
      <c r="I19" s="493">
        <v>7</v>
      </c>
      <c r="J19" s="493">
        <v>6</v>
      </c>
      <c r="K19" s="493">
        <v>11</v>
      </c>
      <c r="L19" s="493">
        <v>11</v>
      </c>
      <c r="M19" s="493">
        <v>10</v>
      </c>
      <c r="N19" s="493">
        <v>12</v>
      </c>
      <c r="O19" s="493">
        <v>12</v>
      </c>
      <c r="P19" s="493">
        <v>14</v>
      </c>
      <c r="Q19" s="493">
        <v>13</v>
      </c>
      <c r="R19" s="493">
        <v>11</v>
      </c>
      <c r="S19" s="493">
        <v>18</v>
      </c>
      <c r="T19" s="493">
        <v>15</v>
      </c>
      <c r="U19" s="493">
        <v>12</v>
      </c>
      <c r="V19" s="493">
        <v>15</v>
      </c>
      <c r="W19" s="493">
        <v>18</v>
      </c>
      <c r="X19" s="493">
        <v>12</v>
      </c>
      <c r="Y19" s="493">
        <v>14</v>
      </c>
      <c r="Z19" s="493">
        <v>19</v>
      </c>
      <c r="AA19" s="493">
        <v>7</v>
      </c>
      <c r="AB19" s="493">
        <v>12</v>
      </c>
      <c r="AC19" s="493">
        <v>15</v>
      </c>
      <c r="AD19" s="493">
        <v>19</v>
      </c>
      <c r="AE19" s="493">
        <v>19</v>
      </c>
      <c r="AF19" s="493">
        <v>23</v>
      </c>
      <c r="AG19" s="493">
        <v>15</v>
      </c>
      <c r="AH19" s="493">
        <v>22</v>
      </c>
      <c r="AI19" s="493">
        <v>26</v>
      </c>
      <c r="AJ19" s="493">
        <v>16</v>
      </c>
      <c r="AK19" s="493">
        <v>18</v>
      </c>
      <c r="AL19" s="493">
        <v>13</v>
      </c>
      <c r="AM19" s="493">
        <v>21</v>
      </c>
      <c r="AN19" s="493">
        <v>20</v>
      </c>
      <c r="AO19" s="493">
        <v>15</v>
      </c>
      <c r="AP19" s="493">
        <v>18</v>
      </c>
      <c r="AQ19" s="493">
        <v>20</v>
      </c>
      <c r="AR19" s="493">
        <v>23</v>
      </c>
      <c r="AS19" s="493">
        <v>18</v>
      </c>
      <c r="AT19" s="493">
        <v>23</v>
      </c>
      <c r="AU19" s="493">
        <v>20</v>
      </c>
      <c r="AV19" s="493">
        <v>14</v>
      </c>
      <c r="AW19" s="493">
        <v>12</v>
      </c>
      <c r="AX19" s="493">
        <v>20</v>
      </c>
      <c r="AY19" s="493">
        <v>12</v>
      </c>
      <c r="AZ19" s="493">
        <v>18</v>
      </c>
      <c r="BA19" s="493">
        <v>12</v>
      </c>
      <c r="BB19" s="493">
        <v>26</v>
      </c>
      <c r="BC19" s="493">
        <v>7</v>
      </c>
      <c r="BD19" s="493">
        <v>12</v>
      </c>
      <c r="BE19" s="493">
        <v>21</v>
      </c>
      <c r="BF19" s="493">
        <v>19</v>
      </c>
      <c r="BG19" s="493">
        <v>11</v>
      </c>
      <c r="BH19" s="493">
        <v>16</v>
      </c>
      <c r="BI19" s="493">
        <v>12</v>
      </c>
      <c r="BJ19" s="493">
        <v>13</v>
      </c>
      <c r="BK19" s="493">
        <v>17</v>
      </c>
      <c r="BL19" s="493">
        <v>12</v>
      </c>
      <c r="BM19" s="493">
        <v>22</v>
      </c>
      <c r="BN19" s="493">
        <v>21</v>
      </c>
      <c r="BO19" s="493">
        <v>20</v>
      </c>
      <c r="BP19" s="493">
        <v>22</v>
      </c>
      <c r="BQ19" s="493">
        <v>18</v>
      </c>
      <c r="BR19" s="493">
        <v>20</v>
      </c>
      <c r="BS19" s="493">
        <v>18</v>
      </c>
      <c r="BT19" s="493">
        <v>15</v>
      </c>
      <c r="BU19" s="493">
        <v>14</v>
      </c>
      <c r="BV19" s="493">
        <v>22</v>
      </c>
      <c r="BW19" s="493">
        <v>22</v>
      </c>
      <c r="BX19" s="493">
        <v>17</v>
      </c>
      <c r="BY19" s="493">
        <v>25</v>
      </c>
      <c r="BZ19" s="493">
        <v>24</v>
      </c>
      <c r="CA19" s="493">
        <v>15</v>
      </c>
      <c r="CB19" s="493">
        <v>27</v>
      </c>
      <c r="CC19" s="493">
        <v>35</v>
      </c>
      <c r="CD19" s="493">
        <v>27</v>
      </c>
      <c r="CE19" s="493">
        <v>27</v>
      </c>
      <c r="CF19" s="493">
        <v>26</v>
      </c>
      <c r="CG19" s="493">
        <v>22</v>
      </c>
      <c r="CH19" s="493">
        <v>30</v>
      </c>
      <c r="CI19" s="493">
        <v>20</v>
      </c>
      <c r="CJ19" s="493">
        <v>26</v>
      </c>
      <c r="CK19" s="493">
        <v>11</v>
      </c>
      <c r="CL19" s="493">
        <v>31</v>
      </c>
      <c r="CM19" s="493">
        <v>19</v>
      </c>
      <c r="CN19" s="493">
        <v>26</v>
      </c>
      <c r="CO19" s="493">
        <v>23</v>
      </c>
      <c r="CP19" s="493">
        <v>28</v>
      </c>
      <c r="CQ19" s="493">
        <v>20</v>
      </c>
      <c r="CR19" s="493">
        <v>24</v>
      </c>
      <c r="CS19" s="493">
        <v>23</v>
      </c>
      <c r="CT19" s="493">
        <v>21</v>
      </c>
      <c r="CU19" s="493">
        <v>20</v>
      </c>
      <c r="CV19" s="493">
        <v>17</v>
      </c>
      <c r="CW19" s="493">
        <v>24</v>
      </c>
      <c r="CX19" s="493">
        <v>17</v>
      </c>
      <c r="CY19" s="493">
        <v>21</v>
      </c>
      <c r="CZ19" s="493">
        <v>13</v>
      </c>
      <c r="DA19" s="493">
        <v>16</v>
      </c>
      <c r="DB19" s="493">
        <v>18</v>
      </c>
      <c r="DC19" s="493">
        <v>22</v>
      </c>
      <c r="DD19" s="493">
        <v>18</v>
      </c>
      <c r="DE19" s="493">
        <v>22</v>
      </c>
      <c r="DF19" s="493">
        <v>21</v>
      </c>
      <c r="DG19" s="493">
        <v>30</v>
      </c>
      <c r="DH19" s="493">
        <v>18</v>
      </c>
      <c r="DI19" s="493">
        <v>24</v>
      </c>
      <c r="DJ19" s="493">
        <v>19</v>
      </c>
      <c r="DK19" s="493">
        <v>16</v>
      </c>
      <c r="DL19" s="493">
        <v>11</v>
      </c>
      <c r="DM19" s="493">
        <v>20</v>
      </c>
      <c r="DN19" s="493">
        <v>24</v>
      </c>
      <c r="DO19" s="493">
        <v>24</v>
      </c>
      <c r="DP19" s="493">
        <v>21</v>
      </c>
      <c r="DQ19" s="493">
        <v>30</v>
      </c>
      <c r="DR19" s="493">
        <v>26</v>
      </c>
      <c r="DS19" s="493">
        <v>41</v>
      </c>
      <c r="DT19" s="493">
        <v>22</v>
      </c>
      <c r="DU19" s="493">
        <v>24</v>
      </c>
      <c r="DV19" s="493">
        <v>24</v>
      </c>
      <c r="DW19" s="493">
        <v>26</v>
      </c>
      <c r="DX19" s="493">
        <v>25</v>
      </c>
      <c r="DY19" s="493">
        <v>32</v>
      </c>
      <c r="DZ19" s="493">
        <v>21</v>
      </c>
      <c r="EA19" s="493">
        <v>27</v>
      </c>
      <c r="EB19" s="493">
        <v>24</v>
      </c>
      <c r="EC19" s="493">
        <v>27</v>
      </c>
      <c r="ED19" s="493">
        <v>23</v>
      </c>
      <c r="EE19" s="493">
        <v>25</v>
      </c>
      <c r="EF19" s="493">
        <v>24</v>
      </c>
      <c r="EG19" s="493">
        <v>22</v>
      </c>
      <c r="EH19" s="493">
        <v>15</v>
      </c>
      <c r="EI19" s="493">
        <v>19</v>
      </c>
      <c r="EJ19" s="493">
        <v>15</v>
      </c>
      <c r="EK19" s="493">
        <v>30</v>
      </c>
      <c r="EL19" s="493">
        <v>15</v>
      </c>
      <c r="EM19" s="493">
        <v>24</v>
      </c>
      <c r="EN19" s="493">
        <v>20</v>
      </c>
      <c r="EO19" s="493">
        <v>18</v>
      </c>
      <c r="EP19" s="493">
        <v>16</v>
      </c>
      <c r="EQ19" s="493">
        <v>23</v>
      </c>
      <c r="ER19" s="493">
        <v>15</v>
      </c>
      <c r="ES19" s="493">
        <v>26</v>
      </c>
      <c r="ET19" s="493">
        <v>14</v>
      </c>
      <c r="EU19" s="493">
        <v>22</v>
      </c>
      <c r="EV19" s="493">
        <v>8</v>
      </c>
      <c r="EW19" s="493">
        <v>29</v>
      </c>
      <c r="EX19" s="493">
        <v>9</v>
      </c>
      <c r="EY19" s="493">
        <v>15</v>
      </c>
      <c r="EZ19" s="493">
        <v>16</v>
      </c>
      <c r="FA19" s="493">
        <v>14</v>
      </c>
      <c r="FB19" s="493">
        <v>8</v>
      </c>
      <c r="FC19" s="493">
        <v>2</v>
      </c>
      <c r="FD19" s="493">
        <v>5</v>
      </c>
      <c r="FE19" s="493">
        <v>7</v>
      </c>
      <c r="FF19" s="493">
        <v>8</v>
      </c>
      <c r="FG19" s="493">
        <v>12</v>
      </c>
      <c r="FH19" s="493">
        <v>9</v>
      </c>
      <c r="FI19" s="493">
        <v>16</v>
      </c>
      <c r="FJ19" s="493">
        <v>4</v>
      </c>
      <c r="FK19" s="493">
        <v>7</v>
      </c>
      <c r="FL19" s="493">
        <v>9</v>
      </c>
      <c r="FM19" s="493">
        <v>16</v>
      </c>
      <c r="FN19" s="493">
        <v>3</v>
      </c>
      <c r="FO19" s="493">
        <v>11</v>
      </c>
      <c r="FP19" s="493">
        <v>11</v>
      </c>
      <c r="FQ19" s="493">
        <v>4</v>
      </c>
      <c r="FR19" s="493">
        <v>5</v>
      </c>
      <c r="FS19" s="493">
        <v>10</v>
      </c>
      <c r="FT19" s="493">
        <v>7</v>
      </c>
      <c r="FU19" s="493">
        <v>7</v>
      </c>
      <c r="FV19" s="493">
        <v>1</v>
      </c>
      <c r="FW19" s="493">
        <v>7</v>
      </c>
      <c r="FX19" s="493">
        <v>6</v>
      </c>
      <c r="FY19" s="493">
        <v>5</v>
      </c>
      <c r="FZ19" s="493">
        <v>3</v>
      </c>
      <c r="GA19" s="493">
        <v>4</v>
      </c>
      <c r="GB19" s="493">
        <v>3</v>
      </c>
      <c r="GC19" s="493">
        <v>3</v>
      </c>
      <c r="GD19" s="493">
        <v>5</v>
      </c>
      <c r="GE19" s="493">
        <v>1</v>
      </c>
      <c r="GF19" s="493">
        <v>1</v>
      </c>
      <c r="GG19" s="493">
        <v>9</v>
      </c>
      <c r="GH19" s="493">
        <v>0</v>
      </c>
      <c r="GI19" s="493">
        <v>3</v>
      </c>
      <c r="GJ19" s="493">
        <v>0</v>
      </c>
      <c r="GK19" s="493">
        <v>1</v>
      </c>
      <c r="GL19" s="493">
        <v>0</v>
      </c>
      <c r="GM19" s="493">
        <v>2</v>
      </c>
      <c r="GN19" s="493">
        <v>0</v>
      </c>
      <c r="GO19" s="493">
        <v>1</v>
      </c>
      <c r="GP19" s="493">
        <v>0</v>
      </c>
      <c r="GQ19" s="493">
        <v>0</v>
      </c>
      <c r="GR19" s="493">
        <v>1</v>
      </c>
      <c r="GS19" s="493">
        <v>0</v>
      </c>
      <c r="GT19" s="493">
        <v>0</v>
      </c>
      <c r="GU19" s="493">
        <v>0</v>
      </c>
      <c r="GV19" s="493">
        <v>0</v>
      </c>
      <c r="GW19" s="493">
        <v>0</v>
      </c>
      <c r="GX19" s="493">
        <v>0</v>
      </c>
      <c r="GY19" s="493">
        <v>0</v>
      </c>
      <c r="GZ19" s="352">
        <f t="shared" si="8"/>
        <v>3114</v>
      </c>
      <c r="HA19" s="497"/>
      <c r="HB19" s="494"/>
      <c r="HC19" s="323">
        <f t="shared" si="9"/>
        <v>1497</v>
      </c>
      <c r="HD19" s="494"/>
      <c r="HE19" s="323">
        <f t="shared" si="0"/>
        <v>1617</v>
      </c>
      <c r="HF19" s="494">
        <f t="shared" si="1"/>
        <v>0</v>
      </c>
      <c r="HG19" s="498">
        <f t="shared" si="2"/>
        <v>3114</v>
      </c>
      <c r="HH19" s="499"/>
      <c r="HI19" s="499"/>
      <c r="HJ19" s="557">
        <f t="shared" si="3"/>
        <v>880</v>
      </c>
      <c r="HK19" s="557">
        <f t="shared" si="4"/>
        <v>28.259473346178549</v>
      </c>
      <c r="HL19" s="499"/>
      <c r="HM19" s="499"/>
      <c r="HN19" s="499"/>
      <c r="HO19" s="499"/>
      <c r="HP19" s="499"/>
      <c r="HQ19" s="499"/>
      <c r="HR19" s="499"/>
      <c r="HS19" s="499"/>
      <c r="HT19" s="499"/>
      <c r="HU19" s="499"/>
      <c r="HV19" s="499"/>
      <c r="HW19" s="499"/>
      <c r="HX19" s="499"/>
      <c r="HY19" s="499"/>
      <c r="HZ19" s="499"/>
      <c r="IA19" s="499"/>
      <c r="IB19" s="499"/>
      <c r="IC19" s="499"/>
      <c r="ID19" s="499"/>
      <c r="IE19" s="499"/>
      <c r="IF19" s="499"/>
      <c r="IG19" s="499"/>
      <c r="IH19" s="499"/>
      <c r="II19" s="499"/>
      <c r="IJ19" s="499"/>
      <c r="IK19" s="499"/>
      <c r="IL19" s="499"/>
      <c r="IM19" s="499"/>
      <c r="IN19" s="499"/>
      <c r="IO19" s="499"/>
      <c r="IP19" s="499"/>
      <c r="IQ19" s="499"/>
      <c r="IR19" s="499"/>
      <c r="IS19" s="499"/>
      <c r="IT19" s="499"/>
    </row>
    <row r="20" spans="1:254" s="500" customFormat="1" x14ac:dyDescent="0.6">
      <c r="A20" s="351">
        <v>15</v>
      </c>
      <c r="B20" s="492" t="s">
        <v>354</v>
      </c>
      <c r="C20" s="327">
        <f t="shared" si="5"/>
        <v>2242</v>
      </c>
      <c r="D20" s="327">
        <f t="shared" si="10"/>
        <v>2352</v>
      </c>
      <c r="E20" s="327">
        <f t="shared" si="11"/>
        <v>4594</v>
      </c>
      <c r="F20" s="493">
        <v>10</v>
      </c>
      <c r="G20" s="493">
        <v>10</v>
      </c>
      <c r="H20" s="493">
        <v>14</v>
      </c>
      <c r="I20" s="493">
        <v>12</v>
      </c>
      <c r="J20" s="493">
        <v>14</v>
      </c>
      <c r="K20" s="493">
        <v>15</v>
      </c>
      <c r="L20" s="493">
        <v>24</v>
      </c>
      <c r="M20" s="493">
        <v>17</v>
      </c>
      <c r="N20" s="493">
        <v>12</v>
      </c>
      <c r="O20" s="493">
        <v>10</v>
      </c>
      <c r="P20" s="493">
        <v>22</v>
      </c>
      <c r="Q20" s="493">
        <v>19</v>
      </c>
      <c r="R20" s="493">
        <v>27</v>
      </c>
      <c r="S20" s="493">
        <v>14</v>
      </c>
      <c r="T20" s="493">
        <v>22</v>
      </c>
      <c r="U20" s="493">
        <v>18</v>
      </c>
      <c r="V20" s="493">
        <v>20</v>
      </c>
      <c r="W20" s="493">
        <v>23</v>
      </c>
      <c r="X20" s="493">
        <v>24</v>
      </c>
      <c r="Y20" s="493">
        <v>23</v>
      </c>
      <c r="Z20" s="493">
        <v>24</v>
      </c>
      <c r="AA20" s="493">
        <v>24</v>
      </c>
      <c r="AB20" s="493">
        <v>29</v>
      </c>
      <c r="AC20" s="493">
        <v>18</v>
      </c>
      <c r="AD20" s="493">
        <v>22</v>
      </c>
      <c r="AE20" s="493">
        <v>16</v>
      </c>
      <c r="AF20" s="493">
        <v>26</v>
      </c>
      <c r="AG20" s="493">
        <v>30</v>
      </c>
      <c r="AH20" s="493">
        <v>28</v>
      </c>
      <c r="AI20" s="493">
        <v>21</v>
      </c>
      <c r="AJ20" s="493">
        <v>24</v>
      </c>
      <c r="AK20" s="493">
        <v>22</v>
      </c>
      <c r="AL20" s="493">
        <v>28</v>
      </c>
      <c r="AM20" s="493">
        <v>16</v>
      </c>
      <c r="AN20" s="493">
        <v>30</v>
      </c>
      <c r="AO20" s="493">
        <v>30</v>
      </c>
      <c r="AP20" s="493">
        <v>18</v>
      </c>
      <c r="AQ20" s="493">
        <v>25</v>
      </c>
      <c r="AR20" s="493">
        <v>17</v>
      </c>
      <c r="AS20" s="493">
        <v>24</v>
      </c>
      <c r="AT20" s="493">
        <v>26</v>
      </c>
      <c r="AU20" s="493">
        <v>18</v>
      </c>
      <c r="AV20" s="493">
        <v>22</v>
      </c>
      <c r="AW20" s="493">
        <v>27</v>
      </c>
      <c r="AX20" s="493">
        <v>30</v>
      </c>
      <c r="AY20" s="493">
        <v>26</v>
      </c>
      <c r="AZ20" s="493">
        <v>25</v>
      </c>
      <c r="BA20" s="493">
        <v>20</v>
      </c>
      <c r="BB20" s="493">
        <v>29</v>
      </c>
      <c r="BC20" s="493">
        <v>30</v>
      </c>
      <c r="BD20" s="493">
        <v>35</v>
      </c>
      <c r="BE20" s="493">
        <v>29</v>
      </c>
      <c r="BF20" s="493">
        <v>31</v>
      </c>
      <c r="BG20" s="493">
        <v>22</v>
      </c>
      <c r="BH20" s="493">
        <v>31</v>
      </c>
      <c r="BI20" s="493">
        <v>28</v>
      </c>
      <c r="BJ20" s="493">
        <v>37</v>
      </c>
      <c r="BK20" s="493">
        <v>13</v>
      </c>
      <c r="BL20" s="493">
        <v>35</v>
      </c>
      <c r="BM20" s="493">
        <v>30</v>
      </c>
      <c r="BN20" s="493">
        <v>32</v>
      </c>
      <c r="BO20" s="493">
        <v>31</v>
      </c>
      <c r="BP20" s="493">
        <v>30</v>
      </c>
      <c r="BQ20" s="493">
        <v>25</v>
      </c>
      <c r="BR20" s="493">
        <v>31</v>
      </c>
      <c r="BS20" s="493">
        <v>35</v>
      </c>
      <c r="BT20" s="493">
        <v>33</v>
      </c>
      <c r="BU20" s="493">
        <v>25</v>
      </c>
      <c r="BV20" s="493">
        <v>30</v>
      </c>
      <c r="BW20" s="493">
        <v>28</v>
      </c>
      <c r="BX20" s="493">
        <v>34</v>
      </c>
      <c r="BY20" s="493">
        <v>28</v>
      </c>
      <c r="BZ20" s="493">
        <v>30</v>
      </c>
      <c r="CA20" s="493">
        <v>24</v>
      </c>
      <c r="CB20" s="493">
        <v>37</v>
      </c>
      <c r="CC20" s="493">
        <v>25</v>
      </c>
      <c r="CD20" s="493">
        <v>31</v>
      </c>
      <c r="CE20" s="493">
        <v>32</v>
      </c>
      <c r="CF20" s="493">
        <v>42</v>
      </c>
      <c r="CG20" s="493">
        <v>32</v>
      </c>
      <c r="CH20" s="493">
        <v>35</v>
      </c>
      <c r="CI20" s="493">
        <v>33</v>
      </c>
      <c r="CJ20" s="493">
        <v>33</v>
      </c>
      <c r="CK20" s="493">
        <v>33</v>
      </c>
      <c r="CL20" s="493">
        <v>35</v>
      </c>
      <c r="CM20" s="493">
        <v>43</v>
      </c>
      <c r="CN20" s="493">
        <v>33</v>
      </c>
      <c r="CO20" s="493">
        <v>42</v>
      </c>
      <c r="CP20" s="493">
        <v>31</v>
      </c>
      <c r="CQ20" s="493">
        <v>31</v>
      </c>
      <c r="CR20" s="493">
        <v>34</v>
      </c>
      <c r="CS20" s="493">
        <v>32</v>
      </c>
      <c r="CT20" s="493">
        <v>28</v>
      </c>
      <c r="CU20" s="493">
        <v>36</v>
      </c>
      <c r="CV20" s="493">
        <v>27</v>
      </c>
      <c r="CW20" s="493">
        <v>38</v>
      </c>
      <c r="CX20" s="493">
        <v>34</v>
      </c>
      <c r="CY20" s="493">
        <v>34</v>
      </c>
      <c r="CZ20" s="493">
        <v>35</v>
      </c>
      <c r="DA20" s="493">
        <v>26</v>
      </c>
      <c r="DB20" s="493">
        <v>36</v>
      </c>
      <c r="DC20" s="493">
        <v>35</v>
      </c>
      <c r="DD20" s="493">
        <v>47</v>
      </c>
      <c r="DE20" s="493">
        <v>43</v>
      </c>
      <c r="DF20" s="493">
        <v>35</v>
      </c>
      <c r="DG20" s="493">
        <v>56</v>
      </c>
      <c r="DH20" s="493">
        <v>36</v>
      </c>
      <c r="DI20" s="493">
        <v>44</v>
      </c>
      <c r="DJ20" s="493">
        <v>33</v>
      </c>
      <c r="DK20" s="493">
        <v>39</v>
      </c>
      <c r="DL20" s="493">
        <v>43</v>
      </c>
      <c r="DM20" s="493">
        <v>40</v>
      </c>
      <c r="DN20" s="493">
        <v>33</v>
      </c>
      <c r="DO20" s="493">
        <v>44</v>
      </c>
      <c r="DP20" s="493">
        <v>43</v>
      </c>
      <c r="DQ20" s="493">
        <v>44</v>
      </c>
      <c r="DR20" s="493">
        <v>41</v>
      </c>
      <c r="DS20" s="493">
        <v>56</v>
      </c>
      <c r="DT20" s="493">
        <v>32</v>
      </c>
      <c r="DU20" s="493">
        <v>44</v>
      </c>
      <c r="DV20" s="493">
        <v>33</v>
      </c>
      <c r="DW20" s="493">
        <v>54</v>
      </c>
      <c r="DX20" s="493">
        <v>33</v>
      </c>
      <c r="DY20" s="493">
        <v>44</v>
      </c>
      <c r="DZ20" s="493">
        <v>25</v>
      </c>
      <c r="EA20" s="493">
        <v>35</v>
      </c>
      <c r="EB20" s="493">
        <v>32</v>
      </c>
      <c r="EC20" s="493">
        <v>34</v>
      </c>
      <c r="ED20" s="493">
        <v>28</v>
      </c>
      <c r="EE20" s="493">
        <v>37</v>
      </c>
      <c r="EF20" s="493">
        <v>15</v>
      </c>
      <c r="EG20" s="493">
        <v>25</v>
      </c>
      <c r="EH20" s="493">
        <v>17</v>
      </c>
      <c r="EI20" s="493">
        <v>21</v>
      </c>
      <c r="EJ20" s="493">
        <v>23</v>
      </c>
      <c r="EK20" s="493">
        <v>24</v>
      </c>
      <c r="EL20" s="493">
        <v>24</v>
      </c>
      <c r="EM20" s="493">
        <v>27</v>
      </c>
      <c r="EN20" s="493">
        <v>18</v>
      </c>
      <c r="EO20" s="493">
        <v>20</v>
      </c>
      <c r="EP20" s="493">
        <v>23</v>
      </c>
      <c r="EQ20" s="493">
        <v>33</v>
      </c>
      <c r="ER20" s="493">
        <v>20</v>
      </c>
      <c r="ES20" s="493">
        <v>25</v>
      </c>
      <c r="ET20" s="493">
        <v>21</v>
      </c>
      <c r="EU20" s="493">
        <v>26</v>
      </c>
      <c r="EV20" s="493">
        <v>20</v>
      </c>
      <c r="EW20" s="493">
        <v>24</v>
      </c>
      <c r="EX20" s="493">
        <v>11</v>
      </c>
      <c r="EY20" s="493">
        <v>19</v>
      </c>
      <c r="EZ20" s="493">
        <v>6</v>
      </c>
      <c r="FA20" s="493">
        <v>19</v>
      </c>
      <c r="FB20" s="493">
        <v>19</v>
      </c>
      <c r="FC20" s="493">
        <v>15</v>
      </c>
      <c r="FD20" s="493">
        <v>7</v>
      </c>
      <c r="FE20" s="493">
        <v>11</v>
      </c>
      <c r="FF20" s="493">
        <v>10</v>
      </c>
      <c r="FG20" s="493">
        <v>11</v>
      </c>
      <c r="FH20" s="493">
        <v>13</v>
      </c>
      <c r="FI20" s="493">
        <v>15</v>
      </c>
      <c r="FJ20" s="493">
        <v>8</v>
      </c>
      <c r="FK20" s="493">
        <v>11</v>
      </c>
      <c r="FL20" s="493">
        <v>13</v>
      </c>
      <c r="FM20" s="493">
        <v>16</v>
      </c>
      <c r="FN20" s="493">
        <v>8</v>
      </c>
      <c r="FO20" s="493">
        <v>17</v>
      </c>
      <c r="FP20" s="493">
        <v>9</v>
      </c>
      <c r="FQ20" s="493">
        <v>18</v>
      </c>
      <c r="FR20" s="493">
        <v>9</v>
      </c>
      <c r="FS20" s="493">
        <v>10</v>
      </c>
      <c r="FT20" s="493">
        <v>2</v>
      </c>
      <c r="FU20" s="493">
        <v>8</v>
      </c>
      <c r="FV20" s="493">
        <v>2</v>
      </c>
      <c r="FW20" s="493">
        <v>11</v>
      </c>
      <c r="FX20" s="493">
        <v>3</v>
      </c>
      <c r="FY20" s="493">
        <v>8</v>
      </c>
      <c r="FZ20" s="493">
        <v>5</v>
      </c>
      <c r="GA20" s="493">
        <v>6</v>
      </c>
      <c r="GB20" s="493">
        <v>4</v>
      </c>
      <c r="GC20" s="493">
        <v>3</v>
      </c>
      <c r="GD20" s="493">
        <v>0</v>
      </c>
      <c r="GE20" s="493">
        <v>4</v>
      </c>
      <c r="GF20" s="493">
        <v>1</v>
      </c>
      <c r="GG20" s="493">
        <v>5</v>
      </c>
      <c r="GH20" s="493">
        <v>3</v>
      </c>
      <c r="GI20" s="493">
        <v>3</v>
      </c>
      <c r="GJ20" s="493">
        <v>3</v>
      </c>
      <c r="GK20" s="493">
        <v>1</v>
      </c>
      <c r="GL20" s="493">
        <v>1</v>
      </c>
      <c r="GM20" s="493">
        <v>1</v>
      </c>
      <c r="GN20" s="493">
        <v>1</v>
      </c>
      <c r="GO20" s="493">
        <v>1</v>
      </c>
      <c r="GP20" s="493">
        <v>2</v>
      </c>
      <c r="GQ20" s="493">
        <v>2</v>
      </c>
      <c r="GR20" s="493">
        <v>0</v>
      </c>
      <c r="GS20" s="493">
        <v>0</v>
      </c>
      <c r="GT20" s="493">
        <v>0</v>
      </c>
      <c r="GU20" s="493">
        <v>0</v>
      </c>
      <c r="GV20" s="493">
        <v>0</v>
      </c>
      <c r="GW20" s="493">
        <v>0</v>
      </c>
      <c r="GX20" s="493">
        <v>0</v>
      </c>
      <c r="GY20" s="493">
        <v>0</v>
      </c>
      <c r="GZ20" s="352">
        <f t="shared" si="8"/>
        <v>4594</v>
      </c>
      <c r="HA20" s="497"/>
      <c r="HB20" s="494"/>
      <c r="HC20" s="323">
        <f t="shared" si="9"/>
        <v>2242</v>
      </c>
      <c r="HD20" s="494"/>
      <c r="HE20" s="323">
        <f t="shared" si="0"/>
        <v>2352</v>
      </c>
      <c r="HF20" s="494">
        <f t="shared" si="1"/>
        <v>0</v>
      </c>
      <c r="HG20" s="498">
        <f t="shared" si="2"/>
        <v>4594</v>
      </c>
      <c r="HH20" s="499"/>
      <c r="HI20" s="499"/>
      <c r="HJ20" s="557">
        <f t="shared" si="3"/>
        <v>1116</v>
      </c>
      <c r="HK20" s="557">
        <f t="shared" si="4"/>
        <v>24.292555507183284</v>
      </c>
      <c r="HL20" s="499"/>
      <c r="HM20" s="499"/>
      <c r="HN20" s="499"/>
      <c r="HO20" s="499"/>
      <c r="HP20" s="499"/>
      <c r="HQ20" s="499"/>
      <c r="HR20" s="499"/>
      <c r="HS20" s="499"/>
      <c r="HT20" s="499"/>
      <c r="HU20" s="499"/>
      <c r="HV20" s="499"/>
      <c r="HW20" s="499"/>
      <c r="HX20" s="499"/>
      <c r="HY20" s="499"/>
      <c r="HZ20" s="499"/>
      <c r="IA20" s="499"/>
      <c r="IB20" s="499"/>
      <c r="IC20" s="499"/>
      <c r="ID20" s="499"/>
      <c r="IE20" s="499"/>
      <c r="IF20" s="499"/>
      <c r="IG20" s="499"/>
      <c r="IH20" s="499"/>
      <c r="II20" s="499"/>
      <c r="IJ20" s="499"/>
      <c r="IK20" s="499"/>
      <c r="IL20" s="499"/>
      <c r="IM20" s="499"/>
      <c r="IN20" s="499"/>
      <c r="IO20" s="499"/>
      <c r="IP20" s="499"/>
      <c r="IQ20" s="499"/>
      <c r="IR20" s="499"/>
      <c r="IS20" s="499"/>
      <c r="IT20" s="499"/>
    </row>
    <row r="21" spans="1:254" s="500" customFormat="1" x14ac:dyDescent="0.6">
      <c r="A21" s="351">
        <v>16</v>
      </c>
      <c r="B21" s="492" t="s">
        <v>355</v>
      </c>
      <c r="C21" s="327">
        <f t="shared" si="5"/>
        <v>1931</v>
      </c>
      <c r="D21" s="327">
        <f t="shared" si="10"/>
        <v>2095</v>
      </c>
      <c r="E21" s="327">
        <f t="shared" si="11"/>
        <v>4026</v>
      </c>
      <c r="F21" s="493">
        <v>17</v>
      </c>
      <c r="G21" s="493">
        <v>4</v>
      </c>
      <c r="H21" s="493">
        <v>7</v>
      </c>
      <c r="I21" s="493">
        <v>13</v>
      </c>
      <c r="J21" s="493">
        <v>15</v>
      </c>
      <c r="K21" s="493">
        <v>12</v>
      </c>
      <c r="L21" s="493">
        <v>12</v>
      </c>
      <c r="M21" s="493">
        <v>24</v>
      </c>
      <c r="N21" s="493">
        <v>13</v>
      </c>
      <c r="O21" s="493">
        <v>14</v>
      </c>
      <c r="P21" s="493">
        <v>16</v>
      </c>
      <c r="Q21" s="493">
        <v>16</v>
      </c>
      <c r="R21" s="493">
        <v>21</v>
      </c>
      <c r="S21" s="493">
        <v>17</v>
      </c>
      <c r="T21" s="493">
        <v>13</v>
      </c>
      <c r="U21" s="493">
        <v>23</v>
      </c>
      <c r="V21" s="493">
        <v>21</v>
      </c>
      <c r="W21" s="493">
        <v>16</v>
      </c>
      <c r="X21" s="493">
        <v>16</v>
      </c>
      <c r="Y21" s="493">
        <v>23</v>
      </c>
      <c r="Z21" s="493">
        <v>17</v>
      </c>
      <c r="AA21" s="493">
        <v>21</v>
      </c>
      <c r="AB21" s="493">
        <v>20</v>
      </c>
      <c r="AC21" s="493">
        <v>27</v>
      </c>
      <c r="AD21" s="493">
        <v>19</v>
      </c>
      <c r="AE21" s="493">
        <v>22</v>
      </c>
      <c r="AF21" s="493">
        <v>25</v>
      </c>
      <c r="AG21" s="493">
        <v>27</v>
      </c>
      <c r="AH21" s="493">
        <v>26</v>
      </c>
      <c r="AI21" s="493">
        <v>21</v>
      </c>
      <c r="AJ21" s="493">
        <v>23</v>
      </c>
      <c r="AK21" s="493">
        <v>21</v>
      </c>
      <c r="AL21" s="493">
        <v>21</v>
      </c>
      <c r="AM21" s="493">
        <v>21</v>
      </c>
      <c r="AN21" s="493">
        <v>25</v>
      </c>
      <c r="AO21" s="493">
        <v>20</v>
      </c>
      <c r="AP21" s="493">
        <v>23</v>
      </c>
      <c r="AQ21" s="493">
        <v>22</v>
      </c>
      <c r="AR21" s="493">
        <v>24</v>
      </c>
      <c r="AS21" s="493">
        <v>23</v>
      </c>
      <c r="AT21" s="493">
        <v>20</v>
      </c>
      <c r="AU21" s="493">
        <v>17</v>
      </c>
      <c r="AV21" s="493">
        <v>18</v>
      </c>
      <c r="AW21" s="493">
        <v>17</v>
      </c>
      <c r="AX21" s="493">
        <v>15</v>
      </c>
      <c r="AY21" s="493">
        <v>26</v>
      </c>
      <c r="AZ21" s="493">
        <v>27</v>
      </c>
      <c r="BA21" s="493">
        <v>28</v>
      </c>
      <c r="BB21" s="493">
        <v>25</v>
      </c>
      <c r="BC21" s="493">
        <v>27</v>
      </c>
      <c r="BD21" s="493">
        <v>38</v>
      </c>
      <c r="BE21" s="493">
        <v>20</v>
      </c>
      <c r="BF21" s="493">
        <v>26</v>
      </c>
      <c r="BG21" s="493">
        <v>28</v>
      </c>
      <c r="BH21" s="493">
        <v>22</v>
      </c>
      <c r="BI21" s="493">
        <v>25</v>
      </c>
      <c r="BJ21" s="493">
        <v>28</v>
      </c>
      <c r="BK21" s="493">
        <v>27</v>
      </c>
      <c r="BL21" s="493">
        <v>17</v>
      </c>
      <c r="BM21" s="493">
        <v>21</v>
      </c>
      <c r="BN21" s="493">
        <v>27</v>
      </c>
      <c r="BO21" s="493">
        <v>18</v>
      </c>
      <c r="BP21" s="493">
        <v>35</v>
      </c>
      <c r="BQ21" s="493">
        <v>26</v>
      </c>
      <c r="BR21" s="493">
        <v>32</v>
      </c>
      <c r="BS21" s="493">
        <v>33</v>
      </c>
      <c r="BT21" s="493">
        <v>23</v>
      </c>
      <c r="BU21" s="493">
        <v>18</v>
      </c>
      <c r="BV21" s="493">
        <v>31</v>
      </c>
      <c r="BW21" s="493">
        <v>13</v>
      </c>
      <c r="BX21" s="493">
        <v>33</v>
      </c>
      <c r="BY21" s="493">
        <v>26</v>
      </c>
      <c r="BZ21" s="493">
        <v>23</v>
      </c>
      <c r="CA21" s="493">
        <v>30</v>
      </c>
      <c r="CB21" s="493">
        <v>22</v>
      </c>
      <c r="CC21" s="493">
        <v>19</v>
      </c>
      <c r="CD21" s="493">
        <v>26</v>
      </c>
      <c r="CE21" s="493">
        <v>28</v>
      </c>
      <c r="CF21" s="493">
        <v>31</v>
      </c>
      <c r="CG21" s="493">
        <v>28</v>
      </c>
      <c r="CH21" s="493">
        <v>21</v>
      </c>
      <c r="CI21" s="493">
        <v>36</v>
      </c>
      <c r="CJ21" s="493">
        <v>28</v>
      </c>
      <c r="CK21" s="493">
        <v>21</v>
      </c>
      <c r="CL21" s="493">
        <v>35</v>
      </c>
      <c r="CM21" s="493">
        <v>33</v>
      </c>
      <c r="CN21" s="493">
        <v>35</v>
      </c>
      <c r="CO21" s="493">
        <v>32</v>
      </c>
      <c r="CP21" s="493">
        <v>31</v>
      </c>
      <c r="CQ21" s="493">
        <v>31</v>
      </c>
      <c r="CR21" s="493">
        <v>29</v>
      </c>
      <c r="CS21" s="493">
        <v>30</v>
      </c>
      <c r="CT21" s="493">
        <v>24</v>
      </c>
      <c r="CU21" s="493">
        <v>33</v>
      </c>
      <c r="CV21" s="493">
        <v>27</v>
      </c>
      <c r="CW21" s="493">
        <v>30</v>
      </c>
      <c r="CX21" s="493">
        <v>22</v>
      </c>
      <c r="CY21" s="493">
        <v>29</v>
      </c>
      <c r="CZ21" s="493">
        <v>32</v>
      </c>
      <c r="DA21" s="493">
        <v>33</v>
      </c>
      <c r="DB21" s="493">
        <v>32</v>
      </c>
      <c r="DC21" s="493">
        <v>32</v>
      </c>
      <c r="DD21" s="493">
        <v>26</v>
      </c>
      <c r="DE21" s="493">
        <v>32</v>
      </c>
      <c r="DF21" s="493">
        <v>34</v>
      </c>
      <c r="DG21" s="493">
        <v>33</v>
      </c>
      <c r="DH21" s="493">
        <v>32</v>
      </c>
      <c r="DI21" s="493">
        <v>41</v>
      </c>
      <c r="DJ21" s="493">
        <v>22</v>
      </c>
      <c r="DK21" s="493">
        <v>25</v>
      </c>
      <c r="DL21" s="493">
        <v>25</v>
      </c>
      <c r="DM21" s="493">
        <v>37</v>
      </c>
      <c r="DN21" s="493">
        <v>22</v>
      </c>
      <c r="DO21" s="493">
        <v>35</v>
      </c>
      <c r="DP21" s="493">
        <v>30</v>
      </c>
      <c r="DQ21" s="493">
        <v>32</v>
      </c>
      <c r="DR21" s="493">
        <v>44</v>
      </c>
      <c r="DS21" s="493">
        <v>52</v>
      </c>
      <c r="DT21" s="493">
        <v>29</v>
      </c>
      <c r="DU21" s="493">
        <v>38</v>
      </c>
      <c r="DV21" s="493">
        <v>23</v>
      </c>
      <c r="DW21" s="493">
        <v>31</v>
      </c>
      <c r="DX21" s="493">
        <v>32</v>
      </c>
      <c r="DY21" s="493">
        <v>31</v>
      </c>
      <c r="DZ21" s="493">
        <v>30</v>
      </c>
      <c r="EA21" s="493">
        <v>48</v>
      </c>
      <c r="EB21" s="493">
        <v>25</v>
      </c>
      <c r="EC21" s="493">
        <v>26</v>
      </c>
      <c r="ED21" s="493">
        <v>25</v>
      </c>
      <c r="EE21" s="493">
        <v>30</v>
      </c>
      <c r="EF21" s="493">
        <v>27</v>
      </c>
      <c r="EG21" s="493">
        <v>28</v>
      </c>
      <c r="EH21" s="493">
        <v>17</v>
      </c>
      <c r="EI21" s="493">
        <v>18</v>
      </c>
      <c r="EJ21" s="493">
        <v>20</v>
      </c>
      <c r="EK21" s="493">
        <v>39</v>
      </c>
      <c r="EL21" s="493">
        <v>19</v>
      </c>
      <c r="EM21" s="493">
        <v>31</v>
      </c>
      <c r="EN21" s="493">
        <v>23</v>
      </c>
      <c r="EO21" s="493">
        <v>25</v>
      </c>
      <c r="EP21" s="493">
        <v>12</v>
      </c>
      <c r="EQ21" s="493">
        <v>20</v>
      </c>
      <c r="ER21" s="493">
        <v>22</v>
      </c>
      <c r="ES21" s="493">
        <v>28</v>
      </c>
      <c r="ET21" s="493">
        <v>19</v>
      </c>
      <c r="EU21" s="493">
        <v>14</v>
      </c>
      <c r="EV21" s="493">
        <v>20</v>
      </c>
      <c r="EW21" s="493">
        <v>18</v>
      </c>
      <c r="EX21" s="493">
        <v>17</v>
      </c>
      <c r="EY21" s="493">
        <v>13</v>
      </c>
      <c r="EZ21" s="493">
        <v>16</v>
      </c>
      <c r="FA21" s="493">
        <v>15</v>
      </c>
      <c r="FB21" s="493">
        <v>11</v>
      </c>
      <c r="FC21" s="493">
        <v>11</v>
      </c>
      <c r="FD21" s="493">
        <v>16</v>
      </c>
      <c r="FE21" s="493">
        <v>15</v>
      </c>
      <c r="FF21" s="493">
        <v>5</v>
      </c>
      <c r="FG21" s="493">
        <v>14</v>
      </c>
      <c r="FH21" s="493">
        <v>11</v>
      </c>
      <c r="FI21" s="493">
        <v>13</v>
      </c>
      <c r="FJ21" s="493">
        <v>7</v>
      </c>
      <c r="FK21" s="493">
        <v>9</v>
      </c>
      <c r="FL21" s="493">
        <v>8</v>
      </c>
      <c r="FM21" s="493">
        <v>4</v>
      </c>
      <c r="FN21" s="493">
        <v>12</v>
      </c>
      <c r="FO21" s="493">
        <v>11</v>
      </c>
      <c r="FP21" s="493">
        <v>8</v>
      </c>
      <c r="FQ21" s="493">
        <v>6</v>
      </c>
      <c r="FR21" s="493">
        <v>4</v>
      </c>
      <c r="FS21" s="493">
        <v>11</v>
      </c>
      <c r="FT21" s="493">
        <v>5</v>
      </c>
      <c r="FU21" s="493">
        <v>11</v>
      </c>
      <c r="FV21" s="493">
        <v>2</v>
      </c>
      <c r="FW21" s="493">
        <v>12</v>
      </c>
      <c r="FX21" s="493">
        <v>7</v>
      </c>
      <c r="FY21" s="493">
        <v>6</v>
      </c>
      <c r="FZ21" s="493">
        <v>5</v>
      </c>
      <c r="GA21" s="493">
        <v>5</v>
      </c>
      <c r="GB21" s="493">
        <v>4</v>
      </c>
      <c r="GC21" s="493">
        <v>4</v>
      </c>
      <c r="GD21" s="493">
        <v>3</v>
      </c>
      <c r="GE21" s="493">
        <v>5</v>
      </c>
      <c r="GF21" s="493">
        <v>2</v>
      </c>
      <c r="GG21" s="493">
        <v>5</v>
      </c>
      <c r="GH21" s="493">
        <v>0</v>
      </c>
      <c r="GI21" s="493">
        <v>4</v>
      </c>
      <c r="GJ21" s="493">
        <v>0</v>
      </c>
      <c r="GK21" s="493">
        <v>2</v>
      </c>
      <c r="GL21" s="493">
        <v>0</v>
      </c>
      <c r="GM21" s="493">
        <v>1</v>
      </c>
      <c r="GN21" s="493">
        <v>0</v>
      </c>
      <c r="GO21" s="493">
        <v>1</v>
      </c>
      <c r="GP21" s="493">
        <v>0</v>
      </c>
      <c r="GQ21" s="493">
        <v>1</v>
      </c>
      <c r="GR21" s="493">
        <v>1</v>
      </c>
      <c r="GS21" s="493">
        <v>0</v>
      </c>
      <c r="GT21" s="493">
        <v>0</v>
      </c>
      <c r="GU21" s="493">
        <v>1</v>
      </c>
      <c r="GV21" s="493">
        <v>0</v>
      </c>
      <c r="GW21" s="493">
        <v>0</v>
      </c>
      <c r="GX21" s="493">
        <v>0</v>
      </c>
      <c r="GY21" s="493">
        <v>1</v>
      </c>
      <c r="GZ21" s="352">
        <f t="shared" si="8"/>
        <v>4026</v>
      </c>
      <c r="HA21" s="497"/>
      <c r="HB21" s="494"/>
      <c r="HC21" s="323">
        <f>GX21+GV21+GT21+GR21+GP21+GN21+GL21+GJ21+GH21+GF21+GD21+GB21+FZ21+FX21+FV21+FT21+FR21+FP21+FN21+FL21+FJ21+FH21+FF21+FD21+FB21+EZ21+EX21+EV21+ET21+ER21+EP21+EN21+EL21+EJ21+EH21+EF21+ED21+EB21+DZ21+DX21+DV21+DT21+DR21+DP21+DN21+DL21+DJ21+DH21+DF21+DD21+DB21+CZ21+CX21+CV21+CT21+CR21+CP21+CN21+CL21+CJ21+CH21+CF21+CD21+CB21+BZ21+BX21+BV21+BT21+BR21+BP21+BN21+BL21+BJ21+BH21+BF21+BD21+BB21+AZ21+AX21+AV21+AT21+AR21+AP21+AN21+AL21+AJ21+AH21+AF21+AD21+AB21+Z21+X21+V21+T21+R21+P21+N21+L21+J21+H21+F21</f>
        <v>1931</v>
      </c>
      <c r="HD21" s="494"/>
      <c r="HE21" s="323">
        <f>GY21+GW21+GU21+GS21+GQ21+GO21+GM21+GK21+GI21+GG21+GE21+GC21+GA21+FY21+FW21+FU21+FS21+FQ21+FO21+FM21+FK21+FI21+FG21+FE21+FC21+FA21+EY21+EW21+EU21+ES21+EQ21+EO21+EM21+EK21+EI21+EG21+EE21+EC21+EA21+DY21+DW21+DU21+DS21+DQ21+DO21+DM21+DK21+DI21+DG21+DE21+DC21+DA21+CY21+CW21+CU21+CS21+CQ21+CO21+CM21+CK21+CI21+CG21+CE21+CC21+CA21+BY21+BW21+BU21+BS21+BQ21+BO21+BM21+BK21+BI21+BG21+BE21+BC21+BA21+AY21+AW21+AU21+AS21+AQ21+AO21+AM21+AK21+AI21+AG21+AE21+AC21+AA21+Y21+W21+U21+S21+Q21+O21+M21+K21+I21+G21</f>
        <v>2095</v>
      </c>
      <c r="HF21" s="494">
        <f>HB21+HD21</f>
        <v>0</v>
      </c>
      <c r="HG21" s="498">
        <f>HE21+HC21</f>
        <v>4026</v>
      </c>
      <c r="HH21" s="499"/>
      <c r="HI21" s="499"/>
      <c r="HJ21" s="557">
        <f t="shared" si="3"/>
        <v>1026</v>
      </c>
      <c r="HK21" s="557">
        <f t="shared" si="4"/>
        <v>25.484351713859912</v>
      </c>
      <c r="HL21" s="499"/>
      <c r="HM21" s="499"/>
      <c r="HN21" s="499"/>
      <c r="HO21" s="499"/>
      <c r="HP21" s="499"/>
      <c r="HQ21" s="499"/>
      <c r="HR21" s="499"/>
      <c r="HS21" s="499"/>
      <c r="HT21" s="499"/>
      <c r="HU21" s="499"/>
      <c r="HV21" s="499"/>
      <c r="HW21" s="499"/>
      <c r="HX21" s="499"/>
      <c r="HY21" s="499"/>
      <c r="HZ21" s="499"/>
      <c r="IA21" s="499"/>
      <c r="IB21" s="499"/>
      <c r="IC21" s="499"/>
      <c r="ID21" s="499"/>
      <c r="IE21" s="499"/>
      <c r="IF21" s="499"/>
      <c r="IG21" s="499"/>
      <c r="IH21" s="499"/>
      <c r="II21" s="499"/>
      <c r="IJ21" s="499"/>
      <c r="IK21" s="499"/>
      <c r="IL21" s="499"/>
      <c r="IM21" s="499"/>
      <c r="IN21" s="499"/>
      <c r="IO21" s="499"/>
      <c r="IP21" s="499"/>
      <c r="IQ21" s="499"/>
      <c r="IR21" s="499"/>
      <c r="IS21" s="499"/>
      <c r="IT21" s="499"/>
    </row>
    <row r="22" spans="1:254" s="537" customFormat="1" x14ac:dyDescent="0.6">
      <c r="A22" s="351">
        <v>21</v>
      </c>
      <c r="B22" s="527" t="s">
        <v>357</v>
      </c>
      <c r="C22" s="327">
        <f t="shared" si="5"/>
        <v>1743</v>
      </c>
      <c r="D22" s="327">
        <f t="shared" si="10"/>
        <v>1868</v>
      </c>
      <c r="E22" s="327">
        <f t="shared" si="11"/>
        <v>3611</v>
      </c>
      <c r="F22" s="528">
        <v>11</v>
      </c>
      <c r="G22" s="528">
        <v>7</v>
      </c>
      <c r="H22" s="528">
        <v>9</v>
      </c>
      <c r="I22" s="528">
        <v>11</v>
      </c>
      <c r="J22" s="528">
        <v>15</v>
      </c>
      <c r="K22" s="528">
        <v>6</v>
      </c>
      <c r="L22" s="528">
        <v>13</v>
      </c>
      <c r="M22" s="528">
        <v>12</v>
      </c>
      <c r="N22" s="528">
        <v>12</v>
      </c>
      <c r="O22" s="528">
        <v>9</v>
      </c>
      <c r="P22" s="528">
        <v>11</v>
      </c>
      <c r="Q22" s="528">
        <v>10</v>
      </c>
      <c r="R22" s="528">
        <v>14</v>
      </c>
      <c r="S22" s="528">
        <v>15</v>
      </c>
      <c r="T22" s="528">
        <v>16</v>
      </c>
      <c r="U22" s="528">
        <v>11</v>
      </c>
      <c r="V22" s="528">
        <v>18</v>
      </c>
      <c r="W22" s="528">
        <v>21</v>
      </c>
      <c r="X22" s="528">
        <v>19</v>
      </c>
      <c r="Y22" s="528">
        <v>15</v>
      </c>
      <c r="Z22" s="528">
        <v>19</v>
      </c>
      <c r="AA22" s="528">
        <v>20</v>
      </c>
      <c r="AB22" s="528">
        <v>19</v>
      </c>
      <c r="AC22" s="528">
        <v>10</v>
      </c>
      <c r="AD22" s="528">
        <v>15</v>
      </c>
      <c r="AE22" s="528">
        <v>20</v>
      </c>
      <c r="AF22" s="528">
        <v>15</v>
      </c>
      <c r="AG22" s="528">
        <v>14</v>
      </c>
      <c r="AH22" s="528">
        <v>16</v>
      </c>
      <c r="AI22" s="528">
        <v>23</v>
      </c>
      <c r="AJ22" s="528">
        <v>16</v>
      </c>
      <c r="AK22" s="528">
        <v>20</v>
      </c>
      <c r="AL22" s="528">
        <v>14</v>
      </c>
      <c r="AM22" s="528">
        <v>20</v>
      </c>
      <c r="AN22" s="528">
        <v>20</v>
      </c>
      <c r="AO22" s="528">
        <v>13</v>
      </c>
      <c r="AP22" s="528">
        <v>19</v>
      </c>
      <c r="AQ22" s="528">
        <v>13</v>
      </c>
      <c r="AR22" s="528">
        <v>15</v>
      </c>
      <c r="AS22" s="528">
        <v>18</v>
      </c>
      <c r="AT22" s="528">
        <v>20</v>
      </c>
      <c r="AU22" s="528">
        <v>18</v>
      </c>
      <c r="AV22" s="528">
        <v>14</v>
      </c>
      <c r="AW22" s="528">
        <v>20</v>
      </c>
      <c r="AX22" s="528">
        <v>19</v>
      </c>
      <c r="AY22" s="528">
        <v>14</v>
      </c>
      <c r="AZ22" s="528">
        <v>26</v>
      </c>
      <c r="BA22" s="528">
        <v>16</v>
      </c>
      <c r="BB22" s="528">
        <v>22</v>
      </c>
      <c r="BC22" s="528">
        <v>28</v>
      </c>
      <c r="BD22" s="528">
        <v>23</v>
      </c>
      <c r="BE22" s="528">
        <v>20</v>
      </c>
      <c r="BF22" s="528">
        <v>22</v>
      </c>
      <c r="BG22" s="532">
        <v>24</v>
      </c>
      <c r="BH22" s="532">
        <v>25</v>
      </c>
      <c r="BI22" s="532">
        <v>23</v>
      </c>
      <c r="BJ22" s="532">
        <v>25</v>
      </c>
      <c r="BK22" s="532">
        <v>20</v>
      </c>
      <c r="BL22" s="532">
        <v>27</v>
      </c>
      <c r="BM22" s="532">
        <v>14</v>
      </c>
      <c r="BN22" s="532">
        <v>29</v>
      </c>
      <c r="BO22" s="532">
        <v>33</v>
      </c>
      <c r="BP22" s="532">
        <v>24</v>
      </c>
      <c r="BQ22" s="532">
        <v>17</v>
      </c>
      <c r="BR22" s="532">
        <v>31</v>
      </c>
      <c r="BS22" s="532">
        <v>20</v>
      </c>
      <c r="BT22" s="532">
        <v>34</v>
      </c>
      <c r="BU22" s="532">
        <v>19</v>
      </c>
      <c r="BV22" s="532">
        <v>30</v>
      </c>
      <c r="BW22" s="532">
        <v>23</v>
      </c>
      <c r="BX22" s="532">
        <v>24</v>
      </c>
      <c r="BY22" s="532">
        <v>23</v>
      </c>
      <c r="BZ22" s="532">
        <v>20</v>
      </c>
      <c r="CA22" s="532">
        <v>19</v>
      </c>
      <c r="CB22" s="532">
        <v>29</v>
      </c>
      <c r="CC22" s="532">
        <v>30</v>
      </c>
      <c r="CD22" s="532">
        <v>21</v>
      </c>
      <c r="CE22" s="532">
        <v>22</v>
      </c>
      <c r="CF22" s="532">
        <v>29</v>
      </c>
      <c r="CG22" s="532">
        <v>29</v>
      </c>
      <c r="CH22" s="532">
        <v>19</v>
      </c>
      <c r="CI22" s="532">
        <v>24</v>
      </c>
      <c r="CJ22" s="532">
        <v>26</v>
      </c>
      <c r="CK22" s="532">
        <v>27</v>
      </c>
      <c r="CL22" s="532">
        <v>28</v>
      </c>
      <c r="CM22" s="532">
        <v>24</v>
      </c>
      <c r="CN22" s="532">
        <v>21</v>
      </c>
      <c r="CO22" s="532">
        <v>23</v>
      </c>
      <c r="CP22" s="532">
        <v>23</v>
      </c>
      <c r="CQ22" s="532">
        <v>26</v>
      </c>
      <c r="CR22" s="532">
        <v>30</v>
      </c>
      <c r="CS22" s="532">
        <v>28</v>
      </c>
      <c r="CT22" s="532">
        <v>26</v>
      </c>
      <c r="CU22" s="532">
        <v>27</v>
      </c>
      <c r="CV22" s="532">
        <v>22</v>
      </c>
      <c r="CW22" s="532">
        <v>24</v>
      </c>
      <c r="CX22" s="532">
        <v>23</v>
      </c>
      <c r="CY22" s="532">
        <v>24</v>
      </c>
      <c r="CZ22" s="532">
        <v>21</v>
      </c>
      <c r="DA22" s="532">
        <v>20</v>
      </c>
      <c r="DB22" s="532">
        <v>32</v>
      </c>
      <c r="DC22" s="532">
        <v>30</v>
      </c>
      <c r="DD22" s="532">
        <v>16</v>
      </c>
      <c r="DE22" s="532">
        <v>28</v>
      </c>
      <c r="DF22" s="532">
        <v>31</v>
      </c>
      <c r="DG22" s="532">
        <v>26</v>
      </c>
      <c r="DH22" s="532">
        <v>27</v>
      </c>
      <c r="DI22" s="532">
        <v>38</v>
      </c>
      <c r="DJ22" s="532">
        <v>28</v>
      </c>
      <c r="DK22" s="532">
        <v>41</v>
      </c>
      <c r="DL22" s="532">
        <v>24</v>
      </c>
      <c r="DM22" s="532">
        <v>30</v>
      </c>
      <c r="DN22" s="532">
        <v>30</v>
      </c>
      <c r="DO22" s="532">
        <v>19</v>
      </c>
      <c r="DP22" s="532">
        <v>27</v>
      </c>
      <c r="DQ22" s="532">
        <v>31</v>
      </c>
      <c r="DR22" s="532">
        <v>28</v>
      </c>
      <c r="DS22" s="532">
        <v>42</v>
      </c>
      <c r="DT22" s="532">
        <v>29</v>
      </c>
      <c r="DU22" s="532">
        <v>39</v>
      </c>
      <c r="DV22" s="532">
        <v>26</v>
      </c>
      <c r="DW22" s="532">
        <v>33</v>
      </c>
      <c r="DX22" s="532">
        <v>29</v>
      </c>
      <c r="DY22" s="532">
        <v>33</v>
      </c>
      <c r="DZ22" s="532">
        <v>32</v>
      </c>
      <c r="EA22" s="532">
        <v>34</v>
      </c>
      <c r="EB22" s="532">
        <v>21</v>
      </c>
      <c r="EC22" s="532">
        <v>33</v>
      </c>
      <c r="ED22" s="532">
        <v>21</v>
      </c>
      <c r="EE22" s="532">
        <v>20</v>
      </c>
      <c r="EF22" s="532">
        <v>30</v>
      </c>
      <c r="EG22" s="532">
        <v>28</v>
      </c>
      <c r="EH22" s="532">
        <v>19</v>
      </c>
      <c r="EI22" s="532">
        <v>23</v>
      </c>
      <c r="EJ22" s="532">
        <v>15</v>
      </c>
      <c r="EK22" s="532">
        <v>23</v>
      </c>
      <c r="EL22" s="532">
        <v>21</v>
      </c>
      <c r="EM22" s="532">
        <v>25</v>
      </c>
      <c r="EN22" s="532">
        <v>13</v>
      </c>
      <c r="EO22" s="532">
        <v>31</v>
      </c>
      <c r="EP22" s="532">
        <v>19</v>
      </c>
      <c r="EQ22" s="532">
        <v>32</v>
      </c>
      <c r="ER22" s="532">
        <v>21</v>
      </c>
      <c r="ES22" s="532">
        <v>26</v>
      </c>
      <c r="ET22" s="532">
        <v>13</v>
      </c>
      <c r="EU22" s="532">
        <v>16</v>
      </c>
      <c r="EV22" s="532">
        <v>23</v>
      </c>
      <c r="EW22" s="532">
        <v>28</v>
      </c>
      <c r="EX22" s="532">
        <v>10</v>
      </c>
      <c r="EY22" s="532">
        <v>18</v>
      </c>
      <c r="EZ22" s="532">
        <v>13</v>
      </c>
      <c r="FA22" s="532">
        <v>15</v>
      </c>
      <c r="FB22" s="532">
        <v>14</v>
      </c>
      <c r="FC22" s="532">
        <v>19</v>
      </c>
      <c r="FD22" s="532">
        <v>9</v>
      </c>
      <c r="FE22" s="532">
        <v>13</v>
      </c>
      <c r="FF22" s="532">
        <v>10</v>
      </c>
      <c r="FG22" s="532">
        <v>14</v>
      </c>
      <c r="FH22" s="532">
        <v>9</v>
      </c>
      <c r="FI22" s="532">
        <v>12</v>
      </c>
      <c r="FJ22" s="532">
        <v>8</v>
      </c>
      <c r="FK22" s="532">
        <v>8</v>
      </c>
      <c r="FL22" s="532">
        <v>7</v>
      </c>
      <c r="FM22" s="532">
        <v>10</v>
      </c>
      <c r="FN22" s="532">
        <v>4</v>
      </c>
      <c r="FO22" s="532">
        <v>8</v>
      </c>
      <c r="FP22" s="532">
        <v>5</v>
      </c>
      <c r="FQ22" s="532">
        <v>13</v>
      </c>
      <c r="FR22" s="532">
        <v>4</v>
      </c>
      <c r="FS22" s="532">
        <v>8</v>
      </c>
      <c r="FT22" s="532">
        <v>4</v>
      </c>
      <c r="FU22" s="532">
        <v>6</v>
      </c>
      <c r="FV22" s="532">
        <v>10</v>
      </c>
      <c r="FW22" s="532">
        <v>6</v>
      </c>
      <c r="FX22" s="532">
        <v>9</v>
      </c>
      <c r="FY22" s="532">
        <v>5</v>
      </c>
      <c r="FZ22" s="532">
        <v>2</v>
      </c>
      <c r="GA22" s="532">
        <v>8</v>
      </c>
      <c r="GB22" s="532">
        <v>4</v>
      </c>
      <c r="GC22" s="532">
        <v>8</v>
      </c>
      <c r="GD22" s="532">
        <v>1</v>
      </c>
      <c r="GE22" s="532">
        <v>2</v>
      </c>
      <c r="GF22" s="532">
        <v>2</v>
      </c>
      <c r="GG22" s="532">
        <v>2</v>
      </c>
      <c r="GH22" s="532">
        <v>2</v>
      </c>
      <c r="GI22" s="532">
        <v>2</v>
      </c>
      <c r="GJ22" s="532">
        <v>1</v>
      </c>
      <c r="GK22" s="532">
        <v>6</v>
      </c>
      <c r="GL22" s="532">
        <v>0</v>
      </c>
      <c r="GM22" s="532">
        <v>2</v>
      </c>
      <c r="GN22" s="532">
        <v>0</v>
      </c>
      <c r="GO22" s="532">
        <v>3</v>
      </c>
      <c r="GP22" s="532">
        <v>0</v>
      </c>
      <c r="GQ22" s="532">
        <v>0</v>
      </c>
      <c r="GR22" s="532">
        <v>0</v>
      </c>
      <c r="GS22" s="532">
        <v>2</v>
      </c>
      <c r="GT22" s="532">
        <v>0</v>
      </c>
      <c r="GU22" s="532">
        <v>1</v>
      </c>
      <c r="GV22" s="532">
        <v>0</v>
      </c>
      <c r="GW22" s="532">
        <v>1</v>
      </c>
      <c r="GX22" s="532">
        <v>1</v>
      </c>
      <c r="GY22" s="532">
        <v>0</v>
      </c>
      <c r="GZ22" s="352">
        <f t="shared" si="8"/>
        <v>3611</v>
      </c>
      <c r="HA22" s="534"/>
      <c r="HB22" s="528"/>
      <c r="HC22" s="323">
        <f t="shared" si="9"/>
        <v>1743</v>
      </c>
      <c r="HD22" s="528"/>
      <c r="HE22" s="323">
        <f t="shared" si="0"/>
        <v>1868</v>
      </c>
      <c r="HF22" s="528">
        <f t="shared" si="1"/>
        <v>0</v>
      </c>
      <c r="HG22" s="535">
        <f t="shared" si="2"/>
        <v>3611</v>
      </c>
      <c r="HH22" s="536"/>
      <c r="HI22" s="536"/>
      <c r="HJ22" s="557">
        <f t="shared" si="3"/>
        <v>1009</v>
      </c>
      <c r="HK22" s="557">
        <f t="shared" si="4"/>
        <v>27.942398227637774</v>
      </c>
      <c r="HL22" s="536"/>
      <c r="HM22" s="536"/>
      <c r="HN22" s="536"/>
      <c r="HO22" s="536"/>
      <c r="HP22" s="536"/>
      <c r="HQ22" s="536"/>
      <c r="HR22" s="536"/>
      <c r="HS22" s="536"/>
      <c r="HT22" s="536"/>
      <c r="HU22" s="536"/>
      <c r="HV22" s="536"/>
      <c r="HW22" s="536"/>
      <c r="HX22" s="536"/>
      <c r="HY22" s="536"/>
      <c r="HZ22" s="536"/>
      <c r="IA22" s="536"/>
      <c r="IB22" s="536"/>
      <c r="IC22" s="536"/>
      <c r="ID22" s="536"/>
      <c r="IE22" s="536"/>
      <c r="IF22" s="536"/>
      <c r="IG22" s="536"/>
      <c r="IH22" s="536"/>
      <c r="II22" s="536"/>
      <c r="IJ22" s="536"/>
      <c r="IK22" s="536"/>
      <c r="IL22" s="536"/>
      <c r="IM22" s="536"/>
      <c r="IN22" s="536"/>
      <c r="IO22" s="536"/>
      <c r="IP22" s="536"/>
      <c r="IQ22" s="536"/>
      <c r="IR22" s="536"/>
      <c r="IS22" s="536"/>
      <c r="IT22" s="536"/>
    </row>
    <row r="23" spans="1:254" s="537" customFormat="1" x14ac:dyDescent="0.6">
      <c r="A23" s="351">
        <v>22</v>
      </c>
      <c r="B23" s="527" t="s">
        <v>358</v>
      </c>
      <c r="C23" s="327">
        <f t="shared" si="5"/>
        <v>1515</v>
      </c>
      <c r="D23" s="327">
        <f t="shared" si="10"/>
        <v>1606</v>
      </c>
      <c r="E23" s="327">
        <f t="shared" si="11"/>
        <v>3121</v>
      </c>
      <c r="F23" s="528">
        <v>7</v>
      </c>
      <c r="G23" s="528">
        <v>6</v>
      </c>
      <c r="H23" s="528">
        <v>10</v>
      </c>
      <c r="I23" s="528">
        <v>8</v>
      </c>
      <c r="J23" s="528">
        <v>12</v>
      </c>
      <c r="K23" s="528">
        <v>10</v>
      </c>
      <c r="L23" s="528">
        <v>6</v>
      </c>
      <c r="M23" s="528">
        <v>11</v>
      </c>
      <c r="N23" s="528">
        <v>18</v>
      </c>
      <c r="O23" s="528">
        <v>8</v>
      </c>
      <c r="P23" s="528">
        <v>14</v>
      </c>
      <c r="Q23" s="528">
        <v>10</v>
      </c>
      <c r="R23" s="528">
        <v>16</v>
      </c>
      <c r="S23" s="528">
        <v>13</v>
      </c>
      <c r="T23" s="528">
        <v>12</v>
      </c>
      <c r="U23" s="528">
        <v>16</v>
      </c>
      <c r="V23" s="528">
        <v>11</v>
      </c>
      <c r="W23" s="528">
        <v>12</v>
      </c>
      <c r="X23" s="528">
        <v>18</v>
      </c>
      <c r="Y23" s="528">
        <v>14</v>
      </c>
      <c r="Z23" s="528">
        <v>15</v>
      </c>
      <c r="AA23" s="528">
        <v>16</v>
      </c>
      <c r="AB23" s="528">
        <v>14</v>
      </c>
      <c r="AC23" s="528">
        <v>20</v>
      </c>
      <c r="AD23" s="528">
        <v>21</v>
      </c>
      <c r="AE23" s="528">
        <v>12</v>
      </c>
      <c r="AF23" s="528">
        <v>20</v>
      </c>
      <c r="AG23" s="528">
        <v>18</v>
      </c>
      <c r="AH23" s="528">
        <v>14</v>
      </c>
      <c r="AI23" s="528">
        <v>13</v>
      </c>
      <c r="AJ23" s="528">
        <v>18</v>
      </c>
      <c r="AK23" s="528">
        <v>20</v>
      </c>
      <c r="AL23" s="528">
        <v>12</v>
      </c>
      <c r="AM23" s="528">
        <v>19</v>
      </c>
      <c r="AN23" s="528">
        <v>21</v>
      </c>
      <c r="AO23" s="528">
        <v>16</v>
      </c>
      <c r="AP23" s="528">
        <v>14</v>
      </c>
      <c r="AQ23" s="528">
        <v>14</v>
      </c>
      <c r="AR23" s="528">
        <v>19</v>
      </c>
      <c r="AS23" s="528">
        <v>23</v>
      </c>
      <c r="AT23" s="528">
        <v>15</v>
      </c>
      <c r="AU23" s="528">
        <v>11</v>
      </c>
      <c r="AV23" s="528">
        <v>19</v>
      </c>
      <c r="AW23" s="528">
        <v>17</v>
      </c>
      <c r="AX23" s="528">
        <v>12</v>
      </c>
      <c r="AY23" s="528">
        <v>22</v>
      </c>
      <c r="AZ23" s="528">
        <v>15</v>
      </c>
      <c r="BA23" s="528">
        <v>16</v>
      </c>
      <c r="BB23" s="528">
        <v>24</v>
      </c>
      <c r="BC23" s="528">
        <v>18</v>
      </c>
      <c r="BD23" s="528">
        <v>18</v>
      </c>
      <c r="BE23" s="528">
        <v>14</v>
      </c>
      <c r="BF23" s="528">
        <v>21</v>
      </c>
      <c r="BG23" s="532">
        <v>16</v>
      </c>
      <c r="BH23" s="532">
        <v>29</v>
      </c>
      <c r="BI23" s="532">
        <v>20</v>
      </c>
      <c r="BJ23" s="532">
        <v>21</v>
      </c>
      <c r="BK23" s="532">
        <v>23</v>
      </c>
      <c r="BL23" s="532">
        <v>23</v>
      </c>
      <c r="BM23" s="532">
        <v>19</v>
      </c>
      <c r="BN23" s="532">
        <v>19</v>
      </c>
      <c r="BO23" s="532">
        <v>18</v>
      </c>
      <c r="BP23" s="532">
        <v>24</v>
      </c>
      <c r="BQ23" s="532">
        <v>17</v>
      </c>
      <c r="BR23" s="532">
        <v>23</v>
      </c>
      <c r="BS23" s="532">
        <v>17</v>
      </c>
      <c r="BT23" s="532">
        <v>18</v>
      </c>
      <c r="BU23" s="532">
        <v>26</v>
      </c>
      <c r="BV23" s="532">
        <v>19</v>
      </c>
      <c r="BW23" s="532">
        <v>21</v>
      </c>
      <c r="BX23" s="532">
        <v>18</v>
      </c>
      <c r="BY23" s="532">
        <v>21</v>
      </c>
      <c r="BZ23" s="532">
        <v>20</v>
      </c>
      <c r="CA23" s="532">
        <v>13</v>
      </c>
      <c r="CB23" s="532">
        <v>28</v>
      </c>
      <c r="CC23" s="532">
        <v>20</v>
      </c>
      <c r="CD23" s="532">
        <v>21</v>
      </c>
      <c r="CE23" s="532">
        <v>15</v>
      </c>
      <c r="CF23" s="532">
        <v>30</v>
      </c>
      <c r="CG23" s="532">
        <v>25</v>
      </c>
      <c r="CH23" s="532">
        <v>21</v>
      </c>
      <c r="CI23" s="532">
        <v>17</v>
      </c>
      <c r="CJ23" s="532">
        <v>18</v>
      </c>
      <c r="CK23" s="532">
        <v>18</v>
      </c>
      <c r="CL23" s="532">
        <v>24</v>
      </c>
      <c r="CM23" s="532">
        <v>26</v>
      </c>
      <c r="CN23" s="532">
        <v>24</v>
      </c>
      <c r="CO23" s="532">
        <v>20</v>
      </c>
      <c r="CP23" s="532">
        <v>17</v>
      </c>
      <c r="CQ23" s="532">
        <v>24</v>
      </c>
      <c r="CR23" s="532">
        <v>27</v>
      </c>
      <c r="CS23" s="532">
        <v>29</v>
      </c>
      <c r="CT23" s="532">
        <v>18</v>
      </c>
      <c r="CU23" s="532">
        <v>28</v>
      </c>
      <c r="CV23" s="532">
        <v>16</v>
      </c>
      <c r="CW23" s="532">
        <v>25</v>
      </c>
      <c r="CX23" s="532">
        <v>30</v>
      </c>
      <c r="CY23" s="532">
        <v>30</v>
      </c>
      <c r="CZ23" s="532">
        <v>29</v>
      </c>
      <c r="DA23" s="532">
        <v>22</v>
      </c>
      <c r="DB23" s="532">
        <v>30</v>
      </c>
      <c r="DC23" s="532">
        <v>28</v>
      </c>
      <c r="DD23" s="532">
        <v>35</v>
      </c>
      <c r="DE23" s="532">
        <v>20</v>
      </c>
      <c r="DF23" s="532">
        <v>28</v>
      </c>
      <c r="DG23" s="532">
        <v>30</v>
      </c>
      <c r="DH23" s="532">
        <v>21</v>
      </c>
      <c r="DI23" s="532">
        <v>23</v>
      </c>
      <c r="DJ23" s="532">
        <v>25</v>
      </c>
      <c r="DK23" s="532">
        <v>31</v>
      </c>
      <c r="DL23" s="532">
        <v>31</v>
      </c>
      <c r="DM23" s="532">
        <v>32</v>
      </c>
      <c r="DN23" s="532">
        <v>23</v>
      </c>
      <c r="DO23" s="532">
        <v>25</v>
      </c>
      <c r="DP23" s="532">
        <v>21</v>
      </c>
      <c r="DQ23" s="532">
        <v>21</v>
      </c>
      <c r="DR23" s="532">
        <v>31</v>
      </c>
      <c r="DS23" s="532">
        <v>23</v>
      </c>
      <c r="DT23" s="532">
        <v>6</v>
      </c>
      <c r="DU23" s="532">
        <v>34</v>
      </c>
      <c r="DV23" s="532">
        <v>28</v>
      </c>
      <c r="DW23" s="532">
        <v>27</v>
      </c>
      <c r="DX23" s="532">
        <v>24</v>
      </c>
      <c r="DY23" s="532">
        <v>28</v>
      </c>
      <c r="DZ23" s="532">
        <v>18</v>
      </c>
      <c r="EA23" s="532">
        <v>31</v>
      </c>
      <c r="EB23" s="532">
        <v>11</v>
      </c>
      <c r="EC23" s="532">
        <v>20</v>
      </c>
      <c r="ED23" s="532">
        <v>19</v>
      </c>
      <c r="EE23" s="532">
        <v>25</v>
      </c>
      <c r="EF23" s="532">
        <v>18</v>
      </c>
      <c r="EG23" s="532">
        <v>28</v>
      </c>
      <c r="EH23" s="532">
        <v>24</v>
      </c>
      <c r="EI23" s="532">
        <v>11</v>
      </c>
      <c r="EJ23" s="532">
        <v>16</v>
      </c>
      <c r="EK23" s="532">
        <v>31</v>
      </c>
      <c r="EL23" s="532">
        <v>12</v>
      </c>
      <c r="EM23" s="532">
        <v>22</v>
      </c>
      <c r="EN23" s="532">
        <v>13</v>
      </c>
      <c r="EO23" s="532">
        <v>21</v>
      </c>
      <c r="EP23" s="532">
        <v>8</v>
      </c>
      <c r="EQ23" s="532">
        <v>12</v>
      </c>
      <c r="ER23" s="532">
        <v>14</v>
      </c>
      <c r="ES23" s="532">
        <v>18</v>
      </c>
      <c r="ET23" s="532">
        <v>8</v>
      </c>
      <c r="EU23" s="532">
        <v>17</v>
      </c>
      <c r="EV23" s="532">
        <v>10</v>
      </c>
      <c r="EW23" s="532">
        <v>18</v>
      </c>
      <c r="EX23" s="532">
        <v>7</v>
      </c>
      <c r="EY23" s="532">
        <v>11</v>
      </c>
      <c r="EZ23" s="532">
        <v>16</v>
      </c>
      <c r="FA23" s="532">
        <v>10</v>
      </c>
      <c r="FB23" s="532">
        <v>8</v>
      </c>
      <c r="FC23" s="532">
        <v>18</v>
      </c>
      <c r="FD23" s="532">
        <v>9</v>
      </c>
      <c r="FE23" s="532">
        <v>8</v>
      </c>
      <c r="FF23" s="532">
        <v>9</v>
      </c>
      <c r="FG23" s="532">
        <v>12</v>
      </c>
      <c r="FH23" s="532">
        <v>7</v>
      </c>
      <c r="FI23" s="532">
        <v>11</v>
      </c>
      <c r="FJ23" s="532">
        <v>16</v>
      </c>
      <c r="FK23" s="532">
        <v>9</v>
      </c>
      <c r="FL23" s="532">
        <v>7</v>
      </c>
      <c r="FM23" s="532">
        <v>10</v>
      </c>
      <c r="FN23" s="532">
        <v>5</v>
      </c>
      <c r="FO23" s="532">
        <v>3</v>
      </c>
      <c r="FP23" s="532">
        <v>4</v>
      </c>
      <c r="FQ23" s="532">
        <v>8</v>
      </c>
      <c r="FR23" s="532">
        <v>6</v>
      </c>
      <c r="FS23" s="532">
        <v>6</v>
      </c>
      <c r="FT23" s="532">
        <v>1</v>
      </c>
      <c r="FU23" s="532">
        <v>8</v>
      </c>
      <c r="FV23" s="532">
        <v>5</v>
      </c>
      <c r="FW23" s="532">
        <v>11</v>
      </c>
      <c r="FX23" s="532">
        <v>1</v>
      </c>
      <c r="FY23" s="532">
        <v>1</v>
      </c>
      <c r="FZ23" s="532">
        <v>1</v>
      </c>
      <c r="GA23" s="532">
        <v>3</v>
      </c>
      <c r="GB23" s="532">
        <v>1</v>
      </c>
      <c r="GC23" s="532">
        <v>2</v>
      </c>
      <c r="GD23" s="532">
        <v>1</v>
      </c>
      <c r="GE23" s="532">
        <v>2</v>
      </c>
      <c r="GF23" s="532">
        <v>2</v>
      </c>
      <c r="GG23" s="532">
        <v>1</v>
      </c>
      <c r="GH23" s="532">
        <v>0</v>
      </c>
      <c r="GI23" s="532">
        <v>2</v>
      </c>
      <c r="GJ23" s="532">
        <v>1</v>
      </c>
      <c r="GK23" s="532">
        <v>1</v>
      </c>
      <c r="GL23" s="532">
        <v>0</v>
      </c>
      <c r="GM23" s="532">
        <v>2</v>
      </c>
      <c r="GN23" s="532">
        <v>0</v>
      </c>
      <c r="GO23" s="532">
        <v>0</v>
      </c>
      <c r="GP23" s="532">
        <v>0</v>
      </c>
      <c r="GQ23" s="532">
        <v>0</v>
      </c>
      <c r="GR23" s="532">
        <v>1</v>
      </c>
      <c r="GS23" s="532">
        <v>3</v>
      </c>
      <c r="GT23" s="532">
        <v>0</v>
      </c>
      <c r="GU23" s="532">
        <v>1</v>
      </c>
      <c r="GV23" s="532">
        <v>0</v>
      </c>
      <c r="GW23" s="532">
        <v>0</v>
      </c>
      <c r="GX23" s="532">
        <v>0</v>
      </c>
      <c r="GY23" s="532">
        <v>0</v>
      </c>
      <c r="GZ23" s="352">
        <f t="shared" si="8"/>
        <v>3121</v>
      </c>
      <c r="HA23" s="534"/>
      <c r="HB23" s="528"/>
      <c r="HC23" s="323">
        <f t="shared" si="9"/>
        <v>1515</v>
      </c>
      <c r="HD23" s="528"/>
      <c r="HE23" s="323">
        <f t="shared" si="0"/>
        <v>1606</v>
      </c>
      <c r="HF23" s="528">
        <f t="shared" si="1"/>
        <v>0</v>
      </c>
      <c r="HG23" s="535">
        <f t="shared" si="2"/>
        <v>3121</v>
      </c>
      <c r="HH23" s="536"/>
      <c r="HI23" s="536"/>
      <c r="HJ23" s="557">
        <f t="shared" si="3"/>
        <v>783</v>
      </c>
      <c r="HK23" s="557">
        <f t="shared" si="4"/>
        <v>25.088112784363986</v>
      </c>
      <c r="HL23" s="536"/>
      <c r="HM23" s="536"/>
      <c r="HN23" s="536"/>
      <c r="HO23" s="536"/>
      <c r="HP23" s="536"/>
      <c r="HQ23" s="536"/>
      <c r="HR23" s="536"/>
      <c r="HS23" s="536"/>
      <c r="HT23" s="536"/>
      <c r="HU23" s="536"/>
      <c r="HV23" s="536"/>
      <c r="HW23" s="536"/>
      <c r="HX23" s="536"/>
      <c r="HY23" s="536"/>
      <c r="HZ23" s="536"/>
      <c r="IA23" s="536"/>
      <c r="IB23" s="536"/>
      <c r="IC23" s="536"/>
      <c r="ID23" s="536"/>
      <c r="IE23" s="536"/>
      <c r="IF23" s="536"/>
      <c r="IG23" s="536"/>
      <c r="IH23" s="536"/>
      <c r="II23" s="536"/>
      <c r="IJ23" s="536"/>
      <c r="IK23" s="536"/>
      <c r="IL23" s="536"/>
      <c r="IM23" s="536"/>
      <c r="IN23" s="536"/>
      <c r="IO23" s="536"/>
      <c r="IP23" s="536"/>
      <c r="IQ23" s="536"/>
      <c r="IR23" s="536"/>
      <c r="IS23" s="536"/>
      <c r="IT23" s="536"/>
    </row>
    <row r="24" spans="1:254" s="537" customFormat="1" x14ac:dyDescent="0.6">
      <c r="A24" s="351"/>
      <c r="B24" s="527" t="s">
        <v>359</v>
      </c>
      <c r="C24" s="327">
        <f t="shared" si="5"/>
        <v>1633</v>
      </c>
      <c r="D24" s="327">
        <f t="shared" si="10"/>
        <v>1760</v>
      </c>
      <c r="E24" s="327">
        <f t="shared" si="11"/>
        <v>3393</v>
      </c>
      <c r="F24" s="528">
        <v>10</v>
      </c>
      <c r="G24" s="528">
        <v>10</v>
      </c>
      <c r="H24" s="528">
        <v>10</v>
      </c>
      <c r="I24" s="528">
        <v>5</v>
      </c>
      <c r="J24" s="528">
        <v>8</v>
      </c>
      <c r="K24" s="528">
        <v>4</v>
      </c>
      <c r="L24" s="528">
        <v>13</v>
      </c>
      <c r="M24" s="528">
        <v>17</v>
      </c>
      <c r="N24" s="528">
        <v>17</v>
      </c>
      <c r="O24" s="528">
        <v>12</v>
      </c>
      <c r="P24" s="528">
        <v>8</v>
      </c>
      <c r="Q24" s="528">
        <v>11</v>
      </c>
      <c r="R24" s="528">
        <v>16</v>
      </c>
      <c r="S24" s="528">
        <v>13</v>
      </c>
      <c r="T24" s="528">
        <v>8</v>
      </c>
      <c r="U24" s="528">
        <v>9</v>
      </c>
      <c r="V24" s="528">
        <v>18</v>
      </c>
      <c r="W24" s="528">
        <v>18</v>
      </c>
      <c r="X24" s="528">
        <v>15</v>
      </c>
      <c r="Y24" s="528">
        <v>18</v>
      </c>
      <c r="Z24" s="528">
        <v>17</v>
      </c>
      <c r="AA24" s="528">
        <v>24</v>
      </c>
      <c r="AB24" s="528">
        <v>25</v>
      </c>
      <c r="AC24" s="528">
        <v>13</v>
      </c>
      <c r="AD24" s="528">
        <v>10</v>
      </c>
      <c r="AE24" s="528">
        <v>20</v>
      </c>
      <c r="AF24" s="528">
        <v>20</v>
      </c>
      <c r="AG24" s="528">
        <v>16</v>
      </c>
      <c r="AH24" s="528">
        <v>23</v>
      </c>
      <c r="AI24" s="528">
        <v>16</v>
      </c>
      <c r="AJ24" s="528">
        <v>24</v>
      </c>
      <c r="AK24" s="528">
        <v>9</v>
      </c>
      <c r="AL24" s="528">
        <v>11</v>
      </c>
      <c r="AM24" s="528">
        <v>16</v>
      </c>
      <c r="AN24" s="528">
        <v>20</v>
      </c>
      <c r="AO24" s="528">
        <v>16</v>
      </c>
      <c r="AP24" s="528">
        <v>22</v>
      </c>
      <c r="AQ24" s="528">
        <v>19</v>
      </c>
      <c r="AR24" s="528">
        <v>19</v>
      </c>
      <c r="AS24" s="528">
        <v>13</v>
      </c>
      <c r="AT24" s="528">
        <v>16</v>
      </c>
      <c r="AU24" s="528">
        <v>19</v>
      </c>
      <c r="AV24" s="528">
        <v>19</v>
      </c>
      <c r="AW24" s="528">
        <v>12</v>
      </c>
      <c r="AX24" s="528">
        <v>13</v>
      </c>
      <c r="AY24" s="528">
        <v>16</v>
      </c>
      <c r="AZ24" s="528">
        <v>24</v>
      </c>
      <c r="BA24" s="528">
        <v>21</v>
      </c>
      <c r="BB24" s="528">
        <v>17</v>
      </c>
      <c r="BC24" s="528">
        <v>17</v>
      </c>
      <c r="BD24" s="528">
        <v>23</v>
      </c>
      <c r="BE24" s="528">
        <v>15</v>
      </c>
      <c r="BF24" s="528">
        <v>28</v>
      </c>
      <c r="BG24" s="532">
        <v>14</v>
      </c>
      <c r="BH24" s="532">
        <v>22</v>
      </c>
      <c r="BI24" s="532">
        <v>27</v>
      </c>
      <c r="BJ24" s="532">
        <v>18</v>
      </c>
      <c r="BK24" s="532">
        <v>21</v>
      </c>
      <c r="BL24" s="532">
        <v>15</v>
      </c>
      <c r="BM24" s="532">
        <v>19</v>
      </c>
      <c r="BN24" s="532">
        <v>29</v>
      </c>
      <c r="BO24" s="532">
        <v>24</v>
      </c>
      <c r="BP24" s="532">
        <v>23</v>
      </c>
      <c r="BQ24" s="532">
        <v>19</v>
      </c>
      <c r="BR24" s="532">
        <v>16</v>
      </c>
      <c r="BS24" s="532">
        <v>25</v>
      </c>
      <c r="BT24" s="532">
        <v>30</v>
      </c>
      <c r="BU24" s="532">
        <v>16</v>
      </c>
      <c r="BV24" s="532">
        <v>11</v>
      </c>
      <c r="BW24" s="532">
        <v>28</v>
      </c>
      <c r="BX24" s="532">
        <v>14</v>
      </c>
      <c r="BY24" s="532">
        <v>23</v>
      </c>
      <c r="BZ24" s="532">
        <v>25</v>
      </c>
      <c r="CA24" s="532">
        <v>27</v>
      </c>
      <c r="CB24" s="532">
        <v>26</v>
      </c>
      <c r="CC24" s="532">
        <v>18</v>
      </c>
      <c r="CD24" s="532">
        <v>36</v>
      </c>
      <c r="CE24" s="532">
        <v>18</v>
      </c>
      <c r="CF24" s="532">
        <v>23</v>
      </c>
      <c r="CG24" s="532">
        <v>22</v>
      </c>
      <c r="CH24" s="532">
        <v>29</v>
      </c>
      <c r="CI24" s="532">
        <v>21</v>
      </c>
      <c r="CJ24" s="532">
        <v>22</v>
      </c>
      <c r="CK24" s="532">
        <v>18</v>
      </c>
      <c r="CL24" s="532">
        <v>32</v>
      </c>
      <c r="CM24" s="532">
        <v>23</v>
      </c>
      <c r="CN24" s="532">
        <v>24</v>
      </c>
      <c r="CO24" s="532">
        <v>21</v>
      </c>
      <c r="CP24" s="532">
        <v>25</v>
      </c>
      <c r="CQ24" s="532">
        <v>23</v>
      </c>
      <c r="CR24" s="532">
        <v>33</v>
      </c>
      <c r="CS24" s="532">
        <v>27</v>
      </c>
      <c r="CT24" s="532">
        <v>27</v>
      </c>
      <c r="CU24" s="532">
        <v>22</v>
      </c>
      <c r="CV24" s="532">
        <v>24</v>
      </c>
      <c r="CW24" s="532">
        <v>28</v>
      </c>
      <c r="CX24" s="532">
        <v>22</v>
      </c>
      <c r="CY24" s="532">
        <v>22</v>
      </c>
      <c r="CZ24" s="532">
        <v>26</v>
      </c>
      <c r="DA24" s="532">
        <v>25</v>
      </c>
      <c r="DB24" s="532">
        <v>22</v>
      </c>
      <c r="DC24" s="532">
        <v>33</v>
      </c>
      <c r="DD24" s="532">
        <v>34</v>
      </c>
      <c r="DE24" s="532">
        <v>31</v>
      </c>
      <c r="DF24" s="532">
        <v>21</v>
      </c>
      <c r="DG24" s="532">
        <v>23</v>
      </c>
      <c r="DH24" s="532">
        <v>38</v>
      </c>
      <c r="DI24" s="532">
        <v>35</v>
      </c>
      <c r="DJ24" s="532">
        <v>29</v>
      </c>
      <c r="DK24" s="532">
        <v>29</v>
      </c>
      <c r="DL24" s="532">
        <v>22</v>
      </c>
      <c r="DM24" s="532">
        <v>26</v>
      </c>
      <c r="DN24" s="532">
        <v>26</v>
      </c>
      <c r="DO24" s="532">
        <v>25</v>
      </c>
      <c r="DP24" s="532">
        <v>20</v>
      </c>
      <c r="DQ24" s="532">
        <v>23</v>
      </c>
      <c r="DR24" s="532">
        <v>20</v>
      </c>
      <c r="DS24" s="532">
        <v>26</v>
      </c>
      <c r="DT24" s="532">
        <v>28</v>
      </c>
      <c r="DU24" s="532">
        <v>32</v>
      </c>
      <c r="DV24" s="532">
        <v>25</v>
      </c>
      <c r="DW24" s="532">
        <v>22</v>
      </c>
      <c r="DX24" s="532">
        <v>27</v>
      </c>
      <c r="DY24" s="532">
        <v>38</v>
      </c>
      <c r="DZ24" s="532">
        <v>28</v>
      </c>
      <c r="EA24" s="532">
        <v>22</v>
      </c>
      <c r="EB24" s="532">
        <v>15</v>
      </c>
      <c r="EC24" s="532">
        <v>29</v>
      </c>
      <c r="ED24" s="532">
        <v>24</v>
      </c>
      <c r="EE24" s="532">
        <v>24</v>
      </c>
      <c r="EF24" s="532">
        <v>15</v>
      </c>
      <c r="EG24" s="532">
        <v>24</v>
      </c>
      <c r="EH24" s="532">
        <v>21</v>
      </c>
      <c r="EI24" s="532">
        <v>27</v>
      </c>
      <c r="EJ24" s="532">
        <v>17</v>
      </c>
      <c r="EK24" s="532">
        <v>24</v>
      </c>
      <c r="EL24" s="532">
        <v>12</v>
      </c>
      <c r="EM24" s="532">
        <v>27</v>
      </c>
      <c r="EN24" s="532">
        <v>14</v>
      </c>
      <c r="EO24" s="532">
        <v>22</v>
      </c>
      <c r="EP24" s="532">
        <v>21</v>
      </c>
      <c r="EQ24" s="532">
        <v>25</v>
      </c>
      <c r="ER24" s="532">
        <v>16</v>
      </c>
      <c r="ES24" s="532">
        <v>19</v>
      </c>
      <c r="ET24" s="532">
        <v>16</v>
      </c>
      <c r="EU24" s="532">
        <v>21</v>
      </c>
      <c r="EV24" s="532">
        <v>12</v>
      </c>
      <c r="EW24" s="532">
        <v>24</v>
      </c>
      <c r="EX24" s="532">
        <v>14</v>
      </c>
      <c r="EY24" s="532">
        <v>19</v>
      </c>
      <c r="EZ24" s="532">
        <v>9</v>
      </c>
      <c r="FA24" s="532">
        <v>18</v>
      </c>
      <c r="FB24" s="532">
        <v>8</v>
      </c>
      <c r="FC24" s="532">
        <v>20</v>
      </c>
      <c r="FD24" s="532">
        <v>7</v>
      </c>
      <c r="FE24" s="532">
        <v>21</v>
      </c>
      <c r="FF24" s="532">
        <v>9</v>
      </c>
      <c r="FG24" s="532">
        <v>12</v>
      </c>
      <c r="FH24" s="532">
        <v>7</v>
      </c>
      <c r="FI24" s="532">
        <v>19</v>
      </c>
      <c r="FJ24" s="532">
        <v>8</v>
      </c>
      <c r="FK24" s="532">
        <v>20</v>
      </c>
      <c r="FL24" s="532">
        <v>6</v>
      </c>
      <c r="FM24" s="532">
        <v>8</v>
      </c>
      <c r="FN24" s="532">
        <v>3</v>
      </c>
      <c r="FO24" s="532">
        <v>6</v>
      </c>
      <c r="FP24" s="532">
        <v>9</v>
      </c>
      <c r="FQ24" s="532">
        <v>9</v>
      </c>
      <c r="FR24" s="532">
        <v>7</v>
      </c>
      <c r="FS24" s="532">
        <v>9</v>
      </c>
      <c r="FT24" s="532">
        <v>1</v>
      </c>
      <c r="FU24" s="532">
        <v>4</v>
      </c>
      <c r="FV24" s="532">
        <v>2</v>
      </c>
      <c r="FW24" s="532">
        <v>10</v>
      </c>
      <c r="FX24" s="532">
        <v>4</v>
      </c>
      <c r="FY24" s="532">
        <v>10</v>
      </c>
      <c r="FZ24" s="532">
        <v>1</v>
      </c>
      <c r="GA24" s="532">
        <v>6</v>
      </c>
      <c r="GB24" s="532">
        <v>3</v>
      </c>
      <c r="GC24" s="532">
        <v>7</v>
      </c>
      <c r="GD24" s="532">
        <v>1</v>
      </c>
      <c r="GE24" s="532">
        <v>3</v>
      </c>
      <c r="GF24" s="532">
        <v>3</v>
      </c>
      <c r="GG24" s="532">
        <v>7</v>
      </c>
      <c r="GH24" s="532">
        <v>0</v>
      </c>
      <c r="GI24" s="532">
        <v>2</v>
      </c>
      <c r="GJ24" s="532">
        <v>0</v>
      </c>
      <c r="GK24" s="532">
        <v>6</v>
      </c>
      <c r="GL24" s="532">
        <v>1</v>
      </c>
      <c r="GM24" s="532">
        <v>2</v>
      </c>
      <c r="GN24" s="532">
        <v>0</v>
      </c>
      <c r="GO24" s="532">
        <v>0</v>
      </c>
      <c r="GP24" s="532">
        <v>1</v>
      </c>
      <c r="GQ24" s="532">
        <v>0</v>
      </c>
      <c r="GR24" s="532">
        <v>0</v>
      </c>
      <c r="GS24" s="532">
        <v>0</v>
      </c>
      <c r="GT24" s="532">
        <v>0</v>
      </c>
      <c r="GU24" s="532">
        <v>0</v>
      </c>
      <c r="GV24" s="532">
        <v>0</v>
      </c>
      <c r="GW24" s="532">
        <v>0</v>
      </c>
      <c r="GX24" s="532">
        <v>0</v>
      </c>
      <c r="GY24" s="532">
        <v>1</v>
      </c>
      <c r="GZ24" s="352">
        <f t="shared" si="8"/>
        <v>3393</v>
      </c>
      <c r="HA24" s="534"/>
      <c r="HB24" s="533"/>
      <c r="HC24" s="323">
        <f t="shared" si="9"/>
        <v>1633</v>
      </c>
      <c r="HD24" s="533"/>
      <c r="HE24" s="323">
        <f t="shared" si="0"/>
        <v>1760</v>
      </c>
      <c r="HF24" s="528"/>
      <c r="HG24" s="535">
        <f t="shared" si="2"/>
        <v>3393</v>
      </c>
      <c r="HH24" s="536"/>
      <c r="HI24" s="536"/>
      <c r="HJ24" s="557"/>
      <c r="HK24" s="557"/>
      <c r="HL24" s="536"/>
      <c r="HM24" s="536"/>
      <c r="HN24" s="536"/>
      <c r="HO24" s="536"/>
      <c r="HP24" s="536"/>
      <c r="HQ24" s="536"/>
      <c r="HR24" s="536"/>
      <c r="HS24" s="536"/>
      <c r="HT24" s="536"/>
      <c r="HU24" s="536"/>
      <c r="HV24" s="536"/>
      <c r="HW24" s="536"/>
      <c r="HX24" s="536"/>
      <c r="HY24" s="536"/>
      <c r="HZ24" s="536"/>
      <c r="IA24" s="536"/>
      <c r="IB24" s="536"/>
      <c r="IC24" s="536"/>
      <c r="ID24" s="536"/>
      <c r="IE24" s="536"/>
      <c r="IF24" s="536"/>
      <c r="IG24" s="536"/>
      <c r="IH24" s="536"/>
      <c r="II24" s="536"/>
      <c r="IJ24" s="536"/>
      <c r="IK24" s="536"/>
      <c r="IL24" s="536"/>
      <c r="IM24" s="536"/>
      <c r="IN24" s="536"/>
      <c r="IO24" s="536"/>
      <c r="IP24" s="536"/>
      <c r="IQ24" s="536"/>
      <c r="IR24" s="536"/>
      <c r="IS24" s="536"/>
      <c r="IT24" s="536"/>
    </row>
    <row r="25" spans="1:254" s="537" customFormat="1" x14ac:dyDescent="0.6">
      <c r="A25" s="351"/>
      <c r="B25" s="527" t="s">
        <v>197</v>
      </c>
      <c r="C25" s="327">
        <f t="shared" si="5"/>
        <v>2786</v>
      </c>
      <c r="D25" s="327">
        <f t="shared" si="10"/>
        <v>3103</v>
      </c>
      <c r="E25" s="327">
        <f t="shared" si="11"/>
        <v>5889</v>
      </c>
      <c r="F25" s="528">
        <v>18</v>
      </c>
      <c r="G25" s="528">
        <v>10</v>
      </c>
      <c r="H25" s="528">
        <v>16</v>
      </c>
      <c r="I25" s="528">
        <v>19</v>
      </c>
      <c r="J25" s="528">
        <v>21</v>
      </c>
      <c r="K25" s="528">
        <v>17</v>
      </c>
      <c r="L25" s="528">
        <v>20</v>
      </c>
      <c r="M25" s="528">
        <v>17</v>
      </c>
      <c r="N25" s="528">
        <v>26</v>
      </c>
      <c r="O25" s="528">
        <v>33</v>
      </c>
      <c r="P25" s="528">
        <v>22</v>
      </c>
      <c r="Q25" s="528">
        <v>28</v>
      </c>
      <c r="R25" s="528">
        <v>25</v>
      </c>
      <c r="S25" s="528">
        <v>28</v>
      </c>
      <c r="T25" s="528">
        <v>27</v>
      </c>
      <c r="U25" s="528">
        <v>30</v>
      </c>
      <c r="V25" s="528">
        <v>36</v>
      </c>
      <c r="W25" s="528">
        <v>24</v>
      </c>
      <c r="X25" s="528">
        <v>29</v>
      </c>
      <c r="Y25" s="528">
        <v>21</v>
      </c>
      <c r="Z25" s="528">
        <v>34</v>
      </c>
      <c r="AA25" s="528">
        <v>31</v>
      </c>
      <c r="AB25" s="528">
        <v>27</v>
      </c>
      <c r="AC25" s="528">
        <v>28</v>
      </c>
      <c r="AD25" s="528">
        <v>34</v>
      </c>
      <c r="AE25" s="528">
        <v>28</v>
      </c>
      <c r="AF25" s="528">
        <v>36</v>
      </c>
      <c r="AG25" s="528">
        <v>26</v>
      </c>
      <c r="AH25" s="528">
        <v>31</v>
      </c>
      <c r="AI25" s="528">
        <v>52</v>
      </c>
      <c r="AJ25" s="528">
        <v>28</v>
      </c>
      <c r="AK25" s="528">
        <v>38</v>
      </c>
      <c r="AL25" s="528">
        <v>34</v>
      </c>
      <c r="AM25" s="528">
        <v>32</v>
      </c>
      <c r="AN25" s="528">
        <v>29</v>
      </c>
      <c r="AO25" s="528">
        <v>32</v>
      </c>
      <c r="AP25" s="528">
        <v>29</v>
      </c>
      <c r="AQ25" s="528">
        <v>28</v>
      </c>
      <c r="AR25" s="528">
        <v>40</v>
      </c>
      <c r="AS25" s="528">
        <v>32</v>
      </c>
      <c r="AT25" s="528">
        <v>34</v>
      </c>
      <c r="AU25" s="528">
        <v>36</v>
      </c>
      <c r="AV25" s="528">
        <v>36</v>
      </c>
      <c r="AW25" s="528">
        <v>24</v>
      </c>
      <c r="AX25" s="528">
        <v>27</v>
      </c>
      <c r="AY25" s="528">
        <v>23</v>
      </c>
      <c r="AZ25" s="528">
        <v>26</v>
      </c>
      <c r="BA25" s="528">
        <v>43</v>
      </c>
      <c r="BB25" s="528">
        <v>43</v>
      </c>
      <c r="BC25" s="528">
        <v>29</v>
      </c>
      <c r="BD25" s="528">
        <v>33</v>
      </c>
      <c r="BE25" s="528">
        <v>49</v>
      </c>
      <c r="BF25" s="528">
        <v>48</v>
      </c>
      <c r="BG25" s="532">
        <v>50</v>
      </c>
      <c r="BH25" s="532">
        <v>37</v>
      </c>
      <c r="BI25" s="532">
        <v>47</v>
      </c>
      <c r="BJ25" s="532">
        <v>41</v>
      </c>
      <c r="BK25" s="532">
        <v>36</v>
      </c>
      <c r="BL25" s="532">
        <v>52</v>
      </c>
      <c r="BM25" s="532">
        <v>38</v>
      </c>
      <c r="BN25" s="532">
        <v>39</v>
      </c>
      <c r="BO25" s="532">
        <v>35</v>
      </c>
      <c r="BP25" s="532">
        <v>38</v>
      </c>
      <c r="BQ25" s="532">
        <v>38</v>
      </c>
      <c r="BR25" s="532">
        <v>38</v>
      </c>
      <c r="BS25" s="532">
        <v>45</v>
      </c>
      <c r="BT25" s="532">
        <v>33</v>
      </c>
      <c r="BU25" s="532">
        <v>41</v>
      </c>
      <c r="BV25" s="532">
        <v>35</v>
      </c>
      <c r="BW25" s="532">
        <v>38</v>
      </c>
      <c r="BX25" s="532">
        <v>32</v>
      </c>
      <c r="BY25" s="532">
        <v>42</v>
      </c>
      <c r="BZ25" s="532">
        <v>41</v>
      </c>
      <c r="CA25" s="532">
        <v>33</v>
      </c>
      <c r="CB25" s="532">
        <v>47</v>
      </c>
      <c r="CC25" s="532">
        <v>51</v>
      </c>
      <c r="CD25" s="532">
        <v>35</v>
      </c>
      <c r="CE25" s="532">
        <v>44</v>
      </c>
      <c r="CF25" s="532">
        <v>49</v>
      </c>
      <c r="CG25" s="532">
        <v>34</v>
      </c>
      <c r="CH25" s="532">
        <v>42</v>
      </c>
      <c r="CI25" s="532">
        <v>38</v>
      </c>
      <c r="CJ25" s="532">
        <v>33</v>
      </c>
      <c r="CK25" s="532">
        <v>37</v>
      </c>
      <c r="CL25" s="532">
        <v>42</v>
      </c>
      <c r="CM25" s="532">
        <v>36</v>
      </c>
      <c r="CN25" s="532">
        <v>42</v>
      </c>
      <c r="CO25" s="532">
        <v>28</v>
      </c>
      <c r="CP25" s="532">
        <v>49</v>
      </c>
      <c r="CQ25" s="532">
        <v>44</v>
      </c>
      <c r="CR25" s="532">
        <v>37</v>
      </c>
      <c r="CS25" s="532">
        <v>52</v>
      </c>
      <c r="CT25" s="532">
        <v>42</v>
      </c>
      <c r="CU25" s="532">
        <v>39</v>
      </c>
      <c r="CV25" s="532">
        <v>56</v>
      </c>
      <c r="CW25" s="532">
        <v>54</v>
      </c>
      <c r="CX25" s="532">
        <v>37</v>
      </c>
      <c r="CY25" s="532">
        <v>45</v>
      </c>
      <c r="CZ25" s="532">
        <v>39</v>
      </c>
      <c r="DA25" s="532">
        <v>40</v>
      </c>
      <c r="DB25" s="532">
        <v>43</v>
      </c>
      <c r="DC25" s="532">
        <v>43</v>
      </c>
      <c r="DD25" s="532">
        <v>33</v>
      </c>
      <c r="DE25" s="532">
        <v>45</v>
      </c>
      <c r="DF25" s="532">
        <v>41</v>
      </c>
      <c r="DG25" s="532">
        <v>59</v>
      </c>
      <c r="DH25" s="532">
        <v>49</v>
      </c>
      <c r="DI25" s="532">
        <v>38</v>
      </c>
      <c r="DJ25" s="532">
        <v>46</v>
      </c>
      <c r="DK25" s="532">
        <v>64</v>
      </c>
      <c r="DL25" s="532">
        <v>38</v>
      </c>
      <c r="DM25" s="532">
        <v>46</v>
      </c>
      <c r="DN25" s="532">
        <v>37</v>
      </c>
      <c r="DO25" s="532">
        <v>63</v>
      </c>
      <c r="DP25" s="532">
        <v>41</v>
      </c>
      <c r="DQ25" s="532">
        <v>67</v>
      </c>
      <c r="DR25" s="532">
        <v>53</v>
      </c>
      <c r="DS25" s="532">
        <v>57</v>
      </c>
      <c r="DT25" s="532">
        <v>40</v>
      </c>
      <c r="DU25" s="532">
        <v>66</v>
      </c>
      <c r="DV25" s="532">
        <v>52</v>
      </c>
      <c r="DW25" s="532">
        <v>58</v>
      </c>
      <c r="DX25" s="532">
        <v>49</v>
      </c>
      <c r="DY25" s="532">
        <v>50</v>
      </c>
      <c r="DZ25" s="532">
        <v>58</v>
      </c>
      <c r="EA25" s="532">
        <v>53</v>
      </c>
      <c r="EB25" s="532">
        <v>39</v>
      </c>
      <c r="EC25" s="532">
        <v>40</v>
      </c>
      <c r="ED25" s="532">
        <v>29</v>
      </c>
      <c r="EE25" s="532">
        <v>49</v>
      </c>
      <c r="EF25" s="532">
        <v>32</v>
      </c>
      <c r="EG25" s="532">
        <v>31</v>
      </c>
      <c r="EH25" s="532">
        <v>32</v>
      </c>
      <c r="EI25" s="532">
        <v>39</v>
      </c>
      <c r="EJ25" s="532">
        <v>23</v>
      </c>
      <c r="EK25" s="532">
        <v>26</v>
      </c>
      <c r="EL25" s="532">
        <v>23</v>
      </c>
      <c r="EM25" s="532">
        <v>41</v>
      </c>
      <c r="EN25" s="532">
        <v>21</v>
      </c>
      <c r="EO25" s="532">
        <v>32</v>
      </c>
      <c r="EP25" s="532">
        <v>20</v>
      </c>
      <c r="EQ25" s="532">
        <v>21</v>
      </c>
      <c r="ER25" s="532">
        <v>17</v>
      </c>
      <c r="ES25" s="532">
        <v>31</v>
      </c>
      <c r="ET25" s="532">
        <v>26</v>
      </c>
      <c r="EU25" s="532">
        <v>35</v>
      </c>
      <c r="EV25" s="532">
        <v>15</v>
      </c>
      <c r="EW25" s="532">
        <v>27</v>
      </c>
      <c r="EX25" s="532">
        <v>23</v>
      </c>
      <c r="EY25" s="532">
        <v>30</v>
      </c>
      <c r="EZ25" s="532">
        <v>16</v>
      </c>
      <c r="FA25" s="532">
        <v>24</v>
      </c>
      <c r="FB25" s="532">
        <v>17</v>
      </c>
      <c r="FC25" s="532">
        <v>23</v>
      </c>
      <c r="FD25" s="532">
        <v>13</v>
      </c>
      <c r="FE25" s="532">
        <v>15</v>
      </c>
      <c r="FF25" s="532">
        <v>7</v>
      </c>
      <c r="FG25" s="532">
        <v>13</v>
      </c>
      <c r="FH25" s="532">
        <v>10</v>
      </c>
      <c r="FI25" s="532">
        <v>11</v>
      </c>
      <c r="FJ25" s="532">
        <v>16</v>
      </c>
      <c r="FK25" s="532">
        <v>24</v>
      </c>
      <c r="FL25" s="532">
        <v>17</v>
      </c>
      <c r="FM25" s="532">
        <v>20</v>
      </c>
      <c r="FN25" s="532">
        <v>8</v>
      </c>
      <c r="FO25" s="532">
        <v>16</v>
      </c>
      <c r="FP25" s="532">
        <v>4</v>
      </c>
      <c r="FQ25" s="532">
        <v>12</v>
      </c>
      <c r="FR25" s="532">
        <v>11</v>
      </c>
      <c r="FS25" s="532">
        <v>18</v>
      </c>
      <c r="FT25" s="532">
        <v>10</v>
      </c>
      <c r="FU25" s="532">
        <v>16</v>
      </c>
      <c r="FV25" s="532">
        <v>12</v>
      </c>
      <c r="FW25" s="532">
        <v>15</v>
      </c>
      <c r="FX25" s="532">
        <v>3</v>
      </c>
      <c r="FY25" s="532">
        <v>10</v>
      </c>
      <c r="FZ25" s="532">
        <v>4</v>
      </c>
      <c r="GA25" s="532">
        <v>6</v>
      </c>
      <c r="GB25" s="532">
        <v>3</v>
      </c>
      <c r="GC25" s="532">
        <v>5</v>
      </c>
      <c r="GD25" s="532">
        <v>2</v>
      </c>
      <c r="GE25" s="532">
        <v>3</v>
      </c>
      <c r="GF25" s="532">
        <v>3</v>
      </c>
      <c r="GG25" s="532">
        <v>5</v>
      </c>
      <c r="GH25" s="532">
        <v>1</v>
      </c>
      <c r="GI25" s="532">
        <v>3</v>
      </c>
      <c r="GJ25" s="532">
        <v>0</v>
      </c>
      <c r="GK25" s="532">
        <v>1</v>
      </c>
      <c r="GL25" s="532">
        <v>1</v>
      </c>
      <c r="GM25" s="532">
        <v>2</v>
      </c>
      <c r="GN25" s="532">
        <v>0</v>
      </c>
      <c r="GO25" s="532">
        <v>3</v>
      </c>
      <c r="GP25" s="532">
        <v>0</v>
      </c>
      <c r="GQ25" s="532">
        <v>3</v>
      </c>
      <c r="GR25" s="532">
        <v>1</v>
      </c>
      <c r="GS25" s="532">
        <v>0</v>
      </c>
      <c r="GT25" s="532">
        <v>1</v>
      </c>
      <c r="GU25" s="532">
        <v>0</v>
      </c>
      <c r="GV25" s="532">
        <v>1</v>
      </c>
      <c r="GW25" s="532">
        <v>0</v>
      </c>
      <c r="GX25" s="532">
        <v>0</v>
      </c>
      <c r="GY25" s="532">
        <v>1</v>
      </c>
      <c r="GZ25" s="352">
        <f t="shared" si="8"/>
        <v>5889</v>
      </c>
      <c r="HA25" s="534"/>
      <c r="HB25" s="533"/>
      <c r="HC25" s="323">
        <f t="shared" si="9"/>
        <v>2786</v>
      </c>
      <c r="HD25" s="533"/>
      <c r="HE25" s="323">
        <f t="shared" si="0"/>
        <v>3103</v>
      </c>
      <c r="HF25" s="528"/>
      <c r="HG25" s="535">
        <f t="shared" si="2"/>
        <v>5889</v>
      </c>
      <c r="HH25" s="536"/>
      <c r="HI25" s="536"/>
      <c r="HJ25" s="557"/>
      <c r="HK25" s="557"/>
      <c r="HL25" s="536"/>
      <c r="HM25" s="536"/>
      <c r="HN25" s="536"/>
      <c r="HO25" s="536"/>
      <c r="HP25" s="536"/>
      <c r="HQ25" s="536"/>
      <c r="HR25" s="536"/>
      <c r="HS25" s="536"/>
      <c r="HT25" s="536"/>
      <c r="HU25" s="536"/>
      <c r="HV25" s="536"/>
      <c r="HW25" s="536"/>
      <c r="HX25" s="536"/>
      <c r="HY25" s="536"/>
      <c r="HZ25" s="536"/>
      <c r="IA25" s="536"/>
      <c r="IB25" s="536"/>
      <c r="IC25" s="536"/>
      <c r="ID25" s="536"/>
      <c r="IE25" s="536"/>
      <c r="IF25" s="536"/>
      <c r="IG25" s="536"/>
      <c r="IH25" s="536"/>
      <c r="II25" s="536"/>
      <c r="IJ25" s="536"/>
      <c r="IK25" s="536"/>
      <c r="IL25" s="536"/>
      <c r="IM25" s="536"/>
      <c r="IN25" s="536"/>
      <c r="IO25" s="536"/>
      <c r="IP25" s="536"/>
      <c r="IQ25" s="536"/>
      <c r="IR25" s="536"/>
      <c r="IS25" s="536"/>
      <c r="IT25" s="536"/>
    </row>
    <row r="26" spans="1:254" s="537" customFormat="1" x14ac:dyDescent="0.6">
      <c r="A26" s="351">
        <v>23</v>
      </c>
      <c r="B26" s="527" t="s">
        <v>360</v>
      </c>
      <c r="C26" s="327">
        <f t="shared" si="5"/>
        <v>985</v>
      </c>
      <c r="D26" s="327">
        <f t="shared" si="10"/>
        <v>1146</v>
      </c>
      <c r="E26" s="327">
        <f t="shared" si="11"/>
        <v>2131</v>
      </c>
      <c r="F26" s="528">
        <v>3</v>
      </c>
      <c r="G26" s="528">
        <v>2</v>
      </c>
      <c r="H26" s="528">
        <v>4</v>
      </c>
      <c r="I26" s="528">
        <v>1</v>
      </c>
      <c r="J26" s="528">
        <v>6</v>
      </c>
      <c r="K26" s="528">
        <v>9</v>
      </c>
      <c r="L26" s="528">
        <v>6</v>
      </c>
      <c r="M26" s="528">
        <v>7</v>
      </c>
      <c r="N26" s="528">
        <v>7</v>
      </c>
      <c r="O26" s="528">
        <v>9</v>
      </c>
      <c r="P26" s="528">
        <v>7</v>
      </c>
      <c r="Q26" s="528">
        <v>4</v>
      </c>
      <c r="R26" s="528">
        <v>11</v>
      </c>
      <c r="S26" s="528">
        <v>6</v>
      </c>
      <c r="T26" s="528">
        <v>7</v>
      </c>
      <c r="U26" s="528">
        <v>8</v>
      </c>
      <c r="V26" s="528">
        <v>13</v>
      </c>
      <c r="W26" s="528">
        <v>4</v>
      </c>
      <c r="X26" s="528">
        <v>9</v>
      </c>
      <c r="Y26" s="528">
        <v>7</v>
      </c>
      <c r="Z26" s="528">
        <v>9</v>
      </c>
      <c r="AA26" s="528">
        <v>8</v>
      </c>
      <c r="AB26" s="528">
        <v>7</v>
      </c>
      <c r="AC26" s="528">
        <v>7</v>
      </c>
      <c r="AD26" s="528">
        <v>12</v>
      </c>
      <c r="AE26" s="528">
        <v>12</v>
      </c>
      <c r="AF26" s="528">
        <v>5</v>
      </c>
      <c r="AG26" s="528">
        <v>12</v>
      </c>
      <c r="AH26" s="528">
        <v>6</v>
      </c>
      <c r="AI26" s="528">
        <v>14</v>
      </c>
      <c r="AJ26" s="528">
        <v>12</v>
      </c>
      <c r="AK26" s="528">
        <v>8</v>
      </c>
      <c r="AL26" s="528">
        <v>13</v>
      </c>
      <c r="AM26" s="528">
        <v>8</v>
      </c>
      <c r="AN26" s="528">
        <v>10</v>
      </c>
      <c r="AO26" s="528">
        <v>7</v>
      </c>
      <c r="AP26" s="528">
        <v>8</v>
      </c>
      <c r="AQ26" s="528">
        <v>9</v>
      </c>
      <c r="AR26" s="528">
        <v>9</v>
      </c>
      <c r="AS26" s="528">
        <v>17</v>
      </c>
      <c r="AT26" s="528">
        <v>10</v>
      </c>
      <c r="AU26" s="528">
        <v>9</v>
      </c>
      <c r="AV26" s="528">
        <v>13</v>
      </c>
      <c r="AW26" s="528">
        <v>11</v>
      </c>
      <c r="AX26" s="528">
        <v>11</v>
      </c>
      <c r="AY26" s="528">
        <v>6</v>
      </c>
      <c r="AZ26" s="528">
        <v>11</v>
      </c>
      <c r="BA26" s="528">
        <v>17</v>
      </c>
      <c r="BB26" s="528">
        <v>9</v>
      </c>
      <c r="BC26" s="528">
        <v>17</v>
      </c>
      <c r="BD26" s="528">
        <v>15</v>
      </c>
      <c r="BE26" s="528">
        <v>13</v>
      </c>
      <c r="BF26" s="528">
        <v>13</v>
      </c>
      <c r="BG26" s="532">
        <v>12</v>
      </c>
      <c r="BH26" s="532">
        <v>15</v>
      </c>
      <c r="BI26" s="532">
        <v>12</v>
      </c>
      <c r="BJ26" s="532">
        <v>8</v>
      </c>
      <c r="BK26" s="532">
        <v>16</v>
      </c>
      <c r="BL26" s="532">
        <v>8</v>
      </c>
      <c r="BM26" s="532">
        <v>5</v>
      </c>
      <c r="BN26" s="532">
        <v>11</v>
      </c>
      <c r="BO26" s="532">
        <v>13</v>
      </c>
      <c r="BP26" s="532">
        <v>14</v>
      </c>
      <c r="BQ26" s="532">
        <v>13</v>
      </c>
      <c r="BR26" s="532">
        <v>12</v>
      </c>
      <c r="BS26" s="532">
        <v>13</v>
      </c>
      <c r="BT26" s="532">
        <v>11</v>
      </c>
      <c r="BU26" s="532">
        <v>7</v>
      </c>
      <c r="BV26" s="532">
        <v>14</v>
      </c>
      <c r="BW26" s="532">
        <v>13</v>
      </c>
      <c r="BX26" s="532">
        <v>6</v>
      </c>
      <c r="BY26" s="532">
        <v>12</v>
      </c>
      <c r="BZ26" s="532">
        <v>12</v>
      </c>
      <c r="CA26" s="532">
        <v>10</v>
      </c>
      <c r="CB26" s="532">
        <v>16</v>
      </c>
      <c r="CC26" s="532">
        <v>11</v>
      </c>
      <c r="CD26" s="532">
        <v>13</v>
      </c>
      <c r="CE26" s="532">
        <v>13</v>
      </c>
      <c r="CF26" s="532">
        <v>12</v>
      </c>
      <c r="CG26" s="532">
        <v>13</v>
      </c>
      <c r="CH26" s="532">
        <v>13</v>
      </c>
      <c r="CI26" s="532">
        <v>12</v>
      </c>
      <c r="CJ26" s="532">
        <v>12</v>
      </c>
      <c r="CK26" s="532">
        <v>15</v>
      </c>
      <c r="CL26" s="532">
        <v>12</v>
      </c>
      <c r="CM26" s="532">
        <v>20</v>
      </c>
      <c r="CN26" s="532">
        <v>20</v>
      </c>
      <c r="CO26" s="532">
        <v>15</v>
      </c>
      <c r="CP26" s="532">
        <v>20</v>
      </c>
      <c r="CQ26" s="532">
        <v>13</v>
      </c>
      <c r="CR26" s="532">
        <v>15</v>
      </c>
      <c r="CS26" s="532">
        <v>24</v>
      </c>
      <c r="CT26" s="532">
        <v>17</v>
      </c>
      <c r="CU26" s="532">
        <v>21</v>
      </c>
      <c r="CV26" s="532">
        <v>14</v>
      </c>
      <c r="CW26" s="532">
        <v>13</v>
      </c>
      <c r="CX26" s="532">
        <v>18</v>
      </c>
      <c r="CY26" s="532">
        <v>11</v>
      </c>
      <c r="CZ26" s="532">
        <v>10</v>
      </c>
      <c r="DA26" s="532">
        <v>15</v>
      </c>
      <c r="DB26" s="532">
        <v>17</v>
      </c>
      <c r="DC26" s="532">
        <v>19</v>
      </c>
      <c r="DD26" s="532">
        <v>21</v>
      </c>
      <c r="DE26" s="532">
        <v>18</v>
      </c>
      <c r="DF26" s="532">
        <v>22</v>
      </c>
      <c r="DG26" s="532">
        <v>12</v>
      </c>
      <c r="DH26" s="532">
        <v>19</v>
      </c>
      <c r="DI26" s="532">
        <v>16</v>
      </c>
      <c r="DJ26" s="532">
        <v>17</v>
      </c>
      <c r="DK26" s="532">
        <v>21</v>
      </c>
      <c r="DL26" s="532">
        <v>15</v>
      </c>
      <c r="DM26" s="532">
        <v>12</v>
      </c>
      <c r="DN26" s="532">
        <v>20</v>
      </c>
      <c r="DO26" s="532">
        <v>19</v>
      </c>
      <c r="DP26" s="532">
        <v>14</v>
      </c>
      <c r="DQ26" s="532">
        <v>18</v>
      </c>
      <c r="DR26" s="532">
        <v>11</v>
      </c>
      <c r="DS26" s="532">
        <v>15</v>
      </c>
      <c r="DT26" s="532">
        <v>17</v>
      </c>
      <c r="DU26" s="532">
        <v>27</v>
      </c>
      <c r="DV26" s="532">
        <v>17</v>
      </c>
      <c r="DW26" s="532">
        <v>21</v>
      </c>
      <c r="DX26" s="532">
        <v>12</v>
      </c>
      <c r="DY26" s="532">
        <v>26</v>
      </c>
      <c r="DZ26" s="532">
        <v>25</v>
      </c>
      <c r="EA26" s="532">
        <v>13</v>
      </c>
      <c r="EB26" s="532">
        <v>13</v>
      </c>
      <c r="EC26" s="532">
        <v>20</v>
      </c>
      <c r="ED26" s="532">
        <v>18</v>
      </c>
      <c r="EE26" s="532">
        <v>12</v>
      </c>
      <c r="EF26" s="532">
        <v>12</v>
      </c>
      <c r="EG26" s="532">
        <v>19</v>
      </c>
      <c r="EH26" s="532">
        <v>12</v>
      </c>
      <c r="EI26" s="532">
        <v>21</v>
      </c>
      <c r="EJ26" s="532">
        <v>7</v>
      </c>
      <c r="EK26" s="532">
        <v>18</v>
      </c>
      <c r="EL26" s="532">
        <v>14</v>
      </c>
      <c r="EM26" s="532">
        <v>19</v>
      </c>
      <c r="EN26" s="532">
        <v>12</v>
      </c>
      <c r="EO26" s="532">
        <v>15</v>
      </c>
      <c r="EP26" s="532">
        <v>10</v>
      </c>
      <c r="EQ26" s="532">
        <v>15</v>
      </c>
      <c r="ER26" s="532">
        <v>8</v>
      </c>
      <c r="ES26" s="532">
        <v>16</v>
      </c>
      <c r="ET26" s="532">
        <v>7</v>
      </c>
      <c r="EU26" s="532">
        <v>21</v>
      </c>
      <c r="EV26" s="532">
        <v>15</v>
      </c>
      <c r="EW26" s="532">
        <v>18</v>
      </c>
      <c r="EX26" s="532">
        <v>4</v>
      </c>
      <c r="EY26" s="532">
        <v>12</v>
      </c>
      <c r="EZ26" s="532">
        <v>5</v>
      </c>
      <c r="FA26" s="532">
        <v>15</v>
      </c>
      <c r="FB26" s="532">
        <v>4</v>
      </c>
      <c r="FC26" s="532">
        <v>10</v>
      </c>
      <c r="FD26" s="532">
        <v>10</v>
      </c>
      <c r="FE26" s="532">
        <v>8</v>
      </c>
      <c r="FF26" s="532">
        <v>10</v>
      </c>
      <c r="FG26" s="532">
        <v>12</v>
      </c>
      <c r="FH26" s="532">
        <v>4</v>
      </c>
      <c r="FI26" s="532">
        <v>8</v>
      </c>
      <c r="FJ26" s="532">
        <v>6</v>
      </c>
      <c r="FK26" s="532">
        <v>15</v>
      </c>
      <c r="FL26" s="532">
        <v>2</v>
      </c>
      <c r="FM26" s="532">
        <v>14</v>
      </c>
      <c r="FN26" s="532">
        <v>4</v>
      </c>
      <c r="FO26" s="532">
        <v>9</v>
      </c>
      <c r="FP26" s="532">
        <v>7</v>
      </c>
      <c r="FQ26" s="532">
        <v>8</v>
      </c>
      <c r="FR26" s="532">
        <v>4</v>
      </c>
      <c r="FS26" s="532">
        <v>8</v>
      </c>
      <c r="FT26" s="532">
        <v>3</v>
      </c>
      <c r="FU26" s="532">
        <v>6</v>
      </c>
      <c r="FV26" s="532">
        <v>3</v>
      </c>
      <c r="FW26" s="532">
        <v>11</v>
      </c>
      <c r="FX26" s="532">
        <v>3</v>
      </c>
      <c r="FY26" s="532">
        <v>6</v>
      </c>
      <c r="FZ26" s="532">
        <v>5</v>
      </c>
      <c r="GA26" s="532">
        <v>5</v>
      </c>
      <c r="GB26" s="532">
        <v>2</v>
      </c>
      <c r="GC26" s="532">
        <v>6</v>
      </c>
      <c r="GD26" s="532">
        <v>1</v>
      </c>
      <c r="GE26" s="532">
        <v>0</v>
      </c>
      <c r="GF26" s="532">
        <v>2</v>
      </c>
      <c r="GG26" s="532">
        <v>3</v>
      </c>
      <c r="GH26" s="532">
        <v>0</v>
      </c>
      <c r="GI26" s="532">
        <v>2</v>
      </c>
      <c r="GJ26" s="532">
        <v>0</v>
      </c>
      <c r="GK26" s="532">
        <v>1</v>
      </c>
      <c r="GL26" s="532">
        <v>0</v>
      </c>
      <c r="GM26" s="532">
        <v>1</v>
      </c>
      <c r="GN26" s="532">
        <v>0</v>
      </c>
      <c r="GO26" s="532">
        <v>0</v>
      </c>
      <c r="GP26" s="532">
        <v>2</v>
      </c>
      <c r="GQ26" s="532">
        <v>0</v>
      </c>
      <c r="GR26" s="532">
        <v>0</v>
      </c>
      <c r="GS26" s="532">
        <v>0</v>
      </c>
      <c r="GT26" s="532">
        <v>0</v>
      </c>
      <c r="GU26" s="532">
        <v>0</v>
      </c>
      <c r="GV26" s="532">
        <v>0</v>
      </c>
      <c r="GW26" s="532">
        <v>0</v>
      </c>
      <c r="GX26" s="532">
        <v>0</v>
      </c>
      <c r="GY26" s="532">
        <v>1</v>
      </c>
      <c r="GZ26" s="352">
        <f t="shared" si="8"/>
        <v>2131</v>
      </c>
      <c r="HA26" s="534"/>
      <c r="HB26" s="530"/>
      <c r="HC26" s="323">
        <f t="shared" si="9"/>
        <v>985</v>
      </c>
      <c r="HD26" s="530"/>
      <c r="HE26" s="323">
        <f t="shared" si="0"/>
        <v>1146</v>
      </c>
      <c r="HF26" s="528">
        <f t="shared" si="1"/>
        <v>0</v>
      </c>
      <c r="HG26" s="535">
        <f t="shared" si="2"/>
        <v>2131</v>
      </c>
      <c r="HH26" s="536"/>
      <c r="HI26" s="536"/>
      <c r="HJ26" s="557">
        <f t="shared" si="3"/>
        <v>678</v>
      </c>
      <c r="HK26" s="557">
        <f t="shared" si="4"/>
        <v>31.816048803378695</v>
      </c>
      <c r="HL26" s="536"/>
      <c r="HM26" s="536"/>
      <c r="HN26" s="536"/>
      <c r="HO26" s="536"/>
      <c r="HP26" s="536"/>
      <c r="HQ26" s="536"/>
      <c r="HR26" s="536"/>
      <c r="HS26" s="536"/>
      <c r="HT26" s="536"/>
      <c r="HU26" s="536"/>
      <c r="HV26" s="536"/>
      <c r="HW26" s="536"/>
      <c r="HX26" s="536"/>
      <c r="HY26" s="536"/>
      <c r="HZ26" s="536"/>
      <c r="IA26" s="536"/>
      <c r="IB26" s="536"/>
      <c r="IC26" s="536"/>
      <c r="ID26" s="536"/>
      <c r="IE26" s="536"/>
      <c r="IF26" s="536"/>
      <c r="IG26" s="536"/>
      <c r="IH26" s="536"/>
      <c r="II26" s="536"/>
      <c r="IJ26" s="536"/>
      <c r="IK26" s="536"/>
      <c r="IL26" s="536"/>
      <c r="IM26" s="536"/>
      <c r="IN26" s="536"/>
      <c r="IO26" s="536"/>
      <c r="IP26" s="536"/>
      <c r="IQ26" s="536"/>
      <c r="IR26" s="536"/>
      <c r="IS26" s="536"/>
      <c r="IT26" s="536"/>
    </row>
    <row r="27" spans="1:254" s="537" customFormat="1" x14ac:dyDescent="0.6">
      <c r="A27" s="351">
        <v>24</v>
      </c>
      <c r="B27" s="527" t="s">
        <v>361</v>
      </c>
      <c r="C27" s="327">
        <f t="shared" si="5"/>
        <v>728</v>
      </c>
      <c r="D27" s="327">
        <f t="shared" si="10"/>
        <v>843</v>
      </c>
      <c r="E27" s="327">
        <f t="shared" si="11"/>
        <v>1571</v>
      </c>
      <c r="F27" s="528">
        <v>5</v>
      </c>
      <c r="G27" s="528">
        <v>6</v>
      </c>
      <c r="H27" s="528">
        <v>6</v>
      </c>
      <c r="I27" s="528">
        <v>9</v>
      </c>
      <c r="J27" s="528">
        <v>10</v>
      </c>
      <c r="K27" s="528">
        <v>3</v>
      </c>
      <c r="L27" s="528">
        <v>9</v>
      </c>
      <c r="M27" s="528">
        <v>5</v>
      </c>
      <c r="N27" s="528">
        <v>9</v>
      </c>
      <c r="O27" s="528">
        <v>5</v>
      </c>
      <c r="P27" s="528">
        <v>10</v>
      </c>
      <c r="Q27" s="528">
        <v>6</v>
      </c>
      <c r="R27" s="528">
        <v>5</v>
      </c>
      <c r="S27" s="528">
        <v>12</v>
      </c>
      <c r="T27" s="528">
        <v>6</v>
      </c>
      <c r="U27" s="528">
        <v>2</v>
      </c>
      <c r="V27" s="528">
        <v>7</v>
      </c>
      <c r="W27" s="528">
        <v>7</v>
      </c>
      <c r="X27" s="528">
        <v>3</v>
      </c>
      <c r="Y27" s="528">
        <v>7</v>
      </c>
      <c r="Z27" s="528">
        <v>6</v>
      </c>
      <c r="AA27" s="528">
        <v>18</v>
      </c>
      <c r="AB27" s="528">
        <v>8</v>
      </c>
      <c r="AC27" s="528">
        <v>12</v>
      </c>
      <c r="AD27" s="528">
        <v>5</v>
      </c>
      <c r="AE27" s="528">
        <v>9</v>
      </c>
      <c r="AF27" s="528">
        <v>6</v>
      </c>
      <c r="AG27" s="528">
        <v>10</v>
      </c>
      <c r="AH27" s="528">
        <v>11</v>
      </c>
      <c r="AI27" s="528">
        <v>5</v>
      </c>
      <c r="AJ27" s="528">
        <v>19</v>
      </c>
      <c r="AK27" s="528">
        <v>7</v>
      </c>
      <c r="AL27" s="528">
        <v>9</v>
      </c>
      <c r="AM27" s="528">
        <v>9</v>
      </c>
      <c r="AN27" s="528">
        <v>4</v>
      </c>
      <c r="AO27" s="528">
        <v>7</v>
      </c>
      <c r="AP27" s="528">
        <v>5</v>
      </c>
      <c r="AQ27" s="528">
        <v>6</v>
      </c>
      <c r="AR27" s="528">
        <v>7</v>
      </c>
      <c r="AS27" s="528">
        <v>10</v>
      </c>
      <c r="AT27" s="528">
        <v>8</v>
      </c>
      <c r="AU27" s="528">
        <v>9</v>
      </c>
      <c r="AV27" s="528">
        <v>6</v>
      </c>
      <c r="AW27" s="528">
        <v>8</v>
      </c>
      <c r="AX27" s="528">
        <v>8</v>
      </c>
      <c r="AY27" s="528">
        <v>11</v>
      </c>
      <c r="AZ27" s="528">
        <v>4</v>
      </c>
      <c r="BA27" s="528">
        <v>8</v>
      </c>
      <c r="BB27" s="528">
        <v>8</v>
      </c>
      <c r="BC27" s="528">
        <v>12</v>
      </c>
      <c r="BD27" s="528">
        <v>10</v>
      </c>
      <c r="BE27" s="528">
        <v>13</v>
      </c>
      <c r="BF27" s="528">
        <v>12</v>
      </c>
      <c r="BG27" s="532">
        <v>9</v>
      </c>
      <c r="BH27" s="532">
        <v>3</v>
      </c>
      <c r="BI27" s="532">
        <v>6</v>
      </c>
      <c r="BJ27" s="532">
        <v>6</v>
      </c>
      <c r="BK27" s="532">
        <v>16</v>
      </c>
      <c r="BL27" s="532">
        <v>10</v>
      </c>
      <c r="BM27" s="532">
        <v>7</v>
      </c>
      <c r="BN27" s="532">
        <v>9</v>
      </c>
      <c r="BO27" s="532">
        <v>12</v>
      </c>
      <c r="BP27" s="532">
        <v>13</v>
      </c>
      <c r="BQ27" s="532">
        <v>12</v>
      </c>
      <c r="BR27" s="532">
        <v>9</v>
      </c>
      <c r="BS27" s="532">
        <v>10</v>
      </c>
      <c r="BT27" s="532">
        <v>15</v>
      </c>
      <c r="BU27" s="532">
        <v>10</v>
      </c>
      <c r="BV27" s="532">
        <v>10</v>
      </c>
      <c r="BW27" s="532">
        <v>16</v>
      </c>
      <c r="BX27" s="532">
        <v>12</v>
      </c>
      <c r="BY27" s="532">
        <v>6</v>
      </c>
      <c r="BZ27" s="532">
        <v>5</v>
      </c>
      <c r="CA27" s="532">
        <v>7</v>
      </c>
      <c r="CB27" s="532">
        <v>6</v>
      </c>
      <c r="CC27" s="532">
        <v>11</v>
      </c>
      <c r="CD27" s="532">
        <v>12</v>
      </c>
      <c r="CE27" s="532">
        <v>9</v>
      </c>
      <c r="CF27" s="532">
        <v>8</v>
      </c>
      <c r="CG27" s="532">
        <v>10</v>
      </c>
      <c r="CH27" s="532">
        <v>7</v>
      </c>
      <c r="CI27" s="532">
        <v>9</v>
      </c>
      <c r="CJ27" s="532">
        <v>13</v>
      </c>
      <c r="CK27" s="532">
        <v>15</v>
      </c>
      <c r="CL27" s="532">
        <v>11</v>
      </c>
      <c r="CM27" s="532">
        <v>14</v>
      </c>
      <c r="CN27" s="532">
        <v>13</v>
      </c>
      <c r="CO27" s="532">
        <v>7</v>
      </c>
      <c r="CP27" s="532">
        <v>15</v>
      </c>
      <c r="CQ27" s="532">
        <v>13</v>
      </c>
      <c r="CR27" s="532">
        <v>17</v>
      </c>
      <c r="CS27" s="532">
        <v>11</v>
      </c>
      <c r="CT27" s="532">
        <v>12</v>
      </c>
      <c r="CU27" s="532">
        <v>8</v>
      </c>
      <c r="CV27" s="532">
        <v>14</v>
      </c>
      <c r="CW27" s="532">
        <v>17</v>
      </c>
      <c r="CX27" s="532">
        <v>11</v>
      </c>
      <c r="CY27" s="532">
        <v>10</v>
      </c>
      <c r="CZ27" s="532">
        <v>10</v>
      </c>
      <c r="DA27" s="532">
        <v>14</v>
      </c>
      <c r="DB27" s="532">
        <v>11</v>
      </c>
      <c r="DC27" s="532">
        <v>9</v>
      </c>
      <c r="DD27" s="532">
        <v>13</v>
      </c>
      <c r="DE27" s="532">
        <v>13</v>
      </c>
      <c r="DF27" s="532">
        <v>11</v>
      </c>
      <c r="DG27" s="532">
        <v>13</v>
      </c>
      <c r="DH27" s="532">
        <v>9</v>
      </c>
      <c r="DI27" s="532">
        <v>16</v>
      </c>
      <c r="DJ27" s="532">
        <v>6</v>
      </c>
      <c r="DK27" s="532">
        <v>14</v>
      </c>
      <c r="DL27" s="532">
        <v>8</v>
      </c>
      <c r="DM27" s="532">
        <v>16</v>
      </c>
      <c r="DN27" s="532">
        <v>10</v>
      </c>
      <c r="DO27" s="532">
        <v>7</v>
      </c>
      <c r="DP27" s="532">
        <v>8</v>
      </c>
      <c r="DQ27" s="532">
        <v>14</v>
      </c>
      <c r="DR27" s="532">
        <v>5</v>
      </c>
      <c r="DS27" s="532">
        <v>14</v>
      </c>
      <c r="DT27" s="532">
        <v>13</v>
      </c>
      <c r="DU27" s="532">
        <v>11</v>
      </c>
      <c r="DV27" s="532">
        <v>12</v>
      </c>
      <c r="DW27" s="532">
        <v>12</v>
      </c>
      <c r="DX27" s="532">
        <v>11</v>
      </c>
      <c r="DY27" s="532">
        <v>15</v>
      </c>
      <c r="DZ27" s="532">
        <v>6</v>
      </c>
      <c r="EA27" s="532">
        <v>16</v>
      </c>
      <c r="EB27" s="532">
        <v>6</v>
      </c>
      <c r="EC27" s="532">
        <v>12</v>
      </c>
      <c r="ED27" s="532">
        <v>11</v>
      </c>
      <c r="EE27" s="532">
        <v>8</v>
      </c>
      <c r="EF27" s="532">
        <v>11</v>
      </c>
      <c r="EG27" s="532">
        <v>4</v>
      </c>
      <c r="EH27" s="532">
        <v>10</v>
      </c>
      <c r="EI27" s="532">
        <v>9</v>
      </c>
      <c r="EJ27" s="532">
        <v>17</v>
      </c>
      <c r="EK27" s="532">
        <v>10</v>
      </c>
      <c r="EL27" s="532">
        <v>8</v>
      </c>
      <c r="EM27" s="532">
        <v>6</v>
      </c>
      <c r="EN27" s="532">
        <v>12</v>
      </c>
      <c r="EO27" s="532">
        <v>12</v>
      </c>
      <c r="EP27" s="532">
        <v>10</v>
      </c>
      <c r="EQ27" s="532">
        <v>16</v>
      </c>
      <c r="ER27" s="532">
        <v>11</v>
      </c>
      <c r="ES27" s="532">
        <v>9</v>
      </c>
      <c r="ET27" s="532">
        <v>8</v>
      </c>
      <c r="EU27" s="532">
        <v>6</v>
      </c>
      <c r="EV27" s="532">
        <v>6</v>
      </c>
      <c r="EW27" s="532">
        <v>12</v>
      </c>
      <c r="EX27" s="532">
        <v>5</v>
      </c>
      <c r="EY27" s="532">
        <v>10</v>
      </c>
      <c r="EZ27" s="532">
        <v>5</v>
      </c>
      <c r="FA27" s="532">
        <v>4</v>
      </c>
      <c r="FB27" s="532">
        <v>8</v>
      </c>
      <c r="FC27" s="532">
        <v>13</v>
      </c>
      <c r="FD27" s="532">
        <v>3</v>
      </c>
      <c r="FE27" s="532">
        <v>4</v>
      </c>
      <c r="FF27" s="532">
        <v>3</v>
      </c>
      <c r="FG27" s="532">
        <v>7</v>
      </c>
      <c r="FH27" s="532">
        <v>3</v>
      </c>
      <c r="FI27" s="532">
        <v>6</v>
      </c>
      <c r="FJ27" s="532">
        <v>4</v>
      </c>
      <c r="FK27" s="532">
        <v>6</v>
      </c>
      <c r="FL27" s="532">
        <v>3</v>
      </c>
      <c r="FM27" s="532">
        <v>10</v>
      </c>
      <c r="FN27" s="532">
        <v>1</v>
      </c>
      <c r="FO27" s="532">
        <v>3</v>
      </c>
      <c r="FP27" s="532">
        <v>2</v>
      </c>
      <c r="FQ27" s="532">
        <v>2</v>
      </c>
      <c r="FR27" s="532">
        <v>2</v>
      </c>
      <c r="FS27" s="532">
        <v>5</v>
      </c>
      <c r="FT27" s="532">
        <v>5</v>
      </c>
      <c r="FU27" s="532">
        <v>2</v>
      </c>
      <c r="FV27" s="532">
        <v>0</v>
      </c>
      <c r="FW27" s="532">
        <v>3</v>
      </c>
      <c r="FX27" s="532">
        <v>0</v>
      </c>
      <c r="FY27" s="532">
        <v>5</v>
      </c>
      <c r="FZ27" s="532">
        <v>2</v>
      </c>
      <c r="GA27" s="532">
        <v>3</v>
      </c>
      <c r="GB27" s="532">
        <v>1</v>
      </c>
      <c r="GC27" s="532">
        <v>3</v>
      </c>
      <c r="GD27" s="532">
        <v>0</v>
      </c>
      <c r="GE27" s="532">
        <v>0</v>
      </c>
      <c r="GF27" s="532">
        <v>1</v>
      </c>
      <c r="GG27" s="532">
        <v>3</v>
      </c>
      <c r="GH27" s="532">
        <v>0</v>
      </c>
      <c r="GI27" s="532">
        <v>2</v>
      </c>
      <c r="GJ27" s="532">
        <v>0</v>
      </c>
      <c r="GK27" s="532">
        <v>1</v>
      </c>
      <c r="GL27" s="532">
        <v>0</v>
      </c>
      <c r="GM27" s="532">
        <v>0</v>
      </c>
      <c r="GN27" s="532">
        <v>0</v>
      </c>
      <c r="GO27" s="532">
        <v>0</v>
      </c>
      <c r="GP27" s="532">
        <v>0</v>
      </c>
      <c r="GQ27" s="532">
        <v>0</v>
      </c>
      <c r="GR27" s="532">
        <v>0</v>
      </c>
      <c r="GS27" s="532">
        <v>1</v>
      </c>
      <c r="GT27" s="532">
        <v>0</v>
      </c>
      <c r="GU27" s="532">
        <v>0</v>
      </c>
      <c r="GV27" s="532">
        <v>0</v>
      </c>
      <c r="GW27" s="532">
        <v>0</v>
      </c>
      <c r="GX27" s="532">
        <v>0</v>
      </c>
      <c r="GY27" s="532">
        <v>1</v>
      </c>
      <c r="GZ27" s="352">
        <f t="shared" si="8"/>
        <v>1571</v>
      </c>
      <c r="HA27" s="534"/>
      <c r="HB27" s="539"/>
      <c r="HC27" s="323">
        <f t="shared" si="9"/>
        <v>728</v>
      </c>
      <c r="HD27" s="539"/>
      <c r="HE27" s="323">
        <f t="shared" si="0"/>
        <v>843</v>
      </c>
      <c r="HF27" s="528">
        <f t="shared" si="1"/>
        <v>0</v>
      </c>
      <c r="HG27" s="535">
        <f t="shared" si="2"/>
        <v>1571</v>
      </c>
      <c r="HH27" s="536"/>
      <c r="HI27" s="536"/>
      <c r="HJ27" s="557">
        <f t="shared" si="3"/>
        <v>428</v>
      </c>
      <c r="HK27" s="557">
        <f t="shared" si="4"/>
        <v>27.243793761935073</v>
      </c>
      <c r="HL27" s="536"/>
      <c r="HM27" s="536"/>
      <c r="HN27" s="536"/>
      <c r="HO27" s="536"/>
      <c r="HP27" s="536"/>
      <c r="HQ27" s="536"/>
      <c r="HR27" s="536"/>
      <c r="HS27" s="536"/>
      <c r="HT27" s="536"/>
      <c r="HU27" s="536"/>
      <c r="HV27" s="536"/>
      <c r="HW27" s="536"/>
      <c r="HX27" s="536"/>
      <c r="HY27" s="536"/>
      <c r="HZ27" s="536"/>
      <c r="IA27" s="536"/>
      <c r="IB27" s="536"/>
      <c r="IC27" s="536"/>
      <c r="ID27" s="536"/>
      <c r="IE27" s="536"/>
      <c r="IF27" s="536"/>
      <c r="IG27" s="536"/>
      <c r="IH27" s="536"/>
      <c r="II27" s="536"/>
      <c r="IJ27" s="536"/>
      <c r="IK27" s="536"/>
      <c r="IL27" s="536"/>
      <c r="IM27" s="536"/>
      <c r="IN27" s="536"/>
      <c r="IO27" s="536"/>
      <c r="IP27" s="536"/>
      <c r="IQ27" s="536"/>
      <c r="IR27" s="536"/>
      <c r="IS27" s="536"/>
      <c r="IT27" s="536"/>
    </row>
    <row r="28" spans="1:254" s="537" customFormat="1" x14ac:dyDescent="0.6">
      <c r="A28" s="351">
        <v>25</v>
      </c>
      <c r="B28" s="527" t="s">
        <v>362</v>
      </c>
      <c r="C28" s="327">
        <f t="shared" si="5"/>
        <v>1518</v>
      </c>
      <c r="D28" s="327">
        <f t="shared" si="10"/>
        <v>1610</v>
      </c>
      <c r="E28" s="327">
        <f t="shared" si="11"/>
        <v>3128</v>
      </c>
      <c r="F28" s="528">
        <v>10</v>
      </c>
      <c r="G28" s="528">
        <v>14</v>
      </c>
      <c r="H28" s="528">
        <v>8</v>
      </c>
      <c r="I28" s="528">
        <v>7</v>
      </c>
      <c r="J28" s="528">
        <v>12</v>
      </c>
      <c r="K28" s="528">
        <v>10</v>
      </c>
      <c r="L28" s="528">
        <v>16</v>
      </c>
      <c r="M28" s="528">
        <v>10</v>
      </c>
      <c r="N28" s="528">
        <v>10</v>
      </c>
      <c r="O28" s="528">
        <v>17</v>
      </c>
      <c r="P28" s="528">
        <v>14</v>
      </c>
      <c r="Q28" s="528">
        <v>8</v>
      </c>
      <c r="R28" s="528">
        <v>12</v>
      </c>
      <c r="S28" s="528">
        <v>10</v>
      </c>
      <c r="T28" s="528">
        <v>11</v>
      </c>
      <c r="U28" s="528">
        <v>12</v>
      </c>
      <c r="V28" s="528">
        <v>16</v>
      </c>
      <c r="W28" s="528">
        <v>16</v>
      </c>
      <c r="X28" s="528">
        <v>9</v>
      </c>
      <c r="Y28" s="528">
        <v>19</v>
      </c>
      <c r="Z28" s="528">
        <v>13</v>
      </c>
      <c r="AA28" s="528">
        <v>10</v>
      </c>
      <c r="AB28" s="528">
        <v>17</v>
      </c>
      <c r="AC28" s="528">
        <v>13</v>
      </c>
      <c r="AD28" s="528">
        <v>19</v>
      </c>
      <c r="AE28" s="528">
        <v>14</v>
      </c>
      <c r="AF28" s="528">
        <v>16</v>
      </c>
      <c r="AG28" s="528">
        <v>15</v>
      </c>
      <c r="AH28" s="528">
        <v>24</v>
      </c>
      <c r="AI28" s="528">
        <v>12</v>
      </c>
      <c r="AJ28" s="528">
        <v>17</v>
      </c>
      <c r="AK28" s="528">
        <v>13</v>
      </c>
      <c r="AL28" s="528">
        <v>21</v>
      </c>
      <c r="AM28" s="528">
        <v>18</v>
      </c>
      <c r="AN28" s="528">
        <v>19</v>
      </c>
      <c r="AO28" s="528">
        <v>14</v>
      </c>
      <c r="AP28" s="528">
        <v>21</v>
      </c>
      <c r="AQ28" s="528">
        <v>12</v>
      </c>
      <c r="AR28" s="528">
        <v>15</v>
      </c>
      <c r="AS28" s="528">
        <v>13</v>
      </c>
      <c r="AT28" s="528">
        <v>13</v>
      </c>
      <c r="AU28" s="528">
        <v>26</v>
      </c>
      <c r="AV28" s="528">
        <v>16</v>
      </c>
      <c r="AW28" s="528">
        <v>16</v>
      </c>
      <c r="AX28" s="528">
        <v>19</v>
      </c>
      <c r="AY28" s="528">
        <v>26</v>
      </c>
      <c r="AZ28" s="528">
        <v>22</v>
      </c>
      <c r="BA28" s="528">
        <v>9</v>
      </c>
      <c r="BB28" s="528">
        <v>15</v>
      </c>
      <c r="BC28" s="528">
        <v>11</v>
      </c>
      <c r="BD28" s="528">
        <v>14</v>
      </c>
      <c r="BE28" s="528">
        <v>17</v>
      </c>
      <c r="BF28" s="528">
        <v>21</v>
      </c>
      <c r="BG28" s="532">
        <v>21</v>
      </c>
      <c r="BH28" s="532">
        <v>35</v>
      </c>
      <c r="BI28" s="532">
        <v>18</v>
      </c>
      <c r="BJ28" s="532">
        <v>35</v>
      </c>
      <c r="BK28" s="532">
        <v>15</v>
      </c>
      <c r="BL28" s="532">
        <v>29</v>
      </c>
      <c r="BM28" s="532">
        <v>16</v>
      </c>
      <c r="BN28" s="532">
        <v>24</v>
      </c>
      <c r="BO28" s="532">
        <v>17</v>
      </c>
      <c r="BP28" s="532">
        <v>19</v>
      </c>
      <c r="BQ28" s="532">
        <v>26</v>
      </c>
      <c r="BR28" s="532">
        <v>21</v>
      </c>
      <c r="BS28" s="532">
        <v>25</v>
      </c>
      <c r="BT28" s="532">
        <v>26</v>
      </c>
      <c r="BU28" s="532">
        <v>16</v>
      </c>
      <c r="BV28" s="532">
        <v>27</v>
      </c>
      <c r="BW28" s="532">
        <v>13</v>
      </c>
      <c r="BX28" s="532">
        <v>21</v>
      </c>
      <c r="BY28" s="532">
        <v>15</v>
      </c>
      <c r="BZ28" s="532">
        <v>16</v>
      </c>
      <c r="CA28" s="532">
        <v>29</v>
      </c>
      <c r="CB28" s="532">
        <v>24</v>
      </c>
      <c r="CC28" s="532">
        <v>25</v>
      </c>
      <c r="CD28" s="532">
        <v>28</v>
      </c>
      <c r="CE28" s="532">
        <v>16</v>
      </c>
      <c r="CF28" s="532">
        <v>25</v>
      </c>
      <c r="CG28" s="532">
        <v>12</v>
      </c>
      <c r="CH28" s="532">
        <v>30</v>
      </c>
      <c r="CI28" s="532">
        <v>24</v>
      </c>
      <c r="CJ28" s="532">
        <v>23</v>
      </c>
      <c r="CK28" s="532">
        <v>24</v>
      </c>
      <c r="CL28" s="532">
        <v>21</v>
      </c>
      <c r="CM28" s="532">
        <v>20</v>
      </c>
      <c r="CN28" s="532">
        <v>28</v>
      </c>
      <c r="CO28" s="532">
        <v>19</v>
      </c>
      <c r="CP28" s="532">
        <v>26</v>
      </c>
      <c r="CQ28" s="532">
        <v>15</v>
      </c>
      <c r="CR28" s="532">
        <v>23</v>
      </c>
      <c r="CS28" s="532">
        <v>27</v>
      </c>
      <c r="CT28" s="532">
        <v>12</v>
      </c>
      <c r="CU28" s="532">
        <v>21</v>
      </c>
      <c r="CV28" s="532">
        <v>21</v>
      </c>
      <c r="CW28" s="532">
        <v>23</v>
      </c>
      <c r="CX28" s="532">
        <v>25</v>
      </c>
      <c r="CY28" s="532">
        <v>23</v>
      </c>
      <c r="CZ28" s="532">
        <v>12</v>
      </c>
      <c r="DA28" s="532">
        <v>26</v>
      </c>
      <c r="DB28" s="532">
        <v>22</v>
      </c>
      <c r="DC28" s="532">
        <v>22</v>
      </c>
      <c r="DD28" s="532">
        <v>19</v>
      </c>
      <c r="DE28" s="532">
        <v>36</v>
      </c>
      <c r="DF28" s="532">
        <v>19</v>
      </c>
      <c r="DG28" s="532">
        <v>34</v>
      </c>
      <c r="DH28" s="532">
        <v>25</v>
      </c>
      <c r="DI28" s="532">
        <v>27</v>
      </c>
      <c r="DJ28" s="532">
        <v>28</v>
      </c>
      <c r="DK28" s="532">
        <v>30</v>
      </c>
      <c r="DL28" s="532">
        <v>36</v>
      </c>
      <c r="DM28" s="532">
        <v>30</v>
      </c>
      <c r="DN28" s="532">
        <v>18</v>
      </c>
      <c r="DO28" s="532">
        <v>23</v>
      </c>
      <c r="DP28" s="532">
        <v>28</v>
      </c>
      <c r="DQ28" s="532">
        <v>44</v>
      </c>
      <c r="DR28" s="532">
        <v>17</v>
      </c>
      <c r="DS28" s="532">
        <v>30</v>
      </c>
      <c r="DT28" s="532">
        <v>21</v>
      </c>
      <c r="DU28" s="532">
        <v>26</v>
      </c>
      <c r="DV28" s="532">
        <v>18</v>
      </c>
      <c r="DW28" s="532">
        <v>34</v>
      </c>
      <c r="DX28" s="532">
        <v>25</v>
      </c>
      <c r="DY28" s="532">
        <v>22</v>
      </c>
      <c r="DZ28" s="532">
        <v>25</v>
      </c>
      <c r="EA28" s="532">
        <v>24</v>
      </c>
      <c r="EB28" s="532">
        <v>18</v>
      </c>
      <c r="EC28" s="532">
        <v>31</v>
      </c>
      <c r="ED28" s="532">
        <v>11</v>
      </c>
      <c r="EE28" s="532">
        <v>25</v>
      </c>
      <c r="EF28" s="532">
        <v>22</v>
      </c>
      <c r="EG28" s="532">
        <v>21</v>
      </c>
      <c r="EH28" s="532">
        <v>14</v>
      </c>
      <c r="EI28" s="532">
        <v>16</v>
      </c>
      <c r="EJ28" s="532">
        <v>14</v>
      </c>
      <c r="EK28" s="532">
        <v>26</v>
      </c>
      <c r="EL28" s="532">
        <v>12</v>
      </c>
      <c r="EM28" s="532">
        <v>23</v>
      </c>
      <c r="EN28" s="532">
        <v>15</v>
      </c>
      <c r="EO28" s="532">
        <v>20</v>
      </c>
      <c r="EP28" s="532">
        <v>11</v>
      </c>
      <c r="EQ28" s="532">
        <v>22</v>
      </c>
      <c r="ER28" s="532">
        <v>14</v>
      </c>
      <c r="ES28" s="532">
        <v>20</v>
      </c>
      <c r="ET28" s="532">
        <v>13</v>
      </c>
      <c r="EU28" s="532">
        <v>11</v>
      </c>
      <c r="EV28" s="532">
        <v>12</v>
      </c>
      <c r="EW28" s="532">
        <v>8</v>
      </c>
      <c r="EX28" s="532">
        <v>11</v>
      </c>
      <c r="EY28" s="532">
        <v>11</v>
      </c>
      <c r="EZ28" s="532">
        <v>8</v>
      </c>
      <c r="FA28" s="532">
        <v>17</v>
      </c>
      <c r="FB28" s="532">
        <v>11</v>
      </c>
      <c r="FC28" s="532">
        <v>9</v>
      </c>
      <c r="FD28" s="532">
        <v>9</v>
      </c>
      <c r="FE28" s="532">
        <v>11</v>
      </c>
      <c r="FF28" s="532">
        <v>11</v>
      </c>
      <c r="FG28" s="532">
        <v>10</v>
      </c>
      <c r="FH28" s="532">
        <v>6</v>
      </c>
      <c r="FI28" s="532">
        <v>8</v>
      </c>
      <c r="FJ28" s="532">
        <v>3</v>
      </c>
      <c r="FK28" s="532">
        <v>10</v>
      </c>
      <c r="FL28" s="532">
        <v>2</v>
      </c>
      <c r="FM28" s="532">
        <v>15</v>
      </c>
      <c r="FN28" s="532">
        <v>4</v>
      </c>
      <c r="FO28" s="532">
        <v>8</v>
      </c>
      <c r="FP28" s="532">
        <v>4</v>
      </c>
      <c r="FQ28" s="532">
        <v>11</v>
      </c>
      <c r="FR28" s="532">
        <v>2</v>
      </c>
      <c r="FS28" s="532">
        <v>8</v>
      </c>
      <c r="FT28" s="532">
        <v>4</v>
      </c>
      <c r="FU28" s="532">
        <v>3</v>
      </c>
      <c r="FV28" s="532">
        <v>1</v>
      </c>
      <c r="FW28" s="532">
        <v>6</v>
      </c>
      <c r="FX28" s="532">
        <v>5</v>
      </c>
      <c r="FY28" s="532">
        <v>5</v>
      </c>
      <c r="FZ28" s="532">
        <v>1</v>
      </c>
      <c r="GA28" s="532">
        <v>5</v>
      </c>
      <c r="GB28" s="532">
        <v>2</v>
      </c>
      <c r="GC28" s="532">
        <v>1</v>
      </c>
      <c r="GD28" s="532">
        <v>2</v>
      </c>
      <c r="GE28" s="532">
        <v>6</v>
      </c>
      <c r="GF28" s="532">
        <v>1</v>
      </c>
      <c r="GG28" s="532">
        <v>2</v>
      </c>
      <c r="GH28" s="532">
        <v>1</v>
      </c>
      <c r="GI28" s="532">
        <v>3</v>
      </c>
      <c r="GJ28" s="532">
        <v>1</v>
      </c>
      <c r="GK28" s="532">
        <v>4</v>
      </c>
      <c r="GL28" s="532">
        <v>1</v>
      </c>
      <c r="GM28" s="532">
        <v>2</v>
      </c>
      <c r="GN28" s="532">
        <v>0</v>
      </c>
      <c r="GO28" s="532">
        <v>1</v>
      </c>
      <c r="GP28" s="532">
        <v>0</v>
      </c>
      <c r="GQ28" s="532">
        <v>1</v>
      </c>
      <c r="GR28" s="532">
        <v>0</v>
      </c>
      <c r="GS28" s="532">
        <v>0</v>
      </c>
      <c r="GT28" s="532">
        <v>0</v>
      </c>
      <c r="GU28" s="532">
        <v>0</v>
      </c>
      <c r="GV28" s="532">
        <v>0</v>
      </c>
      <c r="GW28" s="532">
        <v>0</v>
      </c>
      <c r="GX28" s="532">
        <v>0</v>
      </c>
      <c r="GY28" s="532">
        <v>0</v>
      </c>
      <c r="GZ28" s="352">
        <f t="shared" si="8"/>
        <v>3128</v>
      </c>
      <c r="HA28" s="534"/>
      <c r="HB28" s="539"/>
      <c r="HC28" s="323">
        <f t="shared" si="9"/>
        <v>1518</v>
      </c>
      <c r="HD28" s="539"/>
      <c r="HE28" s="323">
        <f t="shared" si="0"/>
        <v>1610</v>
      </c>
      <c r="HF28" s="528">
        <f t="shared" si="1"/>
        <v>0</v>
      </c>
      <c r="HG28" s="535">
        <f t="shared" si="2"/>
        <v>3128</v>
      </c>
      <c r="HH28" s="536"/>
      <c r="HI28" s="536"/>
      <c r="HJ28" s="557">
        <f t="shared" si="3"/>
        <v>774</v>
      </c>
      <c r="HK28" s="557">
        <f t="shared" si="4"/>
        <v>24.744245524296677</v>
      </c>
      <c r="HL28" s="536"/>
      <c r="HM28" s="536"/>
      <c r="HN28" s="536"/>
      <c r="HO28" s="536"/>
      <c r="HP28" s="536"/>
      <c r="HQ28" s="536"/>
      <c r="HR28" s="536"/>
      <c r="HS28" s="536"/>
      <c r="HT28" s="536"/>
      <c r="HU28" s="536"/>
      <c r="HV28" s="536"/>
      <c r="HW28" s="536"/>
      <c r="HX28" s="536"/>
      <c r="HY28" s="536"/>
      <c r="HZ28" s="536"/>
      <c r="IA28" s="536"/>
      <c r="IB28" s="536"/>
      <c r="IC28" s="536"/>
      <c r="ID28" s="536"/>
      <c r="IE28" s="536"/>
      <c r="IF28" s="536"/>
      <c r="IG28" s="536"/>
      <c r="IH28" s="536"/>
      <c r="II28" s="536"/>
      <c r="IJ28" s="536"/>
      <c r="IK28" s="536"/>
      <c r="IL28" s="536"/>
      <c r="IM28" s="536"/>
      <c r="IN28" s="536"/>
      <c r="IO28" s="536"/>
      <c r="IP28" s="536"/>
      <c r="IQ28" s="536"/>
      <c r="IR28" s="536"/>
      <c r="IS28" s="536"/>
      <c r="IT28" s="536"/>
    </row>
    <row r="29" spans="1:254" s="558" customFormat="1" x14ac:dyDescent="0.6">
      <c r="A29" s="351">
        <v>27</v>
      </c>
      <c r="B29" s="616" t="s">
        <v>296</v>
      </c>
      <c r="C29" s="327">
        <f t="shared" si="5"/>
        <v>2723</v>
      </c>
      <c r="D29" s="327">
        <f t="shared" si="10"/>
        <v>2978</v>
      </c>
      <c r="E29" s="327">
        <f t="shared" si="11"/>
        <v>5701</v>
      </c>
      <c r="F29" s="548">
        <v>15</v>
      </c>
      <c r="G29" s="548">
        <v>14</v>
      </c>
      <c r="H29" s="548">
        <v>17</v>
      </c>
      <c r="I29" s="548">
        <v>16</v>
      </c>
      <c r="J29" s="548">
        <v>19</v>
      </c>
      <c r="K29" s="548">
        <v>15</v>
      </c>
      <c r="L29" s="548">
        <v>23</v>
      </c>
      <c r="M29" s="548">
        <v>14</v>
      </c>
      <c r="N29" s="548">
        <v>21</v>
      </c>
      <c r="O29" s="548">
        <v>24</v>
      </c>
      <c r="P29" s="548">
        <v>22</v>
      </c>
      <c r="Q29" s="548">
        <v>21</v>
      </c>
      <c r="R29" s="548">
        <v>26</v>
      </c>
      <c r="S29" s="548">
        <v>23</v>
      </c>
      <c r="T29" s="548">
        <v>22</v>
      </c>
      <c r="U29" s="548">
        <v>18</v>
      </c>
      <c r="V29" s="548">
        <v>25</v>
      </c>
      <c r="W29" s="548">
        <v>25</v>
      </c>
      <c r="X29" s="548">
        <v>23</v>
      </c>
      <c r="Y29" s="548">
        <v>25</v>
      </c>
      <c r="Z29" s="548">
        <v>25</v>
      </c>
      <c r="AA29" s="548">
        <v>15</v>
      </c>
      <c r="AB29" s="548">
        <v>32</v>
      </c>
      <c r="AC29" s="548">
        <v>27</v>
      </c>
      <c r="AD29" s="548">
        <v>26</v>
      </c>
      <c r="AE29" s="548">
        <v>22</v>
      </c>
      <c r="AF29" s="548">
        <v>31</v>
      </c>
      <c r="AG29" s="548">
        <v>27</v>
      </c>
      <c r="AH29" s="548">
        <v>31</v>
      </c>
      <c r="AI29" s="548">
        <v>21</v>
      </c>
      <c r="AJ29" s="548">
        <v>27</v>
      </c>
      <c r="AK29" s="548">
        <v>26</v>
      </c>
      <c r="AL29" s="548">
        <v>23</v>
      </c>
      <c r="AM29" s="548">
        <v>30</v>
      </c>
      <c r="AN29" s="548">
        <v>43</v>
      </c>
      <c r="AO29" s="548">
        <v>36</v>
      </c>
      <c r="AP29" s="548">
        <v>27</v>
      </c>
      <c r="AQ29" s="548">
        <v>28</v>
      </c>
      <c r="AR29" s="548">
        <v>27</v>
      </c>
      <c r="AS29" s="548">
        <v>36</v>
      </c>
      <c r="AT29" s="548">
        <v>30</v>
      </c>
      <c r="AU29" s="548">
        <v>35</v>
      </c>
      <c r="AV29" s="548">
        <v>22</v>
      </c>
      <c r="AW29" s="548">
        <v>13</v>
      </c>
      <c r="AX29" s="548">
        <v>30</v>
      </c>
      <c r="AY29" s="548">
        <v>29</v>
      </c>
      <c r="AZ29" s="548">
        <v>30</v>
      </c>
      <c r="BA29" s="548">
        <v>26</v>
      </c>
      <c r="BB29" s="548">
        <v>33</v>
      </c>
      <c r="BC29" s="548">
        <v>31</v>
      </c>
      <c r="BD29" s="548">
        <v>30</v>
      </c>
      <c r="BE29" s="548">
        <v>33</v>
      </c>
      <c r="BF29" s="548">
        <v>40</v>
      </c>
      <c r="BG29" s="552">
        <v>27</v>
      </c>
      <c r="BH29" s="552">
        <v>47</v>
      </c>
      <c r="BI29" s="552">
        <v>32</v>
      </c>
      <c r="BJ29" s="552">
        <v>40</v>
      </c>
      <c r="BK29" s="552">
        <v>39</v>
      </c>
      <c r="BL29" s="552">
        <v>31</v>
      </c>
      <c r="BM29" s="552">
        <v>33</v>
      </c>
      <c r="BN29" s="552">
        <v>39</v>
      </c>
      <c r="BO29" s="552">
        <v>34</v>
      </c>
      <c r="BP29" s="552">
        <v>44</v>
      </c>
      <c r="BQ29" s="552">
        <v>29</v>
      </c>
      <c r="BR29" s="552">
        <v>35</v>
      </c>
      <c r="BS29" s="552">
        <v>40</v>
      </c>
      <c r="BT29" s="552">
        <v>39</v>
      </c>
      <c r="BU29" s="552">
        <v>25</v>
      </c>
      <c r="BV29" s="552">
        <v>40</v>
      </c>
      <c r="BW29" s="552">
        <v>33</v>
      </c>
      <c r="BX29" s="552">
        <v>29</v>
      </c>
      <c r="BY29" s="552">
        <v>38</v>
      </c>
      <c r="BZ29" s="552">
        <v>44</v>
      </c>
      <c r="CA29" s="552">
        <v>36</v>
      </c>
      <c r="CB29" s="552">
        <v>34</v>
      </c>
      <c r="CC29" s="552">
        <v>44</v>
      </c>
      <c r="CD29" s="552">
        <v>33</v>
      </c>
      <c r="CE29" s="552">
        <v>45</v>
      </c>
      <c r="CF29" s="552">
        <v>36</v>
      </c>
      <c r="CG29" s="552">
        <v>41</v>
      </c>
      <c r="CH29" s="552">
        <v>51</v>
      </c>
      <c r="CI29" s="552">
        <v>39</v>
      </c>
      <c r="CJ29" s="552">
        <v>40</v>
      </c>
      <c r="CK29" s="552">
        <v>46</v>
      </c>
      <c r="CL29" s="552">
        <v>43</v>
      </c>
      <c r="CM29" s="552">
        <v>32</v>
      </c>
      <c r="CN29" s="552">
        <v>47</v>
      </c>
      <c r="CO29" s="552">
        <v>49</v>
      </c>
      <c r="CP29" s="552">
        <v>37</v>
      </c>
      <c r="CQ29" s="552">
        <v>42</v>
      </c>
      <c r="CR29" s="552">
        <v>38</v>
      </c>
      <c r="CS29" s="552">
        <v>39</v>
      </c>
      <c r="CT29" s="552">
        <v>41</v>
      </c>
      <c r="CU29" s="552">
        <v>51</v>
      </c>
      <c r="CV29" s="552">
        <v>37</v>
      </c>
      <c r="CW29" s="552">
        <v>34</v>
      </c>
      <c r="CX29" s="552">
        <v>30</v>
      </c>
      <c r="CY29" s="552">
        <v>40</v>
      </c>
      <c r="CZ29" s="552">
        <v>37</v>
      </c>
      <c r="DA29" s="552">
        <v>40</v>
      </c>
      <c r="DB29" s="552">
        <v>31</v>
      </c>
      <c r="DC29" s="552">
        <v>42</v>
      </c>
      <c r="DD29" s="552">
        <v>40</v>
      </c>
      <c r="DE29" s="552">
        <v>43</v>
      </c>
      <c r="DF29" s="552">
        <v>38</v>
      </c>
      <c r="DG29" s="552">
        <v>44</v>
      </c>
      <c r="DH29" s="552">
        <v>36</v>
      </c>
      <c r="DI29" s="552">
        <v>43</v>
      </c>
      <c r="DJ29" s="552">
        <v>49</v>
      </c>
      <c r="DK29" s="552">
        <v>44</v>
      </c>
      <c r="DL29" s="552">
        <v>49</v>
      </c>
      <c r="DM29" s="552">
        <v>57</v>
      </c>
      <c r="DN29" s="552">
        <v>41</v>
      </c>
      <c r="DO29" s="552">
        <v>45</v>
      </c>
      <c r="DP29" s="552">
        <v>42</v>
      </c>
      <c r="DQ29" s="552">
        <v>46</v>
      </c>
      <c r="DR29" s="552">
        <v>51</v>
      </c>
      <c r="DS29" s="552">
        <v>52</v>
      </c>
      <c r="DT29" s="552">
        <v>51</v>
      </c>
      <c r="DU29" s="552">
        <v>47</v>
      </c>
      <c r="DV29" s="552">
        <v>42</v>
      </c>
      <c r="DW29" s="552">
        <v>72</v>
      </c>
      <c r="DX29" s="552">
        <v>39</v>
      </c>
      <c r="DY29" s="552">
        <v>65</v>
      </c>
      <c r="DZ29" s="552">
        <v>39</v>
      </c>
      <c r="EA29" s="552">
        <v>45</v>
      </c>
      <c r="EB29" s="552">
        <v>42</v>
      </c>
      <c r="EC29" s="552">
        <v>61</v>
      </c>
      <c r="ED29" s="552">
        <v>32</v>
      </c>
      <c r="EE29" s="552">
        <v>53</v>
      </c>
      <c r="EF29" s="552">
        <v>45</v>
      </c>
      <c r="EG29" s="552">
        <v>52</v>
      </c>
      <c r="EH29" s="552">
        <v>48</v>
      </c>
      <c r="EI29" s="552">
        <v>26</v>
      </c>
      <c r="EJ29" s="552">
        <v>31</v>
      </c>
      <c r="EK29" s="552">
        <v>33</v>
      </c>
      <c r="EL29" s="552">
        <v>31</v>
      </c>
      <c r="EM29" s="552">
        <v>55</v>
      </c>
      <c r="EN29" s="552">
        <v>40</v>
      </c>
      <c r="EO29" s="552">
        <v>49</v>
      </c>
      <c r="EP29" s="552">
        <v>28</v>
      </c>
      <c r="EQ29" s="552">
        <v>43</v>
      </c>
      <c r="ER29" s="552">
        <v>28</v>
      </c>
      <c r="ES29" s="552">
        <v>42</v>
      </c>
      <c r="ET29" s="552">
        <v>25</v>
      </c>
      <c r="EU29" s="552">
        <v>33</v>
      </c>
      <c r="EV29" s="552">
        <v>23</v>
      </c>
      <c r="EW29" s="552">
        <v>22</v>
      </c>
      <c r="EX29" s="552">
        <v>18</v>
      </c>
      <c r="EY29" s="552">
        <v>29</v>
      </c>
      <c r="EZ29" s="552">
        <v>18</v>
      </c>
      <c r="FA29" s="552">
        <v>32</v>
      </c>
      <c r="FB29" s="552">
        <v>24</v>
      </c>
      <c r="FC29" s="552">
        <v>23</v>
      </c>
      <c r="FD29" s="552">
        <v>16</v>
      </c>
      <c r="FE29" s="552">
        <v>33</v>
      </c>
      <c r="FF29" s="552">
        <v>17</v>
      </c>
      <c r="FG29" s="552">
        <v>28</v>
      </c>
      <c r="FH29" s="552">
        <v>12</v>
      </c>
      <c r="FI29" s="552">
        <v>16</v>
      </c>
      <c r="FJ29" s="552">
        <v>10</v>
      </c>
      <c r="FK29" s="552">
        <v>25</v>
      </c>
      <c r="FL29" s="552">
        <v>17</v>
      </c>
      <c r="FM29" s="552">
        <v>18</v>
      </c>
      <c r="FN29" s="552">
        <v>5</v>
      </c>
      <c r="FO29" s="552">
        <v>19</v>
      </c>
      <c r="FP29" s="552">
        <v>2</v>
      </c>
      <c r="FQ29" s="552">
        <v>11</v>
      </c>
      <c r="FR29" s="552">
        <v>6</v>
      </c>
      <c r="FS29" s="552">
        <v>17</v>
      </c>
      <c r="FT29" s="552">
        <v>8</v>
      </c>
      <c r="FU29" s="552">
        <v>13</v>
      </c>
      <c r="FV29" s="552">
        <v>6</v>
      </c>
      <c r="FW29" s="552">
        <v>8</v>
      </c>
      <c r="FX29" s="552">
        <v>9</v>
      </c>
      <c r="FY29" s="552">
        <v>11</v>
      </c>
      <c r="FZ29" s="552">
        <v>2</v>
      </c>
      <c r="GA29" s="552">
        <v>8</v>
      </c>
      <c r="GB29" s="552">
        <v>5</v>
      </c>
      <c r="GC29" s="552">
        <v>14</v>
      </c>
      <c r="GD29" s="552">
        <v>3</v>
      </c>
      <c r="GE29" s="552">
        <v>5</v>
      </c>
      <c r="GF29" s="552">
        <v>4</v>
      </c>
      <c r="GG29" s="552">
        <v>2</v>
      </c>
      <c r="GH29" s="552">
        <v>4</v>
      </c>
      <c r="GI29" s="552">
        <v>4</v>
      </c>
      <c r="GJ29" s="552">
        <v>1</v>
      </c>
      <c r="GK29" s="552">
        <v>4</v>
      </c>
      <c r="GL29" s="552">
        <v>1</v>
      </c>
      <c r="GM29" s="552">
        <v>2</v>
      </c>
      <c r="GN29" s="552">
        <v>0</v>
      </c>
      <c r="GO29" s="552">
        <v>3</v>
      </c>
      <c r="GP29" s="552">
        <v>1</v>
      </c>
      <c r="GQ29" s="552">
        <v>1</v>
      </c>
      <c r="GR29" s="552">
        <v>1</v>
      </c>
      <c r="GS29" s="552">
        <v>0</v>
      </c>
      <c r="GT29" s="552">
        <v>0</v>
      </c>
      <c r="GU29" s="552">
        <v>0</v>
      </c>
      <c r="GV29" s="552">
        <v>0</v>
      </c>
      <c r="GW29" s="552">
        <v>0</v>
      </c>
      <c r="GX29" s="552">
        <v>0</v>
      </c>
      <c r="GY29" s="552">
        <v>0</v>
      </c>
      <c r="GZ29" s="352">
        <f t="shared" si="8"/>
        <v>5701</v>
      </c>
      <c r="HA29" s="554"/>
      <c r="HB29" s="555"/>
      <c r="HC29" s="323">
        <f t="shared" si="9"/>
        <v>2723</v>
      </c>
      <c r="HD29" s="555"/>
      <c r="HE29" s="323">
        <f t="shared" si="0"/>
        <v>2978</v>
      </c>
      <c r="HF29" s="548">
        <f t="shared" si="1"/>
        <v>0</v>
      </c>
      <c r="HG29" s="556">
        <f t="shared" si="2"/>
        <v>5701</v>
      </c>
      <c r="HH29" s="557"/>
      <c r="HI29" s="557"/>
      <c r="HJ29" s="557">
        <f t="shared" si="3"/>
        <v>1660</v>
      </c>
      <c r="HK29" s="557">
        <f t="shared" si="4"/>
        <v>29.117698649359763</v>
      </c>
      <c r="HL29" s="557"/>
      <c r="HM29" s="557"/>
      <c r="HN29" s="557"/>
      <c r="HO29" s="557"/>
      <c r="HP29" s="557"/>
      <c r="HQ29" s="557"/>
      <c r="HR29" s="557"/>
      <c r="HS29" s="557"/>
      <c r="HT29" s="557"/>
      <c r="HU29" s="557"/>
      <c r="HV29" s="557"/>
      <c r="HW29" s="557"/>
      <c r="HX29" s="557"/>
      <c r="HY29" s="557"/>
      <c r="HZ29" s="557"/>
      <c r="IA29" s="557"/>
      <c r="IB29" s="557"/>
      <c r="IC29" s="557"/>
      <c r="ID29" s="557"/>
      <c r="IE29" s="557"/>
      <c r="IF29" s="557"/>
      <c r="IG29" s="557"/>
      <c r="IH29" s="557"/>
      <c r="II29" s="557"/>
      <c r="IJ29" s="557"/>
      <c r="IK29" s="557"/>
      <c r="IL29" s="557"/>
      <c r="IM29" s="557"/>
      <c r="IN29" s="557"/>
      <c r="IO29" s="557"/>
      <c r="IP29" s="557"/>
      <c r="IQ29" s="557"/>
      <c r="IR29" s="557"/>
      <c r="IS29" s="557"/>
      <c r="IT29" s="557"/>
    </row>
    <row r="30" spans="1:254" s="558" customFormat="1" x14ac:dyDescent="0.6">
      <c r="A30" s="351">
        <v>28</v>
      </c>
      <c r="B30" s="616" t="s">
        <v>356</v>
      </c>
      <c r="C30" s="327">
        <f t="shared" si="5"/>
        <v>1618</v>
      </c>
      <c r="D30" s="327">
        <f t="shared" si="10"/>
        <v>1857</v>
      </c>
      <c r="E30" s="327">
        <f t="shared" si="11"/>
        <v>3475</v>
      </c>
      <c r="F30" s="548">
        <v>8</v>
      </c>
      <c r="G30" s="548">
        <v>10</v>
      </c>
      <c r="H30" s="548">
        <v>7</v>
      </c>
      <c r="I30" s="548">
        <v>15</v>
      </c>
      <c r="J30" s="548">
        <v>14</v>
      </c>
      <c r="K30" s="548">
        <v>12</v>
      </c>
      <c r="L30" s="548">
        <v>13</v>
      </c>
      <c r="M30" s="548">
        <v>14</v>
      </c>
      <c r="N30" s="548">
        <v>17</v>
      </c>
      <c r="O30" s="548">
        <v>14</v>
      </c>
      <c r="P30" s="548">
        <v>11</v>
      </c>
      <c r="Q30" s="548">
        <v>11</v>
      </c>
      <c r="R30" s="548">
        <v>18</v>
      </c>
      <c r="S30" s="548">
        <v>16</v>
      </c>
      <c r="T30" s="548">
        <v>20</v>
      </c>
      <c r="U30" s="548">
        <v>14</v>
      </c>
      <c r="V30" s="548">
        <v>19</v>
      </c>
      <c r="W30" s="548">
        <v>12</v>
      </c>
      <c r="X30" s="548">
        <v>18</v>
      </c>
      <c r="Y30" s="548">
        <v>17</v>
      </c>
      <c r="Z30" s="548">
        <v>19</v>
      </c>
      <c r="AA30" s="548">
        <v>10</v>
      </c>
      <c r="AB30" s="548">
        <v>15</v>
      </c>
      <c r="AC30" s="548">
        <v>11</v>
      </c>
      <c r="AD30" s="548">
        <v>12</v>
      </c>
      <c r="AE30" s="548">
        <v>17</v>
      </c>
      <c r="AF30" s="548">
        <v>24</v>
      </c>
      <c r="AG30" s="548">
        <v>18</v>
      </c>
      <c r="AH30" s="548">
        <v>19</v>
      </c>
      <c r="AI30" s="548">
        <v>21</v>
      </c>
      <c r="AJ30" s="548">
        <v>19</v>
      </c>
      <c r="AK30" s="548">
        <v>15</v>
      </c>
      <c r="AL30" s="548">
        <v>14</v>
      </c>
      <c r="AM30" s="548">
        <v>18</v>
      </c>
      <c r="AN30" s="548">
        <v>23</v>
      </c>
      <c r="AO30" s="548">
        <v>18</v>
      </c>
      <c r="AP30" s="548">
        <v>13</v>
      </c>
      <c r="AQ30" s="548">
        <v>19</v>
      </c>
      <c r="AR30" s="548">
        <v>28</v>
      </c>
      <c r="AS30" s="548">
        <v>23</v>
      </c>
      <c r="AT30" s="548">
        <v>17</v>
      </c>
      <c r="AU30" s="548">
        <v>23</v>
      </c>
      <c r="AV30" s="548">
        <v>19</v>
      </c>
      <c r="AW30" s="548">
        <v>32</v>
      </c>
      <c r="AX30" s="548">
        <v>17</v>
      </c>
      <c r="AY30" s="548">
        <v>20</v>
      </c>
      <c r="AZ30" s="548">
        <v>23</v>
      </c>
      <c r="BA30" s="548">
        <v>21</v>
      </c>
      <c r="BB30" s="548">
        <v>24</v>
      </c>
      <c r="BC30" s="548">
        <v>24</v>
      </c>
      <c r="BD30" s="548">
        <v>16</v>
      </c>
      <c r="BE30" s="548">
        <v>32</v>
      </c>
      <c r="BF30" s="548">
        <v>20</v>
      </c>
      <c r="BG30" s="552">
        <v>15</v>
      </c>
      <c r="BH30" s="552">
        <v>24</v>
      </c>
      <c r="BI30" s="552">
        <v>23</v>
      </c>
      <c r="BJ30" s="552">
        <v>23</v>
      </c>
      <c r="BK30" s="552">
        <v>26</v>
      </c>
      <c r="BL30" s="552">
        <v>25</v>
      </c>
      <c r="BM30" s="552">
        <v>27</v>
      </c>
      <c r="BN30" s="552">
        <v>26</v>
      </c>
      <c r="BO30" s="552">
        <v>17</v>
      </c>
      <c r="BP30" s="552">
        <v>17</v>
      </c>
      <c r="BQ30" s="552">
        <v>19</v>
      </c>
      <c r="BR30" s="552">
        <v>16</v>
      </c>
      <c r="BS30" s="552">
        <v>28</v>
      </c>
      <c r="BT30" s="552">
        <v>21</v>
      </c>
      <c r="BU30" s="552">
        <v>16</v>
      </c>
      <c r="BV30" s="552">
        <v>26</v>
      </c>
      <c r="BW30" s="552">
        <v>25</v>
      </c>
      <c r="BX30" s="552">
        <v>19</v>
      </c>
      <c r="BY30" s="552">
        <v>24</v>
      </c>
      <c r="BZ30" s="552">
        <v>16</v>
      </c>
      <c r="CA30" s="552">
        <v>20</v>
      </c>
      <c r="CB30" s="552">
        <v>23</v>
      </c>
      <c r="CC30" s="552">
        <v>20</v>
      </c>
      <c r="CD30" s="552">
        <v>23</v>
      </c>
      <c r="CE30" s="552">
        <v>22</v>
      </c>
      <c r="CF30" s="552">
        <v>22</v>
      </c>
      <c r="CG30" s="552">
        <v>19</v>
      </c>
      <c r="CH30" s="552">
        <v>20</v>
      </c>
      <c r="CI30" s="552">
        <v>26</v>
      </c>
      <c r="CJ30" s="552">
        <v>23</v>
      </c>
      <c r="CK30" s="552">
        <v>29</v>
      </c>
      <c r="CL30" s="552">
        <v>19</v>
      </c>
      <c r="CM30" s="552">
        <v>25</v>
      </c>
      <c r="CN30" s="552">
        <v>23</v>
      </c>
      <c r="CO30" s="552">
        <v>21</v>
      </c>
      <c r="CP30" s="552">
        <v>21</v>
      </c>
      <c r="CQ30" s="552">
        <v>23</v>
      </c>
      <c r="CR30" s="552">
        <v>22</v>
      </c>
      <c r="CS30" s="552">
        <v>21</v>
      </c>
      <c r="CT30" s="552">
        <v>34</v>
      </c>
      <c r="CU30" s="552">
        <v>26</v>
      </c>
      <c r="CV30" s="552">
        <v>32</v>
      </c>
      <c r="CW30" s="552">
        <v>23</v>
      </c>
      <c r="CX30" s="552">
        <v>24</v>
      </c>
      <c r="CY30" s="552">
        <v>26</v>
      </c>
      <c r="CZ30" s="552">
        <v>18</v>
      </c>
      <c r="DA30" s="552">
        <v>21</v>
      </c>
      <c r="DB30" s="552">
        <v>24</v>
      </c>
      <c r="DC30" s="552">
        <v>24</v>
      </c>
      <c r="DD30" s="552">
        <v>29</v>
      </c>
      <c r="DE30" s="552">
        <v>25</v>
      </c>
      <c r="DF30" s="552">
        <v>15</v>
      </c>
      <c r="DG30" s="552">
        <v>38</v>
      </c>
      <c r="DH30" s="552">
        <v>20</v>
      </c>
      <c r="DI30" s="552">
        <v>38</v>
      </c>
      <c r="DJ30" s="552">
        <v>30</v>
      </c>
      <c r="DK30" s="552">
        <v>22</v>
      </c>
      <c r="DL30" s="552">
        <v>27</v>
      </c>
      <c r="DM30" s="552">
        <v>32</v>
      </c>
      <c r="DN30" s="552">
        <v>28</v>
      </c>
      <c r="DO30" s="552">
        <v>37</v>
      </c>
      <c r="DP30" s="552">
        <v>24</v>
      </c>
      <c r="DQ30" s="552">
        <v>30</v>
      </c>
      <c r="DR30" s="552">
        <v>24</v>
      </c>
      <c r="DS30" s="552">
        <v>42</v>
      </c>
      <c r="DT30" s="552">
        <v>30</v>
      </c>
      <c r="DU30" s="552">
        <v>32</v>
      </c>
      <c r="DV30" s="552">
        <v>32</v>
      </c>
      <c r="DW30" s="552">
        <v>32</v>
      </c>
      <c r="DX30" s="552">
        <v>22</v>
      </c>
      <c r="DY30" s="552">
        <v>34</v>
      </c>
      <c r="DZ30" s="552">
        <v>20</v>
      </c>
      <c r="EA30" s="552">
        <v>26</v>
      </c>
      <c r="EB30" s="552">
        <v>33</v>
      </c>
      <c r="EC30" s="552">
        <v>27</v>
      </c>
      <c r="ED30" s="552">
        <v>20</v>
      </c>
      <c r="EE30" s="552">
        <v>26</v>
      </c>
      <c r="EF30" s="552">
        <v>24</v>
      </c>
      <c r="EG30" s="552">
        <v>31</v>
      </c>
      <c r="EH30" s="552">
        <v>19</v>
      </c>
      <c r="EI30" s="552">
        <v>26</v>
      </c>
      <c r="EJ30" s="552">
        <v>16</v>
      </c>
      <c r="EK30" s="552">
        <v>25</v>
      </c>
      <c r="EL30" s="552">
        <v>14</v>
      </c>
      <c r="EM30" s="552">
        <v>24</v>
      </c>
      <c r="EN30" s="552">
        <v>24</v>
      </c>
      <c r="EO30" s="552">
        <v>26</v>
      </c>
      <c r="EP30" s="552">
        <v>19</v>
      </c>
      <c r="EQ30" s="552">
        <v>20</v>
      </c>
      <c r="ER30" s="552">
        <v>13</v>
      </c>
      <c r="ES30" s="552">
        <v>22</v>
      </c>
      <c r="ET30" s="552">
        <v>7</v>
      </c>
      <c r="EU30" s="552">
        <v>19</v>
      </c>
      <c r="EV30" s="552">
        <v>10</v>
      </c>
      <c r="EW30" s="552">
        <v>21</v>
      </c>
      <c r="EX30" s="552">
        <v>8</v>
      </c>
      <c r="EY30" s="552">
        <v>15</v>
      </c>
      <c r="EZ30" s="552">
        <v>13</v>
      </c>
      <c r="FA30" s="552">
        <v>17</v>
      </c>
      <c r="FB30" s="552">
        <v>10</v>
      </c>
      <c r="FC30" s="552">
        <v>9</v>
      </c>
      <c r="FD30" s="552">
        <v>10</v>
      </c>
      <c r="FE30" s="552">
        <v>20</v>
      </c>
      <c r="FF30" s="552">
        <v>7</v>
      </c>
      <c r="FG30" s="552">
        <v>10</v>
      </c>
      <c r="FH30" s="552">
        <v>9</v>
      </c>
      <c r="FI30" s="552">
        <v>7</v>
      </c>
      <c r="FJ30" s="552">
        <v>5</v>
      </c>
      <c r="FK30" s="552">
        <v>14</v>
      </c>
      <c r="FL30" s="552">
        <v>10</v>
      </c>
      <c r="FM30" s="552">
        <v>8</v>
      </c>
      <c r="FN30" s="552">
        <v>6</v>
      </c>
      <c r="FO30" s="552">
        <v>9</v>
      </c>
      <c r="FP30" s="552">
        <v>1</v>
      </c>
      <c r="FQ30" s="552">
        <v>12</v>
      </c>
      <c r="FR30" s="552">
        <v>8</v>
      </c>
      <c r="FS30" s="552">
        <v>9</v>
      </c>
      <c r="FT30" s="552">
        <v>2</v>
      </c>
      <c r="FU30" s="552">
        <v>16</v>
      </c>
      <c r="FV30" s="552">
        <v>6</v>
      </c>
      <c r="FW30" s="552">
        <v>8</v>
      </c>
      <c r="FX30" s="552">
        <v>2</v>
      </c>
      <c r="FY30" s="552">
        <v>4</v>
      </c>
      <c r="FZ30" s="552">
        <v>1</v>
      </c>
      <c r="GA30" s="552">
        <v>6</v>
      </c>
      <c r="GB30" s="552">
        <v>4</v>
      </c>
      <c r="GC30" s="552">
        <v>3</v>
      </c>
      <c r="GD30" s="552">
        <v>2</v>
      </c>
      <c r="GE30" s="552">
        <v>2</v>
      </c>
      <c r="GF30" s="552">
        <v>2</v>
      </c>
      <c r="GG30" s="552">
        <v>3</v>
      </c>
      <c r="GH30" s="552">
        <v>0</v>
      </c>
      <c r="GI30" s="552">
        <v>2</v>
      </c>
      <c r="GJ30" s="552">
        <v>1</v>
      </c>
      <c r="GK30" s="552">
        <v>0</v>
      </c>
      <c r="GL30" s="552">
        <v>1</v>
      </c>
      <c r="GM30" s="552">
        <v>3</v>
      </c>
      <c r="GN30" s="552">
        <v>1</v>
      </c>
      <c r="GO30" s="552">
        <v>2</v>
      </c>
      <c r="GP30" s="552">
        <v>0</v>
      </c>
      <c r="GQ30" s="552">
        <v>0</v>
      </c>
      <c r="GR30" s="552">
        <v>0</v>
      </c>
      <c r="GS30" s="552">
        <v>0</v>
      </c>
      <c r="GT30" s="552">
        <v>0</v>
      </c>
      <c r="GU30" s="552">
        <v>0</v>
      </c>
      <c r="GV30" s="552">
        <v>1</v>
      </c>
      <c r="GW30" s="552">
        <v>0</v>
      </c>
      <c r="GX30" s="552">
        <v>0</v>
      </c>
      <c r="GY30" s="552">
        <v>0</v>
      </c>
      <c r="GZ30" s="352">
        <f t="shared" si="8"/>
        <v>3475</v>
      </c>
      <c r="HA30" s="554"/>
      <c r="HB30" s="555"/>
      <c r="HC30" s="323">
        <f t="shared" si="9"/>
        <v>1618</v>
      </c>
      <c r="HD30" s="555"/>
      <c r="HE30" s="323">
        <f t="shared" si="0"/>
        <v>1857</v>
      </c>
      <c r="HF30" s="548">
        <f t="shared" si="1"/>
        <v>0</v>
      </c>
      <c r="HG30" s="556">
        <f t="shared" si="2"/>
        <v>3475</v>
      </c>
      <c r="HH30" s="557"/>
      <c r="HI30" s="557"/>
      <c r="HJ30" s="557">
        <f t="shared" si="3"/>
        <v>921</v>
      </c>
      <c r="HK30" s="557">
        <f t="shared" si="4"/>
        <v>26.503597122302157</v>
      </c>
      <c r="HL30" s="557"/>
      <c r="HM30" s="557"/>
      <c r="HN30" s="557"/>
      <c r="HO30" s="557"/>
      <c r="HP30" s="557"/>
      <c r="HQ30" s="557"/>
      <c r="HR30" s="557"/>
      <c r="HS30" s="557"/>
      <c r="HT30" s="557"/>
      <c r="HU30" s="557"/>
      <c r="HV30" s="557"/>
      <c r="HW30" s="557"/>
      <c r="HX30" s="557"/>
      <c r="HY30" s="557"/>
      <c r="HZ30" s="557"/>
      <c r="IA30" s="557"/>
      <c r="IB30" s="557"/>
      <c r="IC30" s="557"/>
      <c r="ID30" s="557"/>
      <c r="IE30" s="557"/>
      <c r="IF30" s="557"/>
      <c r="IG30" s="557"/>
      <c r="IH30" s="557"/>
      <c r="II30" s="557"/>
      <c r="IJ30" s="557"/>
      <c r="IK30" s="557"/>
      <c r="IL30" s="557"/>
      <c r="IM30" s="557"/>
      <c r="IN30" s="557"/>
      <c r="IO30" s="557"/>
      <c r="IP30" s="557"/>
      <c r="IQ30" s="557"/>
      <c r="IR30" s="557"/>
      <c r="IS30" s="557"/>
      <c r="IT30" s="557"/>
    </row>
    <row r="31" spans="1:254" s="558" customFormat="1" x14ac:dyDescent="0.6">
      <c r="A31" s="351"/>
      <c r="B31" s="616" t="s">
        <v>297</v>
      </c>
      <c r="C31" s="327">
        <f t="shared" si="5"/>
        <v>892</v>
      </c>
      <c r="D31" s="327">
        <f t="shared" si="10"/>
        <v>1006</v>
      </c>
      <c r="E31" s="327">
        <f t="shared" si="11"/>
        <v>1898</v>
      </c>
      <c r="F31" s="548">
        <v>5</v>
      </c>
      <c r="G31" s="548">
        <v>4</v>
      </c>
      <c r="H31" s="548">
        <v>6</v>
      </c>
      <c r="I31" s="548">
        <v>6</v>
      </c>
      <c r="J31" s="548">
        <v>6</v>
      </c>
      <c r="K31" s="548">
        <v>10</v>
      </c>
      <c r="L31" s="548">
        <v>9</v>
      </c>
      <c r="M31" s="548">
        <v>6</v>
      </c>
      <c r="N31" s="548">
        <v>10</v>
      </c>
      <c r="O31" s="548">
        <v>12</v>
      </c>
      <c r="P31" s="548">
        <v>6</v>
      </c>
      <c r="Q31" s="548">
        <v>7</v>
      </c>
      <c r="R31" s="548">
        <v>12</v>
      </c>
      <c r="S31" s="548">
        <v>5</v>
      </c>
      <c r="T31" s="548">
        <v>4</v>
      </c>
      <c r="U31" s="548">
        <v>4</v>
      </c>
      <c r="V31" s="548">
        <v>15</v>
      </c>
      <c r="W31" s="548">
        <v>4</v>
      </c>
      <c r="X31" s="548">
        <v>7</v>
      </c>
      <c r="Y31" s="548">
        <v>3</v>
      </c>
      <c r="Z31" s="548">
        <v>10</v>
      </c>
      <c r="AA31" s="548">
        <v>7</v>
      </c>
      <c r="AB31" s="548">
        <v>8</v>
      </c>
      <c r="AC31" s="548">
        <v>13</v>
      </c>
      <c r="AD31" s="548">
        <v>5</v>
      </c>
      <c r="AE31" s="548">
        <v>10</v>
      </c>
      <c r="AF31" s="548">
        <v>9</v>
      </c>
      <c r="AG31" s="548">
        <v>8</v>
      </c>
      <c r="AH31" s="548">
        <v>5</v>
      </c>
      <c r="AI31" s="548">
        <v>5</v>
      </c>
      <c r="AJ31" s="548">
        <v>10</v>
      </c>
      <c r="AK31" s="548">
        <v>9</v>
      </c>
      <c r="AL31" s="548">
        <v>8</v>
      </c>
      <c r="AM31" s="548">
        <v>12</v>
      </c>
      <c r="AN31" s="548">
        <v>10</v>
      </c>
      <c r="AO31" s="548">
        <v>11</v>
      </c>
      <c r="AP31" s="548">
        <v>7</v>
      </c>
      <c r="AQ31" s="548">
        <v>8</v>
      </c>
      <c r="AR31" s="548">
        <v>3</v>
      </c>
      <c r="AS31" s="548">
        <v>12</v>
      </c>
      <c r="AT31" s="548">
        <v>13</v>
      </c>
      <c r="AU31" s="548">
        <v>7</v>
      </c>
      <c r="AV31" s="548">
        <v>9</v>
      </c>
      <c r="AW31" s="548">
        <v>9</v>
      </c>
      <c r="AX31" s="548">
        <v>11</v>
      </c>
      <c r="AY31" s="548">
        <v>7</v>
      </c>
      <c r="AZ31" s="548">
        <v>12</v>
      </c>
      <c r="BA31" s="548">
        <v>12</v>
      </c>
      <c r="BB31" s="548">
        <v>10</v>
      </c>
      <c r="BC31" s="548">
        <v>18</v>
      </c>
      <c r="BD31" s="548">
        <v>19</v>
      </c>
      <c r="BE31" s="548">
        <v>10</v>
      </c>
      <c r="BF31" s="548">
        <v>16</v>
      </c>
      <c r="BG31" s="552">
        <v>13</v>
      </c>
      <c r="BH31" s="552">
        <v>17</v>
      </c>
      <c r="BI31" s="552">
        <v>14</v>
      </c>
      <c r="BJ31" s="552">
        <v>10</v>
      </c>
      <c r="BK31" s="552">
        <v>24</v>
      </c>
      <c r="BL31" s="552">
        <v>11</v>
      </c>
      <c r="BM31" s="552">
        <v>7</v>
      </c>
      <c r="BN31" s="552">
        <v>11</v>
      </c>
      <c r="BO31" s="552">
        <v>15</v>
      </c>
      <c r="BP31" s="552">
        <v>12</v>
      </c>
      <c r="BQ31" s="552">
        <v>9</v>
      </c>
      <c r="BR31" s="552">
        <v>18</v>
      </c>
      <c r="BS31" s="552">
        <v>8</v>
      </c>
      <c r="BT31" s="552">
        <v>11</v>
      </c>
      <c r="BU31" s="552">
        <v>13</v>
      </c>
      <c r="BV31" s="552">
        <v>16</v>
      </c>
      <c r="BW31" s="552">
        <v>9</v>
      </c>
      <c r="BX31" s="552">
        <v>17</v>
      </c>
      <c r="BY31" s="552">
        <v>8</v>
      </c>
      <c r="BZ31" s="552">
        <v>12</v>
      </c>
      <c r="CA31" s="552">
        <v>17</v>
      </c>
      <c r="CB31" s="552">
        <v>14</v>
      </c>
      <c r="CC31" s="552">
        <v>13</v>
      </c>
      <c r="CD31" s="552">
        <v>14</v>
      </c>
      <c r="CE31" s="552">
        <v>12</v>
      </c>
      <c r="CF31" s="552">
        <v>21</v>
      </c>
      <c r="CG31" s="552">
        <v>17</v>
      </c>
      <c r="CH31" s="552">
        <v>17</v>
      </c>
      <c r="CI31" s="552">
        <v>16</v>
      </c>
      <c r="CJ31" s="552">
        <v>9</v>
      </c>
      <c r="CK31" s="552">
        <v>13</v>
      </c>
      <c r="CL31" s="552">
        <v>16</v>
      </c>
      <c r="CM31" s="552">
        <v>10</v>
      </c>
      <c r="CN31" s="552">
        <v>15</v>
      </c>
      <c r="CO31" s="552">
        <v>14</v>
      </c>
      <c r="CP31" s="552">
        <v>8</v>
      </c>
      <c r="CQ31" s="552">
        <v>10</v>
      </c>
      <c r="CR31" s="552">
        <v>12</v>
      </c>
      <c r="CS31" s="552">
        <v>16</v>
      </c>
      <c r="CT31" s="552">
        <v>10</v>
      </c>
      <c r="CU31" s="552">
        <v>15</v>
      </c>
      <c r="CV31" s="552">
        <v>12</v>
      </c>
      <c r="CW31" s="552">
        <v>22</v>
      </c>
      <c r="CX31" s="552">
        <v>17</v>
      </c>
      <c r="CY31" s="552">
        <v>11</v>
      </c>
      <c r="CZ31" s="552">
        <v>11</v>
      </c>
      <c r="DA31" s="552">
        <v>7</v>
      </c>
      <c r="DB31" s="552">
        <v>10</v>
      </c>
      <c r="DC31" s="552">
        <v>13</v>
      </c>
      <c r="DD31" s="552">
        <v>13</v>
      </c>
      <c r="DE31" s="552">
        <v>20</v>
      </c>
      <c r="DF31" s="552">
        <v>10</v>
      </c>
      <c r="DG31" s="552">
        <v>19</v>
      </c>
      <c r="DH31" s="552">
        <v>11</v>
      </c>
      <c r="DI31" s="552">
        <v>14</v>
      </c>
      <c r="DJ31" s="552">
        <v>15</v>
      </c>
      <c r="DK31" s="552">
        <v>14</v>
      </c>
      <c r="DL31" s="552">
        <v>12</v>
      </c>
      <c r="DM31" s="552">
        <v>10</v>
      </c>
      <c r="DN31" s="552">
        <v>10</v>
      </c>
      <c r="DO31" s="552">
        <v>20</v>
      </c>
      <c r="DP31" s="552">
        <v>10</v>
      </c>
      <c r="DQ31" s="552">
        <v>21</v>
      </c>
      <c r="DR31" s="552">
        <v>9</v>
      </c>
      <c r="DS31" s="552">
        <v>22</v>
      </c>
      <c r="DT31" s="552">
        <v>15</v>
      </c>
      <c r="DU31" s="552">
        <v>15</v>
      </c>
      <c r="DV31" s="552">
        <v>13</v>
      </c>
      <c r="DW31" s="552">
        <v>14</v>
      </c>
      <c r="DX31" s="552">
        <v>10</v>
      </c>
      <c r="DY31" s="552">
        <v>18</v>
      </c>
      <c r="DZ31" s="552">
        <v>21</v>
      </c>
      <c r="EA31" s="552">
        <v>21</v>
      </c>
      <c r="EB31" s="552">
        <v>19</v>
      </c>
      <c r="EC31" s="552">
        <v>11</v>
      </c>
      <c r="ED31" s="552">
        <v>10</v>
      </c>
      <c r="EE31" s="552">
        <v>17</v>
      </c>
      <c r="EF31" s="552">
        <v>8</v>
      </c>
      <c r="EG31" s="552">
        <v>8</v>
      </c>
      <c r="EH31" s="552">
        <v>9</v>
      </c>
      <c r="EI31" s="552">
        <v>13</v>
      </c>
      <c r="EJ31" s="552">
        <v>11</v>
      </c>
      <c r="EK31" s="552">
        <v>12</v>
      </c>
      <c r="EL31" s="552">
        <v>13</v>
      </c>
      <c r="EM31" s="552">
        <v>16</v>
      </c>
      <c r="EN31" s="552">
        <v>4</v>
      </c>
      <c r="EO31" s="552">
        <v>15</v>
      </c>
      <c r="EP31" s="552">
        <v>9</v>
      </c>
      <c r="EQ31" s="552">
        <v>14</v>
      </c>
      <c r="ER31" s="552">
        <v>4</v>
      </c>
      <c r="ES31" s="552">
        <v>9</v>
      </c>
      <c r="ET31" s="552">
        <v>10</v>
      </c>
      <c r="EU31" s="552">
        <v>6</v>
      </c>
      <c r="EV31" s="552">
        <v>9</v>
      </c>
      <c r="EW31" s="552">
        <v>16</v>
      </c>
      <c r="EX31" s="552">
        <v>7</v>
      </c>
      <c r="EY31" s="552">
        <v>9</v>
      </c>
      <c r="EZ31" s="552">
        <v>8</v>
      </c>
      <c r="FA31" s="552">
        <v>8</v>
      </c>
      <c r="FB31" s="552">
        <v>6</v>
      </c>
      <c r="FC31" s="552">
        <v>15</v>
      </c>
      <c r="FD31" s="552">
        <v>9</v>
      </c>
      <c r="FE31" s="552">
        <v>10</v>
      </c>
      <c r="FF31" s="552">
        <v>4</v>
      </c>
      <c r="FG31" s="552">
        <v>7</v>
      </c>
      <c r="FH31" s="552">
        <v>1</v>
      </c>
      <c r="FI31" s="552">
        <v>9</v>
      </c>
      <c r="FJ31" s="552">
        <v>4</v>
      </c>
      <c r="FK31" s="552">
        <v>4</v>
      </c>
      <c r="FL31" s="552">
        <v>4</v>
      </c>
      <c r="FM31" s="552">
        <v>10</v>
      </c>
      <c r="FN31" s="552">
        <v>3</v>
      </c>
      <c r="FO31" s="552">
        <v>6</v>
      </c>
      <c r="FP31" s="552">
        <v>2</v>
      </c>
      <c r="FQ31" s="552">
        <v>1</v>
      </c>
      <c r="FR31" s="552">
        <v>3</v>
      </c>
      <c r="FS31" s="552">
        <v>5</v>
      </c>
      <c r="FT31" s="552">
        <v>1</v>
      </c>
      <c r="FU31" s="552">
        <v>6</v>
      </c>
      <c r="FV31" s="552">
        <v>3</v>
      </c>
      <c r="FW31" s="552">
        <v>2</v>
      </c>
      <c r="FX31" s="552">
        <v>4</v>
      </c>
      <c r="FY31" s="552">
        <v>9</v>
      </c>
      <c r="FZ31" s="552">
        <v>2</v>
      </c>
      <c r="GA31" s="552">
        <v>1</v>
      </c>
      <c r="GB31" s="552">
        <v>1</v>
      </c>
      <c r="GC31" s="552">
        <v>4</v>
      </c>
      <c r="GD31" s="552">
        <v>2</v>
      </c>
      <c r="GE31" s="552">
        <v>1</v>
      </c>
      <c r="GF31" s="552">
        <v>3</v>
      </c>
      <c r="GG31" s="552">
        <v>4</v>
      </c>
      <c r="GH31" s="552">
        <v>1</v>
      </c>
      <c r="GI31" s="552">
        <v>0</v>
      </c>
      <c r="GJ31" s="552">
        <v>1</v>
      </c>
      <c r="GK31" s="552">
        <v>3</v>
      </c>
      <c r="GL31" s="552">
        <v>1</v>
      </c>
      <c r="GM31" s="552">
        <v>0</v>
      </c>
      <c r="GN31" s="552">
        <v>0</v>
      </c>
      <c r="GO31" s="552">
        <v>0</v>
      </c>
      <c r="GP31" s="552">
        <v>1</v>
      </c>
      <c r="GQ31" s="552">
        <v>1</v>
      </c>
      <c r="GR31" s="552">
        <v>0</v>
      </c>
      <c r="GS31" s="552">
        <v>0</v>
      </c>
      <c r="GT31" s="552">
        <v>0</v>
      </c>
      <c r="GU31" s="552">
        <v>1</v>
      </c>
      <c r="GV31" s="552">
        <v>0</v>
      </c>
      <c r="GW31" s="552">
        <v>0</v>
      </c>
      <c r="GX31" s="552">
        <v>0</v>
      </c>
      <c r="GY31" s="552">
        <v>0</v>
      </c>
      <c r="GZ31" s="352">
        <f t="shared" si="8"/>
        <v>1898</v>
      </c>
      <c r="HA31" s="554"/>
      <c r="HB31" s="555"/>
      <c r="HC31" s="323">
        <f t="shared" si="9"/>
        <v>892</v>
      </c>
      <c r="HD31" s="555"/>
      <c r="HE31" s="323">
        <f t="shared" si="0"/>
        <v>1006</v>
      </c>
      <c r="HF31" s="548"/>
      <c r="HG31" s="556"/>
      <c r="HH31" s="557"/>
      <c r="HI31" s="557"/>
      <c r="HJ31" s="557">
        <f t="shared" si="3"/>
        <v>527</v>
      </c>
      <c r="HK31" s="557" t="e">
        <f t="shared" si="4"/>
        <v>#DIV/0!</v>
      </c>
      <c r="HL31" s="557"/>
      <c r="HM31" s="557"/>
      <c r="HN31" s="557"/>
      <c r="HO31" s="557"/>
      <c r="HP31" s="557"/>
      <c r="HQ31" s="557"/>
      <c r="HR31" s="557"/>
      <c r="HS31" s="557"/>
      <c r="HT31" s="557"/>
      <c r="HU31" s="557"/>
      <c r="HV31" s="557"/>
      <c r="HW31" s="557"/>
      <c r="HX31" s="557"/>
      <c r="HY31" s="557"/>
      <c r="HZ31" s="557"/>
      <c r="IA31" s="557"/>
      <c r="IB31" s="557"/>
      <c r="IC31" s="557"/>
      <c r="ID31" s="557"/>
      <c r="IE31" s="557"/>
      <c r="IF31" s="557"/>
      <c r="IG31" s="557"/>
      <c r="IH31" s="557"/>
      <c r="II31" s="557"/>
      <c r="IJ31" s="557"/>
      <c r="IK31" s="557"/>
      <c r="IL31" s="557"/>
      <c r="IM31" s="557"/>
      <c r="IN31" s="557"/>
      <c r="IO31" s="557"/>
      <c r="IP31" s="557"/>
      <c r="IQ31" s="557"/>
      <c r="IR31" s="557"/>
      <c r="IS31" s="557"/>
      <c r="IT31" s="557"/>
    </row>
    <row r="32" spans="1:254" s="558" customFormat="1" x14ac:dyDescent="0.6">
      <c r="A32" s="351">
        <v>29</v>
      </c>
      <c r="B32" s="616" t="s">
        <v>298</v>
      </c>
      <c r="C32" s="327">
        <f t="shared" si="5"/>
        <v>1396</v>
      </c>
      <c r="D32" s="327">
        <f t="shared" si="10"/>
        <v>1538</v>
      </c>
      <c r="E32" s="327">
        <f t="shared" si="11"/>
        <v>2934</v>
      </c>
      <c r="F32" s="548">
        <v>14</v>
      </c>
      <c r="G32" s="548">
        <v>5</v>
      </c>
      <c r="H32" s="548">
        <v>8</v>
      </c>
      <c r="I32" s="548">
        <v>9</v>
      </c>
      <c r="J32" s="548">
        <v>7</v>
      </c>
      <c r="K32" s="548">
        <v>11</v>
      </c>
      <c r="L32" s="548">
        <v>9</v>
      </c>
      <c r="M32" s="548">
        <v>9</v>
      </c>
      <c r="N32" s="548">
        <v>10</v>
      </c>
      <c r="O32" s="548">
        <v>14</v>
      </c>
      <c r="P32" s="548">
        <v>14</v>
      </c>
      <c r="Q32" s="548">
        <v>17</v>
      </c>
      <c r="R32" s="548">
        <v>12</v>
      </c>
      <c r="S32" s="548">
        <v>13</v>
      </c>
      <c r="T32" s="548">
        <v>12</v>
      </c>
      <c r="U32" s="548">
        <v>12</v>
      </c>
      <c r="V32" s="548">
        <v>16</v>
      </c>
      <c r="W32" s="548">
        <v>11</v>
      </c>
      <c r="X32" s="548">
        <v>9</v>
      </c>
      <c r="Y32" s="548">
        <v>9</v>
      </c>
      <c r="Z32" s="548">
        <v>17</v>
      </c>
      <c r="AA32" s="548">
        <v>18</v>
      </c>
      <c r="AB32" s="548">
        <v>23</v>
      </c>
      <c r="AC32" s="548">
        <v>17</v>
      </c>
      <c r="AD32" s="548">
        <v>8</v>
      </c>
      <c r="AE32" s="548">
        <v>13</v>
      </c>
      <c r="AF32" s="548">
        <v>19</v>
      </c>
      <c r="AG32" s="548">
        <v>17</v>
      </c>
      <c r="AH32" s="548">
        <v>10</v>
      </c>
      <c r="AI32" s="548">
        <v>9</v>
      </c>
      <c r="AJ32" s="548">
        <v>12</v>
      </c>
      <c r="AK32" s="548">
        <v>15</v>
      </c>
      <c r="AL32" s="548">
        <v>13</v>
      </c>
      <c r="AM32" s="548">
        <v>13</v>
      </c>
      <c r="AN32" s="548">
        <v>13</v>
      </c>
      <c r="AO32" s="548">
        <v>14</v>
      </c>
      <c r="AP32" s="548">
        <v>15</v>
      </c>
      <c r="AQ32" s="548">
        <v>12</v>
      </c>
      <c r="AR32" s="548">
        <v>8</v>
      </c>
      <c r="AS32" s="548">
        <v>14</v>
      </c>
      <c r="AT32" s="548">
        <v>10</v>
      </c>
      <c r="AU32" s="548">
        <v>9</v>
      </c>
      <c r="AV32" s="548">
        <v>14</v>
      </c>
      <c r="AW32" s="548">
        <v>13</v>
      </c>
      <c r="AX32" s="548">
        <v>17</v>
      </c>
      <c r="AY32" s="548">
        <v>12</v>
      </c>
      <c r="AZ32" s="548">
        <v>21</v>
      </c>
      <c r="BA32" s="548">
        <v>27</v>
      </c>
      <c r="BB32" s="548">
        <v>17</v>
      </c>
      <c r="BC32" s="548">
        <v>11</v>
      </c>
      <c r="BD32" s="548">
        <v>15</v>
      </c>
      <c r="BE32" s="548">
        <v>22</v>
      </c>
      <c r="BF32" s="548">
        <v>24</v>
      </c>
      <c r="BG32" s="552">
        <v>23</v>
      </c>
      <c r="BH32" s="552">
        <v>19</v>
      </c>
      <c r="BI32" s="552">
        <v>19</v>
      </c>
      <c r="BJ32" s="552">
        <v>22</v>
      </c>
      <c r="BK32" s="552">
        <v>16</v>
      </c>
      <c r="BL32" s="552">
        <v>20</v>
      </c>
      <c r="BM32" s="552">
        <v>17</v>
      </c>
      <c r="BN32" s="552">
        <v>25</v>
      </c>
      <c r="BO32" s="552">
        <v>16</v>
      </c>
      <c r="BP32" s="552">
        <v>25</v>
      </c>
      <c r="BQ32" s="552">
        <v>18</v>
      </c>
      <c r="BR32" s="552">
        <v>24</v>
      </c>
      <c r="BS32" s="552">
        <v>26</v>
      </c>
      <c r="BT32" s="552">
        <v>28</v>
      </c>
      <c r="BU32" s="552">
        <v>21</v>
      </c>
      <c r="BV32" s="552">
        <v>26</v>
      </c>
      <c r="BW32" s="552">
        <v>14</v>
      </c>
      <c r="BX32" s="552">
        <v>22</v>
      </c>
      <c r="BY32" s="552">
        <v>19</v>
      </c>
      <c r="BZ32" s="552">
        <v>21</v>
      </c>
      <c r="CA32" s="552">
        <v>20</v>
      </c>
      <c r="CB32" s="552">
        <v>23</v>
      </c>
      <c r="CC32" s="552">
        <v>13</v>
      </c>
      <c r="CD32" s="552">
        <v>17</v>
      </c>
      <c r="CE32" s="552">
        <v>17</v>
      </c>
      <c r="CF32" s="552">
        <v>21</v>
      </c>
      <c r="CG32" s="552">
        <v>20</v>
      </c>
      <c r="CH32" s="552">
        <v>30</v>
      </c>
      <c r="CI32" s="552">
        <v>14</v>
      </c>
      <c r="CJ32" s="552">
        <v>13</v>
      </c>
      <c r="CK32" s="552">
        <v>14</v>
      </c>
      <c r="CL32" s="552">
        <v>21</v>
      </c>
      <c r="CM32" s="552">
        <v>18</v>
      </c>
      <c r="CN32" s="552">
        <v>22</v>
      </c>
      <c r="CO32" s="552">
        <v>28</v>
      </c>
      <c r="CP32" s="552">
        <v>30</v>
      </c>
      <c r="CQ32" s="552">
        <v>15</v>
      </c>
      <c r="CR32" s="552">
        <v>25</v>
      </c>
      <c r="CS32" s="552">
        <v>15</v>
      </c>
      <c r="CT32" s="552">
        <v>20</v>
      </c>
      <c r="CU32" s="552">
        <v>17</v>
      </c>
      <c r="CV32" s="552">
        <v>16</v>
      </c>
      <c r="CW32" s="552">
        <v>21</v>
      </c>
      <c r="CX32" s="552">
        <v>19</v>
      </c>
      <c r="CY32" s="552">
        <v>16</v>
      </c>
      <c r="CZ32" s="552">
        <v>22</v>
      </c>
      <c r="DA32" s="552">
        <v>19</v>
      </c>
      <c r="DB32" s="552">
        <v>29</v>
      </c>
      <c r="DC32" s="552">
        <v>23</v>
      </c>
      <c r="DD32" s="552">
        <v>14</v>
      </c>
      <c r="DE32" s="552">
        <v>29</v>
      </c>
      <c r="DF32" s="552">
        <v>19</v>
      </c>
      <c r="DG32" s="552">
        <v>21</v>
      </c>
      <c r="DH32" s="552">
        <v>21</v>
      </c>
      <c r="DI32" s="552">
        <v>25</v>
      </c>
      <c r="DJ32" s="552">
        <v>22</v>
      </c>
      <c r="DK32" s="552">
        <v>17</v>
      </c>
      <c r="DL32" s="552">
        <v>24</v>
      </c>
      <c r="DM32" s="552">
        <v>24</v>
      </c>
      <c r="DN32" s="552">
        <v>16</v>
      </c>
      <c r="DO32" s="552">
        <v>27</v>
      </c>
      <c r="DP32" s="552">
        <v>17</v>
      </c>
      <c r="DQ32" s="552">
        <v>27</v>
      </c>
      <c r="DR32" s="552">
        <v>20</v>
      </c>
      <c r="DS32" s="552">
        <v>28</v>
      </c>
      <c r="DT32" s="552">
        <v>24</v>
      </c>
      <c r="DU32" s="552">
        <v>21</v>
      </c>
      <c r="DV32" s="552">
        <v>19</v>
      </c>
      <c r="DW32" s="552">
        <v>30</v>
      </c>
      <c r="DX32" s="552">
        <v>17</v>
      </c>
      <c r="DY32" s="552">
        <v>29</v>
      </c>
      <c r="DZ32" s="552">
        <v>20</v>
      </c>
      <c r="EA32" s="552">
        <v>33</v>
      </c>
      <c r="EB32" s="552">
        <v>27</v>
      </c>
      <c r="EC32" s="552">
        <v>33</v>
      </c>
      <c r="ED32" s="552">
        <v>16</v>
      </c>
      <c r="EE32" s="552">
        <v>30</v>
      </c>
      <c r="EF32" s="552">
        <v>11</v>
      </c>
      <c r="EG32" s="552">
        <v>24</v>
      </c>
      <c r="EH32" s="552">
        <v>23</v>
      </c>
      <c r="EI32" s="552">
        <v>17</v>
      </c>
      <c r="EJ32" s="552">
        <v>8</v>
      </c>
      <c r="EK32" s="552">
        <v>11</v>
      </c>
      <c r="EL32" s="552">
        <v>17</v>
      </c>
      <c r="EM32" s="552">
        <v>25</v>
      </c>
      <c r="EN32" s="552">
        <v>14</v>
      </c>
      <c r="EO32" s="552">
        <v>20</v>
      </c>
      <c r="EP32" s="552">
        <v>11</v>
      </c>
      <c r="EQ32" s="552">
        <v>18</v>
      </c>
      <c r="ER32" s="552">
        <v>12</v>
      </c>
      <c r="ES32" s="552">
        <v>26</v>
      </c>
      <c r="ET32" s="552">
        <v>12</v>
      </c>
      <c r="EU32" s="552">
        <v>18</v>
      </c>
      <c r="EV32" s="552">
        <v>13</v>
      </c>
      <c r="EW32" s="552">
        <v>18</v>
      </c>
      <c r="EX32" s="552">
        <v>6</v>
      </c>
      <c r="EY32" s="552">
        <v>14</v>
      </c>
      <c r="EZ32" s="552">
        <v>7</v>
      </c>
      <c r="FA32" s="552">
        <v>21</v>
      </c>
      <c r="FB32" s="552">
        <v>6</v>
      </c>
      <c r="FC32" s="552">
        <v>18</v>
      </c>
      <c r="FD32" s="552">
        <v>10</v>
      </c>
      <c r="FE32" s="552">
        <v>14</v>
      </c>
      <c r="FF32" s="552">
        <v>7</v>
      </c>
      <c r="FG32" s="552">
        <v>4</v>
      </c>
      <c r="FH32" s="552">
        <v>6</v>
      </c>
      <c r="FI32" s="552">
        <v>14</v>
      </c>
      <c r="FJ32" s="552">
        <v>2</v>
      </c>
      <c r="FK32" s="552">
        <v>10</v>
      </c>
      <c r="FL32" s="552">
        <v>4</v>
      </c>
      <c r="FM32" s="552">
        <v>13</v>
      </c>
      <c r="FN32" s="552">
        <v>5</v>
      </c>
      <c r="FO32" s="552">
        <v>7</v>
      </c>
      <c r="FP32" s="552">
        <v>2</v>
      </c>
      <c r="FQ32" s="552">
        <v>6</v>
      </c>
      <c r="FR32" s="552">
        <v>7</v>
      </c>
      <c r="FS32" s="552">
        <v>10</v>
      </c>
      <c r="FT32" s="552">
        <v>5</v>
      </c>
      <c r="FU32" s="552">
        <v>11</v>
      </c>
      <c r="FV32" s="552">
        <v>6</v>
      </c>
      <c r="FW32" s="552">
        <v>7</v>
      </c>
      <c r="FX32" s="552">
        <v>9</v>
      </c>
      <c r="FY32" s="552">
        <v>9</v>
      </c>
      <c r="FZ32" s="552">
        <v>5</v>
      </c>
      <c r="GA32" s="552">
        <v>4</v>
      </c>
      <c r="GB32" s="552">
        <v>0</v>
      </c>
      <c r="GC32" s="552">
        <v>7</v>
      </c>
      <c r="GD32" s="552">
        <v>0</v>
      </c>
      <c r="GE32" s="552">
        <v>5</v>
      </c>
      <c r="GF32" s="552">
        <v>2</v>
      </c>
      <c r="GG32" s="552">
        <v>2</v>
      </c>
      <c r="GH32" s="552">
        <v>0</v>
      </c>
      <c r="GI32" s="552">
        <v>1</v>
      </c>
      <c r="GJ32" s="552">
        <v>1</v>
      </c>
      <c r="GK32" s="552">
        <v>0</v>
      </c>
      <c r="GL32" s="552">
        <v>1</v>
      </c>
      <c r="GM32" s="552">
        <v>3</v>
      </c>
      <c r="GN32" s="552">
        <v>0</v>
      </c>
      <c r="GO32" s="552">
        <v>1</v>
      </c>
      <c r="GP32" s="552">
        <v>0</v>
      </c>
      <c r="GQ32" s="552">
        <v>0</v>
      </c>
      <c r="GR32" s="552">
        <v>1</v>
      </c>
      <c r="GS32" s="552">
        <v>0</v>
      </c>
      <c r="GT32" s="552">
        <v>0</v>
      </c>
      <c r="GU32" s="552">
        <v>1</v>
      </c>
      <c r="GV32" s="552">
        <v>0</v>
      </c>
      <c r="GW32" s="552">
        <v>0</v>
      </c>
      <c r="GX32" s="552">
        <v>0</v>
      </c>
      <c r="GY32" s="552">
        <v>0</v>
      </c>
      <c r="GZ32" s="352">
        <f t="shared" si="8"/>
        <v>2934</v>
      </c>
      <c r="HA32" s="554"/>
      <c r="HB32" s="555"/>
      <c r="HC32" s="323">
        <f t="shared" ref="HC32:HC48" si="12">GX32+GV32+GT32+GR32+GP32+GN32+GL32+GJ32+GH32+GF32+GD32+GB32+FZ32+FX32+FV32+FT32+FR32+FP32+FN32+FL32+FJ32+FH32+FF32+FD32+FB32+EZ32+EX32+EV32+ET32+ER32+EP32+EN32+EL32+EJ32+EH32+EF32+ED32+EB32+DZ32+DX32+DV32+DT32+DR32+DP32+DN32+DL32+DJ32+DH32+DF32+DD32+DB32+CZ32+CX32+CV32+CT32+CR32+CP32+CN32+CL32+CJ32+CH32+CF32+CD32+CB32+BZ32+BX32+BV32+BT32+BR32+BP32+BN32+BL32+BJ32+BH32+BF32+BD32+BB32+AZ32+AX32+AV32+AT32+AR32+AP32+AN32+AL32+AJ32+AH32+AF32+AD32+AB32+Z32+X32+V32+T32+R32+P32+N32+L32+J32+H32+F32</f>
        <v>1396</v>
      </c>
      <c r="HD32" s="539"/>
      <c r="HE32" s="323">
        <f t="shared" ref="HE32:HE43" si="13">GY32+GW32+GU32+GS32+GQ32+GO32+GM32+GK32+GI32+GG32+GE32+GC32+GA32+FY32+FW32+FU32+FS32+FQ32+FO32+FM32+FK32+FI32+FG32+FE32+FC32+FA32+EY32+EW32+EU32+ES32+EQ32+EO32+EM32+EK32+EI32+EG32+EE32+EC32+EA32+DY32+DW32+DU32+DS32+DQ32+DO32+DM32+DK32+DI32+DG32+DE32+DC32+DA32+CY32+CW32+CU32+CS32+CQ32+CO32+CM32+CK32+CI32+CG32+CE32+CC32+CA32+BY32+BW32+BU32+BS32+BQ32+BO32+BM32+BK32+BI32+BG32+BE32+BC32+BA32+AY32+AW32+AU32+AS32+AQ32+AO32+AM32+AK32+AI32+AG32+AE32+AC32+AA32+Y32+W32+U32+S32+Q32+O32+M32+K32+I32+G32</f>
        <v>1538</v>
      </c>
      <c r="HF32" s="528">
        <f t="shared" ref="HF32:HF43" si="14">HB32+HD32</f>
        <v>0</v>
      </c>
      <c r="HG32" s="535">
        <f t="shared" ref="HG32:HG43" si="15">HE32+HC32</f>
        <v>2934</v>
      </c>
      <c r="HH32" s="557"/>
      <c r="HI32" s="557"/>
      <c r="HJ32" s="557">
        <f t="shared" si="3"/>
        <v>826</v>
      </c>
      <c r="HK32" s="557">
        <f t="shared" si="4"/>
        <v>28.152692569870485</v>
      </c>
      <c r="HL32" s="557"/>
      <c r="HM32" s="557"/>
      <c r="HN32" s="557"/>
      <c r="HO32" s="557"/>
      <c r="HP32" s="557"/>
      <c r="HQ32" s="557"/>
      <c r="HR32" s="557"/>
      <c r="HS32" s="557"/>
      <c r="HT32" s="557"/>
      <c r="HU32" s="557"/>
      <c r="HV32" s="557"/>
      <c r="HW32" s="557"/>
      <c r="HX32" s="557"/>
      <c r="HY32" s="557"/>
      <c r="HZ32" s="557"/>
      <c r="IA32" s="557"/>
      <c r="IB32" s="557"/>
      <c r="IC32" s="557"/>
      <c r="ID32" s="557"/>
      <c r="IE32" s="557"/>
      <c r="IF32" s="557"/>
      <c r="IG32" s="557"/>
      <c r="IH32" s="557"/>
      <c r="II32" s="557"/>
      <c r="IJ32" s="557"/>
      <c r="IK32" s="557"/>
      <c r="IL32" s="557"/>
      <c r="IM32" s="557"/>
      <c r="IN32" s="557"/>
      <c r="IO32" s="557"/>
      <c r="IP32" s="557"/>
      <c r="IQ32" s="557"/>
      <c r="IR32" s="557"/>
      <c r="IS32" s="557"/>
      <c r="IT32" s="557"/>
    </row>
    <row r="33" spans="1:254" s="571" customFormat="1" x14ac:dyDescent="0.6">
      <c r="A33" s="351">
        <v>30</v>
      </c>
      <c r="B33" s="617" t="s">
        <v>342</v>
      </c>
      <c r="C33" s="327">
        <f t="shared" si="5"/>
        <v>4070</v>
      </c>
      <c r="D33" s="327">
        <f t="shared" si="10"/>
        <v>4530</v>
      </c>
      <c r="E33" s="327">
        <f t="shared" si="11"/>
        <v>8600</v>
      </c>
      <c r="F33" s="563">
        <v>19</v>
      </c>
      <c r="G33" s="563">
        <v>18</v>
      </c>
      <c r="H33" s="563">
        <v>20</v>
      </c>
      <c r="I33" s="563">
        <v>27</v>
      </c>
      <c r="J33" s="563">
        <v>25</v>
      </c>
      <c r="K33" s="563">
        <v>28</v>
      </c>
      <c r="L33" s="563">
        <v>31</v>
      </c>
      <c r="M33" s="563">
        <v>19</v>
      </c>
      <c r="N33" s="563">
        <v>25</v>
      </c>
      <c r="O33" s="563">
        <v>32</v>
      </c>
      <c r="P33" s="563">
        <v>26</v>
      </c>
      <c r="Q33" s="563">
        <v>21</v>
      </c>
      <c r="R33" s="563">
        <v>26</v>
      </c>
      <c r="S33" s="563">
        <v>28</v>
      </c>
      <c r="T33" s="563">
        <v>33</v>
      </c>
      <c r="U33" s="563">
        <v>30</v>
      </c>
      <c r="V33" s="563">
        <v>35</v>
      </c>
      <c r="W33" s="563">
        <v>29</v>
      </c>
      <c r="X33" s="563">
        <v>38</v>
      </c>
      <c r="Y33" s="563">
        <v>39</v>
      </c>
      <c r="Z33" s="563">
        <v>36</v>
      </c>
      <c r="AA33" s="563">
        <v>27</v>
      </c>
      <c r="AB33" s="563">
        <v>46</v>
      </c>
      <c r="AC33" s="563">
        <v>30</v>
      </c>
      <c r="AD33" s="563">
        <v>42</v>
      </c>
      <c r="AE33" s="563">
        <v>38</v>
      </c>
      <c r="AF33" s="563">
        <v>30</v>
      </c>
      <c r="AG33" s="563">
        <v>47</v>
      </c>
      <c r="AH33" s="563">
        <v>44</v>
      </c>
      <c r="AI33" s="563">
        <v>43</v>
      </c>
      <c r="AJ33" s="563">
        <v>39</v>
      </c>
      <c r="AK33" s="563">
        <v>38</v>
      </c>
      <c r="AL33" s="563">
        <v>37</v>
      </c>
      <c r="AM33" s="563">
        <v>37</v>
      </c>
      <c r="AN33" s="563">
        <v>41</v>
      </c>
      <c r="AO33" s="563">
        <v>39</v>
      </c>
      <c r="AP33" s="563">
        <v>45</v>
      </c>
      <c r="AQ33" s="563">
        <v>49</v>
      </c>
      <c r="AR33" s="563">
        <v>44</v>
      </c>
      <c r="AS33" s="563">
        <v>46</v>
      </c>
      <c r="AT33" s="563">
        <v>51</v>
      </c>
      <c r="AU33" s="563">
        <v>54</v>
      </c>
      <c r="AV33" s="563">
        <v>40</v>
      </c>
      <c r="AW33" s="563">
        <v>51</v>
      </c>
      <c r="AX33" s="563">
        <v>41</v>
      </c>
      <c r="AY33" s="563">
        <v>39</v>
      </c>
      <c r="AZ33" s="563">
        <v>42</v>
      </c>
      <c r="BA33" s="563">
        <v>35</v>
      </c>
      <c r="BB33" s="563">
        <v>48</v>
      </c>
      <c r="BC33" s="563">
        <v>48</v>
      </c>
      <c r="BD33" s="563">
        <v>60</v>
      </c>
      <c r="BE33" s="563">
        <v>59</v>
      </c>
      <c r="BF33" s="563">
        <v>61</v>
      </c>
      <c r="BG33" s="565">
        <v>60</v>
      </c>
      <c r="BH33" s="565">
        <v>56</v>
      </c>
      <c r="BI33" s="565">
        <v>44</v>
      </c>
      <c r="BJ33" s="565">
        <v>55</v>
      </c>
      <c r="BK33" s="565">
        <v>54</v>
      </c>
      <c r="BL33" s="565">
        <v>61</v>
      </c>
      <c r="BM33" s="565">
        <v>70</v>
      </c>
      <c r="BN33" s="565">
        <v>51</v>
      </c>
      <c r="BO33" s="565">
        <v>66</v>
      </c>
      <c r="BP33" s="565">
        <v>59</v>
      </c>
      <c r="BQ33" s="565">
        <v>50</v>
      </c>
      <c r="BR33" s="565">
        <v>51</v>
      </c>
      <c r="BS33" s="565">
        <v>54</v>
      </c>
      <c r="BT33" s="565">
        <v>54</v>
      </c>
      <c r="BU33" s="565">
        <v>50</v>
      </c>
      <c r="BV33" s="565">
        <v>56</v>
      </c>
      <c r="BW33" s="565">
        <v>34</v>
      </c>
      <c r="BX33" s="565">
        <v>43</v>
      </c>
      <c r="BY33" s="565">
        <v>48</v>
      </c>
      <c r="BZ33" s="565">
        <v>56</v>
      </c>
      <c r="CA33" s="565">
        <v>57</v>
      </c>
      <c r="CB33" s="565">
        <v>69</v>
      </c>
      <c r="CC33" s="565">
        <v>52</v>
      </c>
      <c r="CD33" s="565">
        <v>68</v>
      </c>
      <c r="CE33" s="565">
        <v>70</v>
      </c>
      <c r="CF33" s="565">
        <v>52</v>
      </c>
      <c r="CG33" s="565">
        <v>74</v>
      </c>
      <c r="CH33" s="565">
        <v>63</v>
      </c>
      <c r="CI33" s="565">
        <v>53</v>
      </c>
      <c r="CJ33" s="565">
        <v>76</v>
      </c>
      <c r="CK33" s="565">
        <v>55</v>
      </c>
      <c r="CL33" s="565">
        <v>76</v>
      </c>
      <c r="CM33" s="565">
        <v>67</v>
      </c>
      <c r="CN33" s="565">
        <v>52</v>
      </c>
      <c r="CO33" s="565">
        <v>68</v>
      </c>
      <c r="CP33" s="565">
        <v>63</v>
      </c>
      <c r="CQ33" s="565">
        <v>56</v>
      </c>
      <c r="CR33" s="565">
        <v>74</v>
      </c>
      <c r="CS33" s="565">
        <v>53</v>
      </c>
      <c r="CT33" s="565">
        <v>72</v>
      </c>
      <c r="CU33" s="565">
        <v>57</v>
      </c>
      <c r="CV33" s="565">
        <v>61</v>
      </c>
      <c r="CW33" s="565">
        <v>48</v>
      </c>
      <c r="CX33" s="565">
        <v>50</v>
      </c>
      <c r="CY33" s="565">
        <v>63</v>
      </c>
      <c r="CZ33" s="565">
        <v>75</v>
      </c>
      <c r="DA33" s="565">
        <v>59</v>
      </c>
      <c r="DB33" s="565">
        <v>62</v>
      </c>
      <c r="DC33" s="565">
        <v>60</v>
      </c>
      <c r="DD33" s="565">
        <v>77</v>
      </c>
      <c r="DE33" s="565">
        <v>74</v>
      </c>
      <c r="DF33" s="565">
        <v>59</v>
      </c>
      <c r="DG33" s="565">
        <v>61</v>
      </c>
      <c r="DH33" s="565">
        <v>77</v>
      </c>
      <c r="DI33" s="565">
        <v>66</v>
      </c>
      <c r="DJ33" s="565">
        <v>55</v>
      </c>
      <c r="DK33" s="565">
        <v>87</v>
      </c>
      <c r="DL33" s="565">
        <v>46</v>
      </c>
      <c r="DM33" s="565">
        <v>60</v>
      </c>
      <c r="DN33" s="565">
        <v>51</v>
      </c>
      <c r="DO33" s="565">
        <v>75</v>
      </c>
      <c r="DP33" s="565">
        <v>76</v>
      </c>
      <c r="DQ33" s="565">
        <v>75</v>
      </c>
      <c r="DR33" s="565">
        <v>67</v>
      </c>
      <c r="DS33" s="565">
        <v>80</v>
      </c>
      <c r="DT33" s="565">
        <v>72</v>
      </c>
      <c r="DU33" s="565">
        <v>86</v>
      </c>
      <c r="DV33" s="565">
        <v>59</v>
      </c>
      <c r="DW33" s="565">
        <v>71</v>
      </c>
      <c r="DX33" s="565">
        <v>57</v>
      </c>
      <c r="DY33" s="565">
        <v>82</v>
      </c>
      <c r="DZ33" s="565">
        <v>57</v>
      </c>
      <c r="EA33" s="565">
        <v>93</v>
      </c>
      <c r="EB33" s="565">
        <v>71</v>
      </c>
      <c r="EC33" s="565">
        <v>72</v>
      </c>
      <c r="ED33" s="565">
        <v>58</v>
      </c>
      <c r="EE33" s="565">
        <v>85</v>
      </c>
      <c r="EF33" s="565">
        <v>55</v>
      </c>
      <c r="EG33" s="565">
        <v>83</v>
      </c>
      <c r="EH33" s="565">
        <v>44</v>
      </c>
      <c r="EI33" s="565">
        <v>78</v>
      </c>
      <c r="EJ33" s="565">
        <v>42</v>
      </c>
      <c r="EK33" s="565">
        <v>66</v>
      </c>
      <c r="EL33" s="565">
        <v>56</v>
      </c>
      <c r="EM33" s="565">
        <v>80</v>
      </c>
      <c r="EN33" s="565">
        <v>49</v>
      </c>
      <c r="EO33" s="565">
        <v>66</v>
      </c>
      <c r="EP33" s="565">
        <v>39</v>
      </c>
      <c r="EQ33" s="565">
        <v>62</v>
      </c>
      <c r="ER33" s="565">
        <v>48</v>
      </c>
      <c r="ES33" s="565">
        <v>69</v>
      </c>
      <c r="ET33" s="565">
        <v>36</v>
      </c>
      <c r="EU33" s="565">
        <v>52</v>
      </c>
      <c r="EV33" s="565">
        <v>36</v>
      </c>
      <c r="EW33" s="565">
        <v>61</v>
      </c>
      <c r="EX33" s="565">
        <v>39</v>
      </c>
      <c r="EY33" s="565">
        <v>47</v>
      </c>
      <c r="EZ33" s="565">
        <v>28</v>
      </c>
      <c r="FA33" s="565">
        <v>43</v>
      </c>
      <c r="FB33" s="565">
        <v>21</v>
      </c>
      <c r="FC33" s="565">
        <v>29</v>
      </c>
      <c r="FD33" s="565">
        <v>19</v>
      </c>
      <c r="FE33" s="565">
        <v>38</v>
      </c>
      <c r="FF33" s="565">
        <v>17</v>
      </c>
      <c r="FG33" s="565">
        <v>32</v>
      </c>
      <c r="FH33" s="565">
        <v>20</v>
      </c>
      <c r="FI33" s="565">
        <v>31</v>
      </c>
      <c r="FJ33" s="565">
        <v>20</v>
      </c>
      <c r="FK33" s="565">
        <v>20</v>
      </c>
      <c r="FL33" s="565">
        <v>22</v>
      </c>
      <c r="FM33" s="565">
        <v>38</v>
      </c>
      <c r="FN33" s="565">
        <v>10</v>
      </c>
      <c r="FO33" s="565">
        <v>22</v>
      </c>
      <c r="FP33" s="565">
        <v>18</v>
      </c>
      <c r="FQ33" s="565">
        <v>20</v>
      </c>
      <c r="FR33" s="565">
        <v>20</v>
      </c>
      <c r="FS33" s="565">
        <v>33</v>
      </c>
      <c r="FT33" s="565">
        <v>9</v>
      </c>
      <c r="FU33" s="565">
        <v>29</v>
      </c>
      <c r="FV33" s="565">
        <v>10</v>
      </c>
      <c r="FW33" s="565">
        <v>19</v>
      </c>
      <c r="FX33" s="565">
        <v>12</v>
      </c>
      <c r="FY33" s="565">
        <v>15</v>
      </c>
      <c r="FZ33" s="565">
        <v>7</v>
      </c>
      <c r="GA33" s="565">
        <v>13</v>
      </c>
      <c r="GB33" s="565">
        <v>12</v>
      </c>
      <c r="GC33" s="565">
        <v>11</v>
      </c>
      <c r="GD33" s="565">
        <v>4</v>
      </c>
      <c r="GE33" s="565">
        <v>4</v>
      </c>
      <c r="GF33" s="565">
        <v>2</v>
      </c>
      <c r="GG33" s="565">
        <v>5</v>
      </c>
      <c r="GH33" s="565">
        <v>5</v>
      </c>
      <c r="GI33" s="565">
        <v>4</v>
      </c>
      <c r="GJ33" s="565">
        <v>5</v>
      </c>
      <c r="GK33" s="565">
        <v>6</v>
      </c>
      <c r="GL33" s="565">
        <v>0</v>
      </c>
      <c r="GM33" s="565">
        <v>5</v>
      </c>
      <c r="GN33" s="565">
        <v>0</v>
      </c>
      <c r="GO33" s="565">
        <v>3</v>
      </c>
      <c r="GP33" s="565">
        <v>0</v>
      </c>
      <c r="GQ33" s="565">
        <v>1</v>
      </c>
      <c r="GR33" s="565">
        <v>0</v>
      </c>
      <c r="GS33" s="565">
        <v>1</v>
      </c>
      <c r="GT33" s="565">
        <v>1</v>
      </c>
      <c r="GU33" s="565">
        <v>1</v>
      </c>
      <c r="GV33" s="565">
        <v>0</v>
      </c>
      <c r="GW33" s="565">
        <v>1</v>
      </c>
      <c r="GX33" s="565">
        <v>2</v>
      </c>
      <c r="GY33" s="565">
        <v>2</v>
      </c>
      <c r="GZ33" s="352">
        <f t="shared" si="8"/>
        <v>8600</v>
      </c>
      <c r="HA33" s="567"/>
      <c r="HB33" s="568"/>
      <c r="HC33" s="323">
        <f t="shared" si="12"/>
        <v>4070</v>
      </c>
      <c r="HD33" s="555"/>
      <c r="HE33" s="323">
        <f t="shared" si="13"/>
        <v>4530</v>
      </c>
      <c r="HF33" s="548">
        <f t="shared" si="14"/>
        <v>0</v>
      </c>
      <c r="HG33" s="556">
        <f t="shared" si="15"/>
        <v>8600</v>
      </c>
      <c r="HH33" s="570"/>
      <c r="HI33" s="570"/>
      <c r="HJ33" s="557">
        <f t="shared" si="3"/>
        <v>2503</v>
      </c>
      <c r="HK33" s="557">
        <f t="shared" si="4"/>
        <v>29.104651162790699</v>
      </c>
      <c r="HL33" s="570"/>
      <c r="HM33" s="570"/>
      <c r="HN33" s="570"/>
      <c r="HO33" s="570"/>
      <c r="HP33" s="570"/>
      <c r="HQ33" s="570"/>
      <c r="HR33" s="570"/>
      <c r="HS33" s="570"/>
      <c r="HT33" s="570"/>
      <c r="HU33" s="570"/>
      <c r="HV33" s="570"/>
      <c r="HW33" s="570"/>
      <c r="HX33" s="570"/>
      <c r="HY33" s="570"/>
      <c r="HZ33" s="570"/>
      <c r="IA33" s="570"/>
      <c r="IB33" s="570"/>
      <c r="IC33" s="570"/>
      <c r="ID33" s="570"/>
      <c r="IE33" s="570"/>
      <c r="IF33" s="570"/>
      <c r="IG33" s="570"/>
      <c r="IH33" s="570"/>
      <c r="II33" s="570"/>
      <c r="IJ33" s="570"/>
      <c r="IK33" s="570"/>
      <c r="IL33" s="570"/>
      <c r="IM33" s="570"/>
      <c r="IN33" s="570"/>
      <c r="IO33" s="570"/>
      <c r="IP33" s="570"/>
      <c r="IQ33" s="570"/>
      <c r="IR33" s="570"/>
      <c r="IS33" s="570"/>
      <c r="IT33" s="570"/>
    </row>
    <row r="34" spans="1:254" s="571" customFormat="1" x14ac:dyDescent="0.6">
      <c r="A34" s="351">
        <v>31</v>
      </c>
      <c r="B34" s="617" t="s">
        <v>232</v>
      </c>
      <c r="C34" s="327">
        <f t="shared" si="5"/>
        <v>2934</v>
      </c>
      <c r="D34" s="327">
        <f t="shared" si="10"/>
        <v>3108</v>
      </c>
      <c r="E34" s="327">
        <f t="shared" si="11"/>
        <v>6042</v>
      </c>
      <c r="F34" s="563">
        <v>12</v>
      </c>
      <c r="G34" s="563">
        <v>17</v>
      </c>
      <c r="H34" s="563">
        <v>25</v>
      </c>
      <c r="I34" s="563">
        <v>27</v>
      </c>
      <c r="J34" s="563">
        <v>28</v>
      </c>
      <c r="K34" s="563">
        <v>24</v>
      </c>
      <c r="L34" s="563">
        <v>28</v>
      </c>
      <c r="M34" s="563">
        <v>22</v>
      </c>
      <c r="N34" s="563">
        <v>21</v>
      </c>
      <c r="O34" s="563">
        <v>19</v>
      </c>
      <c r="P34" s="563">
        <v>26</v>
      </c>
      <c r="Q34" s="563">
        <v>30</v>
      </c>
      <c r="R34" s="563">
        <v>22</v>
      </c>
      <c r="S34" s="563">
        <v>18</v>
      </c>
      <c r="T34" s="563">
        <v>26</v>
      </c>
      <c r="U34" s="563">
        <v>27</v>
      </c>
      <c r="V34" s="563">
        <v>35</v>
      </c>
      <c r="W34" s="563">
        <v>24</v>
      </c>
      <c r="X34" s="563">
        <v>26</v>
      </c>
      <c r="Y34" s="563">
        <v>24</v>
      </c>
      <c r="Z34" s="563">
        <v>41</v>
      </c>
      <c r="AA34" s="563">
        <v>30</v>
      </c>
      <c r="AB34" s="563">
        <v>38</v>
      </c>
      <c r="AC34" s="563">
        <v>38</v>
      </c>
      <c r="AD34" s="563">
        <v>39</v>
      </c>
      <c r="AE34" s="563">
        <v>24</v>
      </c>
      <c r="AF34" s="563">
        <v>39</v>
      </c>
      <c r="AG34" s="563">
        <v>24</v>
      </c>
      <c r="AH34" s="563">
        <v>36</v>
      </c>
      <c r="AI34" s="563">
        <v>39</v>
      </c>
      <c r="AJ34" s="563">
        <v>27</v>
      </c>
      <c r="AK34" s="563">
        <v>39</v>
      </c>
      <c r="AL34" s="563">
        <v>38</v>
      </c>
      <c r="AM34" s="563">
        <v>23</v>
      </c>
      <c r="AN34" s="563">
        <v>32</v>
      </c>
      <c r="AO34" s="563">
        <v>26</v>
      </c>
      <c r="AP34" s="563">
        <v>34</v>
      </c>
      <c r="AQ34" s="563">
        <v>25</v>
      </c>
      <c r="AR34" s="563">
        <v>34</v>
      </c>
      <c r="AS34" s="563">
        <v>36</v>
      </c>
      <c r="AT34" s="563">
        <v>38</v>
      </c>
      <c r="AU34" s="563">
        <v>34</v>
      </c>
      <c r="AV34" s="563">
        <v>27</v>
      </c>
      <c r="AW34" s="563">
        <v>39</v>
      </c>
      <c r="AX34" s="563">
        <v>34</v>
      </c>
      <c r="AY34" s="563">
        <v>30</v>
      </c>
      <c r="AZ34" s="563">
        <v>30</v>
      </c>
      <c r="BA34" s="563">
        <v>31</v>
      </c>
      <c r="BB34" s="563">
        <v>38</v>
      </c>
      <c r="BC34" s="563">
        <v>32</v>
      </c>
      <c r="BD34" s="563">
        <v>40</v>
      </c>
      <c r="BE34" s="563">
        <v>36</v>
      </c>
      <c r="BF34" s="563">
        <v>46</v>
      </c>
      <c r="BG34" s="565">
        <v>36</v>
      </c>
      <c r="BH34" s="565">
        <v>35</v>
      </c>
      <c r="BI34" s="565">
        <v>40</v>
      </c>
      <c r="BJ34" s="565">
        <v>41</v>
      </c>
      <c r="BK34" s="565">
        <v>34</v>
      </c>
      <c r="BL34" s="565">
        <v>39</v>
      </c>
      <c r="BM34" s="565">
        <v>36</v>
      </c>
      <c r="BN34" s="565">
        <v>31</v>
      </c>
      <c r="BO34" s="565">
        <v>39</v>
      </c>
      <c r="BP34" s="565">
        <v>37</v>
      </c>
      <c r="BQ34" s="565">
        <v>49</v>
      </c>
      <c r="BR34" s="565">
        <v>45</v>
      </c>
      <c r="BS34" s="565">
        <v>38</v>
      </c>
      <c r="BT34" s="565">
        <v>39</v>
      </c>
      <c r="BU34" s="565">
        <v>27</v>
      </c>
      <c r="BV34" s="565">
        <v>33</v>
      </c>
      <c r="BW34" s="565">
        <v>44</v>
      </c>
      <c r="BX34" s="565">
        <v>44</v>
      </c>
      <c r="BY34" s="565">
        <v>35</v>
      </c>
      <c r="BZ34" s="565">
        <v>37</v>
      </c>
      <c r="CA34" s="565">
        <v>41</v>
      </c>
      <c r="CB34" s="565">
        <v>43</v>
      </c>
      <c r="CC34" s="565">
        <v>40</v>
      </c>
      <c r="CD34" s="565">
        <v>43</v>
      </c>
      <c r="CE34" s="565">
        <v>39</v>
      </c>
      <c r="CF34" s="565">
        <v>53</v>
      </c>
      <c r="CG34" s="565">
        <v>36</v>
      </c>
      <c r="CH34" s="565">
        <v>45</v>
      </c>
      <c r="CI34" s="565">
        <v>44</v>
      </c>
      <c r="CJ34" s="565">
        <v>41</v>
      </c>
      <c r="CK34" s="565">
        <v>34</v>
      </c>
      <c r="CL34" s="565">
        <v>41</v>
      </c>
      <c r="CM34" s="565">
        <v>49</v>
      </c>
      <c r="CN34" s="565">
        <v>36</v>
      </c>
      <c r="CO34" s="565">
        <v>41</v>
      </c>
      <c r="CP34" s="565">
        <v>37</v>
      </c>
      <c r="CQ34" s="565">
        <v>33</v>
      </c>
      <c r="CR34" s="565">
        <v>47</v>
      </c>
      <c r="CS34" s="565">
        <v>48</v>
      </c>
      <c r="CT34" s="565">
        <v>54</v>
      </c>
      <c r="CU34" s="565">
        <v>44</v>
      </c>
      <c r="CV34" s="565">
        <v>51</v>
      </c>
      <c r="CW34" s="565">
        <v>43</v>
      </c>
      <c r="CX34" s="565">
        <v>51</v>
      </c>
      <c r="CY34" s="565">
        <v>43</v>
      </c>
      <c r="CZ34" s="565">
        <v>30</v>
      </c>
      <c r="DA34" s="565">
        <v>32</v>
      </c>
      <c r="DB34" s="565">
        <v>48</v>
      </c>
      <c r="DC34" s="565">
        <v>35</v>
      </c>
      <c r="DD34" s="565">
        <v>42</v>
      </c>
      <c r="DE34" s="565">
        <v>49</v>
      </c>
      <c r="DF34" s="565">
        <v>47</v>
      </c>
      <c r="DG34" s="565">
        <v>43</v>
      </c>
      <c r="DH34" s="565">
        <v>44</v>
      </c>
      <c r="DI34" s="565">
        <v>42</v>
      </c>
      <c r="DJ34" s="565">
        <v>41</v>
      </c>
      <c r="DK34" s="565">
        <v>41</v>
      </c>
      <c r="DL34" s="565">
        <v>34</v>
      </c>
      <c r="DM34" s="565">
        <v>61</v>
      </c>
      <c r="DN34" s="565">
        <v>44</v>
      </c>
      <c r="DO34" s="565">
        <v>53</v>
      </c>
      <c r="DP34" s="565">
        <v>55</v>
      </c>
      <c r="DQ34" s="565">
        <v>64</v>
      </c>
      <c r="DR34" s="565">
        <v>57</v>
      </c>
      <c r="DS34" s="565">
        <v>60</v>
      </c>
      <c r="DT34" s="565">
        <v>46</v>
      </c>
      <c r="DU34" s="565">
        <v>51</v>
      </c>
      <c r="DV34" s="565">
        <v>44</v>
      </c>
      <c r="DW34" s="565">
        <v>70</v>
      </c>
      <c r="DX34" s="565">
        <v>57</v>
      </c>
      <c r="DY34" s="565">
        <v>38</v>
      </c>
      <c r="DZ34" s="565">
        <v>31</v>
      </c>
      <c r="EA34" s="565">
        <v>54</v>
      </c>
      <c r="EB34" s="565">
        <v>44</v>
      </c>
      <c r="EC34" s="565">
        <v>48</v>
      </c>
      <c r="ED34" s="565">
        <v>36</v>
      </c>
      <c r="EE34" s="565">
        <v>38</v>
      </c>
      <c r="EF34" s="565">
        <v>24</v>
      </c>
      <c r="EG34" s="565">
        <v>47</v>
      </c>
      <c r="EH34" s="565">
        <v>30</v>
      </c>
      <c r="EI34" s="565">
        <v>41</v>
      </c>
      <c r="EJ34" s="565">
        <v>33</v>
      </c>
      <c r="EK34" s="565">
        <v>39</v>
      </c>
      <c r="EL34" s="565">
        <v>29</v>
      </c>
      <c r="EM34" s="565">
        <v>51</v>
      </c>
      <c r="EN34" s="565">
        <v>40</v>
      </c>
      <c r="EO34" s="565">
        <v>36</v>
      </c>
      <c r="EP34" s="565">
        <v>33</v>
      </c>
      <c r="EQ34" s="565">
        <v>48</v>
      </c>
      <c r="ER34" s="565">
        <v>23</v>
      </c>
      <c r="ES34" s="565">
        <v>32</v>
      </c>
      <c r="ET34" s="565">
        <v>29</v>
      </c>
      <c r="EU34" s="565">
        <v>34</v>
      </c>
      <c r="EV34" s="565">
        <v>36</v>
      </c>
      <c r="EW34" s="565">
        <v>33</v>
      </c>
      <c r="EX34" s="565">
        <v>18</v>
      </c>
      <c r="EY34" s="565">
        <v>32</v>
      </c>
      <c r="EZ34" s="565">
        <v>24</v>
      </c>
      <c r="FA34" s="565">
        <v>29</v>
      </c>
      <c r="FB34" s="565">
        <v>17</v>
      </c>
      <c r="FC34" s="565">
        <v>32</v>
      </c>
      <c r="FD34" s="565">
        <v>14</v>
      </c>
      <c r="FE34" s="565">
        <v>20</v>
      </c>
      <c r="FF34" s="565">
        <v>10</v>
      </c>
      <c r="FG34" s="565">
        <v>21</v>
      </c>
      <c r="FH34" s="565">
        <v>11</v>
      </c>
      <c r="FI34" s="565">
        <v>17</v>
      </c>
      <c r="FJ34" s="565">
        <v>5</v>
      </c>
      <c r="FK34" s="565">
        <v>19</v>
      </c>
      <c r="FL34" s="565">
        <v>12</v>
      </c>
      <c r="FM34" s="565">
        <v>20</v>
      </c>
      <c r="FN34" s="565">
        <v>11</v>
      </c>
      <c r="FO34" s="565">
        <v>12</v>
      </c>
      <c r="FP34" s="565">
        <v>3</v>
      </c>
      <c r="FQ34" s="565">
        <v>11</v>
      </c>
      <c r="FR34" s="565">
        <v>8</v>
      </c>
      <c r="FS34" s="565">
        <v>12</v>
      </c>
      <c r="FT34" s="565">
        <v>8</v>
      </c>
      <c r="FU34" s="565">
        <v>15</v>
      </c>
      <c r="FV34" s="565">
        <v>4</v>
      </c>
      <c r="FW34" s="565">
        <v>16</v>
      </c>
      <c r="FX34" s="565">
        <v>8</v>
      </c>
      <c r="FY34" s="565">
        <v>12</v>
      </c>
      <c r="FZ34" s="565">
        <v>5</v>
      </c>
      <c r="GA34" s="565">
        <v>8</v>
      </c>
      <c r="GB34" s="565">
        <v>6</v>
      </c>
      <c r="GC34" s="565">
        <v>8</v>
      </c>
      <c r="GD34" s="565">
        <v>4</v>
      </c>
      <c r="GE34" s="565">
        <v>4</v>
      </c>
      <c r="GF34" s="565">
        <v>0</v>
      </c>
      <c r="GG34" s="565">
        <v>8</v>
      </c>
      <c r="GH34" s="565">
        <v>1</v>
      </c>
      <c r="GI34" s="565">
        <v>5</v>
      </c>
      <c r="GJ34" s="565">
        <v>0</v>
      </c>
      <c r="GK34" s="565">
        <v>3</v>
      </c>
      <c r="GL34" s="565">
        <v>3</v>
      </c>
      <c r="GM34" s="565">
        <v>3</v>
      </c>
      <c r="GN34" s="565">
        <v>2</v>
      </c>
      <c r="GO34" s="565">
        <v>2</v>
      </c>
      <c r="GP34" s="565">
        <v>0</v>
      </c>
      <c r="GQ34" s="565">
        <v>3</v>
      </c>
      <c r="GR34" s="565">
        <v>0</v>
      </c>
      <c r="GS34" s="565">
        <v>1</v>
      </c>
      <c r="GT34" s="565">
        <v>0</v>
      </c>
      <c r="GU34" s="565">
        <v>0</v>
      </c>
      <c r="GV34" s="565">
        <v>0</v>
      </c>
      <c r="GW34" s="565">
        <v>1</v>
      </c>
      <c r="GX34" s="565">
        <v>0</v>
      </c>
      <c r="GY34" s="565">
        <v>3</v>
      </c>
      <c r="GZ34" s="352">
        <f t="shared" si="8"/>
        <v>6042</v>
      </c>
      <c r="HA34" s="567"/>
      <c r="HB34" s="568"/>
      <c r="HC34" s="323">
        <f t="shared" si="12"/>
        <v>2934</v>
      </c>
      <c r="HD34" s="555"/>
      <c r="HE34" s="323">
        <f t="shared" si="13"/>
        <v>3108</v>
      </c>
      <c r="HF34" s="548">
        <f t="shared" si="14"/>
        <v>0</v>
      </c>
      <c r="HG34" s="556">
        <f t="shared" si="15"/>
        <v>6042</v>
      </c>
      <c r="HH34" s="570"/>
      <c r="HI34" s="570"/>
      <c r="HJ34" s="557"/>
      <c r="HK34" s="557"/>
      <c r="HL34" s="570"/>
      <c r="HM34" s="570"/>
      <c r="HN34" s="570"/>
      <c r="HO34" s="570"/>
      <c r="HP34" s="570"/>
      <c r="HQ34" s="570"/>
      <c r="HR34" s="570"/>
      <c r="HS34" s="570"/>
      <c r="HT34" s="570"/>
      <c r="HU34" s="570"/>
      <c r="HV34" s="570"/>
      <c r="HW34" s="570"/>
      <c r="HX34" s="570"/>
      <c r="HY34" s="570"/>
      <c r="HZ34" s="570"/>
      <c r="IA34" s="570"/>
      <c r="IB34" s="570"/>
      <c r="IC34" s="570"/>
      <c r="ID34" s="570"/>
      <c r="IE34" s="570"/>
      <c r="IF34" s="570"/>
      <c r="IG34" s="570"/>
      <c r="IH34" s="570"/>
      <c r="II34" s="570"/>
      <c r="IJ34" s="570"/>
      <c r="IK34" s="570"/>
      <c r="IL34" s="570"/>
      <c r="IM34" s="570"/>
      <c r="IN34" s="570"/>
      <c r="IO34" s="570"/>
      <c r="IP34" s="570"/>
      <c r="IQ34" s="570"/>
      <c r="IR34" s="570"/>
      <c r="IS34" s="570"/>
      <c r="IT34" s="570"/>
    </row>
    <row r="35" spans="1:254" s="571" customFormat="1" x14ac:dyDescent="0.6">
      <c r="A35" s="351">
        <v>32</v>
      </c>
      <c r="B35" s="617" t="s">
        <v>231</v>
      </c>
      <c r="C35" s="327">
        <f t="shared" si="5"/>
        <v>2710</v>
      </c>
      <c r="D35" s="327">
        <f t="shared" si="10"/>
        <v>3064</v>
      </c>
      <c r="E35" s="327">
        <f t="shared" si="11"/>
        <v>5774</v>
      </c>
      <c r="F35" s="563">
        <v>17</v>
      </c>
      <c r="G35" s="563">
        <v>12</v>
      </c>
      <c r="H35" s="563">
        <v>16</v>
      </c>
      <c r="I35" s="563">
        <v>19</v>
      </c>
      <c r="J35" s="563">
        <v>21</v>
      </c>
      <c r="K35" s="563">
        <v>15</v>
      </c>
      <c r="L35" s="563">
        <v>18</v>
      </c>
      <c r="M35" s="563">
        <v>18</v>
      </c>
      <c r="N35" s="563">
        <v>19</v>
      </c>
      <c r="O35" s="563">
        <v>15</v>
      </c>
      <c r="P35" s="563">
        <v>23</v>
      </c>
      <c r="Q35" s="563">
        <v>19</v>
      </c>
      <c r="R35" s="563">
        <v>22</v>
      </c>
      <c r="S35" s="563">
        <v>21</v>
      </c>
      <c r="T35" s="563">
        <v>22</v>
      </c>
      <c r="U35" s="563">
        <v>22</v>
      </c>
      <c r="V35" s="563">
        <v>34</v>
      </c>
      <c r="W35" s="563">
        <v>25</v>
      </c>
      <c r="X35" s="563">
        <v>14</v>
      </c>
      <c r="Y35" s="563">
        <v>13</v>
      </c>
      <c r="Z35" s="563">
        <v>18</v>
      </c>
      <c r="AA35" s="563">
        <v>28</v>
      </c>
      <c r="AB35" s="563">
        <v>27</v>
      </c>
      <c r="AC35" s="563">
        <v>35</v>
      </c>
      <c r="AD35" s="563">
        <v>22</v>
      </c>
      <c r="AE35" s="563">
        <v>15</v>
      </c>
      <c r="AF35" s="563">
        <v>20</v>
      </c>
      <c r="AG35" s="563">
        <v>20</v>
      </c>
      <c r="AH35" s="563">
        <v>31</v>
      </c>
      <c r="AI35" s="563">
        <v>28</v>
      </c>
      <c r="AJ35" s="563">
        <v>32</v>
      </c>
      <c r="AK35" s="563">
        <v>24</v>
      </c>
      <c r="AL35" s="563">
        <v>36</v>
      </c>
      <c r="AM35" s="563">
        <v>36</v>
      </c>
      <c r="AN35" s="563">
        <v>24</v>
      </c>
      <c r="AO35" s="563">
        <v>31</v>
      </c>
      <c r="AP35" s="563">
        <v>25</v>
      </c>
      <c r="AQ35" s="563">
        <v>27</v>
      </c>
      <c r="AR35" s="563">
        <v>36</v>
      </c>
      <c r="AS35" s="563">
        <v>20</v>
      </c>
      <c r="AT35" s="563">
        <v>21</v>
      </c>
      <c r="AU35" s="563">
        <v>38</v>
      </c>
      <c r="AV35" s="563">
        <v>21</v>
      </c>
      <c r="AW35" s="563">
        <v>22</v>
      </c>
      <c r="AX35" s="563">
        <v>18</v>
      </c>
      <c r="AY35" s="563">
        <v>23</v>
      </c>
      <c r="AZ35" s="563">
        <v>31</v>
      </c>
      <c r="BA35" s="563">
        <v>28</v>
      </c>
      <c r="BB35" s="563">
        <v>38</v>
      </c>
      <c r="BC35" s="563">
        <v>34</v>
      </c>
      <c r="BD35" s="563">
        <v>29</v>
      </c>
      <c r="BE35" s="563">
        <v>42</v>
      </c>
      <c r="BF35" s="563">
        <v>45</v>
      </c>
      <c r="BG35" s="565">
        <v>42</v>
      </c>
      <c r="BH35" s="565">
        <v>49</v>
      </c>
      <c r="BI35" s="565">
        <v>32</v>
      </c>
      <c r="BJ35" s="565">
        <v>41</v>
      </c>
      <c r="BK35" s="565">
        <v>37</v>
      </c>
      <c r="BL35" s="565">
        <v>43</v>
      </c>
      <c r="BM35" s="565">
        <v>38</v>
      </c>
      <c r="BN35" s="565">
        <v>43</v>
      </c>
      <c r="BO35" s="565">
        <v>48</v>
      </c>
      <c r="BP35" s="565">
        <v>31</v>
      </c>
      <c r="BQ35" s="565">
        <v>40</v>
      </c>
      <c r="BR35" s="565">
        <v>33</v>
      </c>
      <c r="BS35" s="565">
        <v>32</v>
      </c>
      <c r="BT35" s="565">
        <v>44</v>
      </c>
      <c r="BU35" s="565">
        <v>34</v>
      </c>
      <c r="BV35" s="565">
        <v>48</v>
      </c>
      <c r="BW35" s="565">
        <v>37</v>
      </c>
      <c r="BX35" s="565">
        <v>29</v>
      </c>
      <c r="BY35" s="565">
        <v>42</v>
      </c>
      <c r="BZ35" s="565">
        <v>57</v>
      </c>
      <c r="CA35" s="565">
        <v>38</v>
      </c>
      <c r="CB35" s="565">
        <v>32</v>
      </c>
      <c r="CC35" s="565">
        <v>33</v>
      </c>
      <c r="CD35" s="565">
        <v>39</v>
      </c>
      <c r="CE35" s="565">
        <v>45</v>
      </c>
      <c r="CF35" s="565">
        <v>45</v>
      </c>
      <c r="CG35" s="565">
        <v>38</v>
      </c>
      <c r="CH35" s="565">
        <v>30</v>
      </c>
      <c r="CI35" s="565">
        <v>33</v>
      </c>
      <c r="CJ35" s="565">
        <v>46</v>
      </c>
      <c r="CK35" s="565">
        <v>30</v>
      </c>
      <c r="CL35" s="565">
        <v>40</v>
      </c>
      <c r="CM35" s="565">
        <v>43</v>
      </c>
      <c r="CN35" s="565">
        <v>28</v>
      </c>
      <c r="CO35" s="565">
        <v>41</v>
      </c>
      <c r="CP35" s="565">
        <v>37</v>
      </c>
      <c r="CQ35" s="565">
        <v>34</v>
      </c>
      <c r="CR35" s="565">
        <v>34</v>
      </c>
      <c r="CS35" s="565">
        <v>38</v>
      </c>
      <c r="CT35" s="565">
        <v>39</v>
      </c>
      <c r="CU35" s="565">
        <v>39</v>
      </c>
      <c r="CV35" s="565">
        <v>26</v>
      </c>
      <c r="CW35" s="565">
        <v>46</v>
      </c>
      <c r="CX35" s="565">
        <v>38</v>
      </c>
      <c r="CY35" s="565">
        <v>43</v>
      </c>
      <c r="CZ35" s="565">
        <v>29</v>
      </c>
      <c r="DA35" s="565">
        <v>47</v>
      </c>
      <c r="DB35" s="565">
        <v>31</v>
      </c>
      <c r="DC35" s="565">
        <v>33</v>
      </c>
      <c r="DD35" s="565">
        <v>46</v>
      </c>
      <c r="DE35" s="565">
        <v>36</v>
      </c>
      <c r="DF35" s="565">
        <v>52</v>
      </c>
      <c r="DG35" s="565">
        <v>61</v>
      </c>
      <c r="DH35" s="565">
        <v>38</v>
      </c>
      <c r="DI35" s="565">
        <v>56</v>
      </c>
      <c r="DJ35" s="565">
        <v>29</v>
      </c>
      <c r="DK35" s="565">
        <v>52</v>
      </c>
      <c r="DL35" s="565">
        <v>35</v>
      </c>
      <c r="DM35" s="565">
        <v>55</v>
      </c>
      <c r="DN35" s="565">
        <v>35</v>
      </c>
      <c r="DO35" s="565">
        <v>53</v>
      </c>
      <c r="DP35" s="565">
        <v>53</v>
      </c>
      <c r="DQ35" s="565">
        <v>49</v>
      </c>
      <c r="DR35" s="565">
        <v>55</v>
      </c>
      <c r="DS35" s="565">
        <v>69</v>
      </c>
      <c r="DT35" s="565">
        <v>45</v>
      </c>
      <c r="DU35" s="565">
        <v>63</v>
      </c>
      <c r="DV35" s="565">
        <v>58</v>
      </c>
      <c r="DW35" s="565">
        <v>68</v>
      </c>
      <c r="DX35" s="565">
        <v>45</v>
      </c>
      <c r="DY35" s="565">
        <v>54</v>
      </c>
      <c r="DZ35" s="565">
        <v>49</v>
      </c>
      <c r="EA35" s="565">
        <v>61</v>
      </c>
      <c r="EB35" s="565">
        <v>36</v>
      </c>
      <c r="EC35" s="565">
        <v>52</v>
      </c>
      <c r="ED35" s="565">
        <v>43</v>
      </c>
      <c r="EE35" s="565">
        <v>46</v>
      </c>
      <c r="EF35" s="565">
        <v>43</v>
      </c>
      <c r="EG35" s="565">
        <v>50</v>
      </c>
      <c r="EH35" s="565">
        <v>35</v>
      </c>
      <c r="EI35" s="565">
        <v>41</v>
      </c>
      <c r="EJ35" s="565">
        <v>30</v>
      </c>
      <c r="EK35" s="565">
        <v>43</v>
      </c>
      <c r="EL35" s="565">
        <v>37</v>
      </c>
      <c r="EM35" s="565">
        <v>47</v>
      </c>
      <c r="EN35" s="565">
        <v>25</v>
      </c>
      <c r="EO35" s="565">
        <v>34</v>
      </c>
      <c r="EP35" s="565">
        <v>26</v>
      </c>
      <c r="EQ35" s="565">
        <v>34</v>
      </c>
      <c r="ER35" s="565">
        <v>30</v>
      </c>
      <c r="ES35" s="565">
        <v>38</v>
      </c>
      <c r="ET35" s="565">
        <v>21</v>
      </c>
      <c r="EU35" s="565">
        <v>39</v>
      </c>
      <c r="EV35" s="565">
        <v>18</v>
      </c>
      <c r="EW35" s="565">
        <v>23</v>
      </c>
      <c r="EX35" s="565">
        <v>27</v>
      </c>
      <c r="EY35" s="565">
        <v>42</v>
      </c>
      <c r="EZ35" s="565">
        <v>30</v>
      </c>
      <c r="FA35" s="565">
        <v>30</v>
      </c>
      <c r="FB35" s="565">
        <v>20</v>
      </c>
      <c r="FC35" s="565">
        <v>27</v>
      </c>
      <c r="FD35" s="565">
        <v>25</v>
      </c>
      <c r="FE35" s="565">
        <v>27</v>
      </c>
      <c r="FF35" s="565">
        <v>14</v>
      </c>
      <c r="FG35" s="565">
        <v>25</v>
      </c>
      <c r="FH35" s="565">
        <v>13</v>
      </c>
      <c r="FI35" s="565">
        <v>20</v>
      </c>
      <c r="FJ35" s="565">
        <v>12</v>
      </c>
      <c r="FK35" s="565">
        <v>23</v>
      </c>
      <c r="FL35" s="565">
        <v>14</v>
      </c>
      <c r="FM35" s="565">
        <v>20</v>
      </c>
      <c r="FN35" s="565">
        <v>9</v>
      </c>
      <c r="FO35" s="565">
        <v>10</v>
      </c>
      <c r="FP35" s="565">
        <v>10</v>
      </c>
      <c r="FQ35" s="565">
        <v>11</v>
      </c>
      <c r="FR35" s="565">
        <v>11</v>
      </c>
      <c r="FS35" s="565">
        <v>14</v>
      </c>
      <c r="FT35" s="565">
        <v>8</v>
      </c>
      <c r="FU35" s="565">
        <v>19</v>
      </c>
      <c r="FV35" s="565">
        <v>11</v>
      </c>
      <c r="FW35" s="565">
        <v>12</v>
      </c>
      <c r="FX35" s="565">
        <v>9</v>
      </c>
      <c r="FY35" s="565">
        <v>19</v>
      </c>
      <c r="FZ35" s="565">
        <v>7</v>
      </c>
      <c r="GA35" s="565">
        <v>11</v>
      </c>
      <c r="GB35" s="565">
        <v>1</v>
      </c>
      <c r="GC35" s="565">
        <v>13</v>
      </c>
      <c r="GD35" s="565">
        <v>3</v>
      </c>
      <c r="GE35" s="565">
        <v>6</v>
      </c>
      <c r="GF35" s="565">
        <v>2</v>
      </c>
      <c r="GG35" s="565">
        <v>4</v>
      </c>
      <c r="GH35" s="565">
        <v>1</v>
      </c>
      <c r="GI35" s="565">
        <v>3</v>
      </c>
      <c r="GJ35" s="565">
        <v>2</v>
      </c>
      <c r="GK35" s="565">
        <v>3</v>
      </c>
      <c r="GL35" s="565">
        <v>2</v>
      </c>
      <c r="GM35" s="565">
        <v>1</v>
      </c>
      <c r="GN35" s="565">
        <v>0</v>
      </c>
      <c r="GO35" s="565">
        <v>2</v>
      </c>
      <c r="GP35" s="565">
        <v>2</v>
      </c>
      <c r="GQ35" s="565">
        <v>2</v>
      </c>
      <c r="GR35" s="565">
        <v>0</v>
      </c>
      <c r="GS35" s="565">
        <v>1</v>
      </c>
      <c r="GT35" s="565">
        <v>1</v>
      </c>
      <c r="GU35" s="565">
        <v>1</v>
      </c>
      <c r="GV35" s="565">
        <v>0</v>
      </c>
      <c r="GW35" s="565">
        <v>1</v>
      </c>
      <c r="GX35" s="565">
        <v>0</v>
      </c>
      <c r="GY35" s="565">
        <v>0</v>
      </c>
      <c r="GZ35" s="352">
        <f t="shared" si="8"/>
        <v>5774</v>
      </c>
      <c r="HA35" s="567"/>
      <c r="HB35" s="568"/>
      <c r="HC35" s="323">
        <f t="shared" si="12"/>
        <v>2710</v>
      </c>
      <c r="HD35" s="539"/>
      <c r="HE35" s="323">
        <f t="shared" si="13"/>
        <v>3064</v>
      </c>
      <c r="HF35" s="528">
        <f t="shared" si="14"/>
        <v>0</v>
      </c>
      <c r="HG35" s="535">
        <f t="shared" si="15"/>
        <v>5774</v>
      </c>
      <c r="HH35" s="570"/>
      <c r="HI35" s="570"/>
      <c r="HJ35" s="557"/>
      <c r="HK35" s="557"/>
      <c r="HL35" s="570"/>
      <c r="HM35" s="570"/>
      <c r="HN35" s="570"/>
      <c r="HO35" s="570"/>
      <c r="HP35" s="570"/>
      <c r="HQ35" s="570"/>
      <c r="HR35" s="570"/>
      <c r="HS35" s="570"/>
      <c r="HT35" s="570"/>
      <c r="HU35" s="570"/>
      <c r="HV35" s="570"/>
      <c r="HW35" s="570"/>
      <c r="HX35" s="570"/>
      <c r="HY35" s="570"/>
      <c r="HZ35" s="570"/>
      <c r="IA35" s="570"/>
      <c r="IB35" s="570"/>
      <c r="IC35" s="570"/>
      <c r="ID35" s="570"/>
      <c r="IE35" s="570"/>
      <c r="IF35" s="570"/>
      <c r="IG35" s="570"/>
      <c r="IH35" s="570"/>
      <c r="II35" s="570"/>
      <c r="IJ35" s="570"/>
      <c r="IK35" s="570"/>
      <c r="IL35" s="570"/>
      <c r="IM35" s="570"/>
      <c r="IN35" s="570"/>
      <c r="IO35" s="570"/>
      <c r="IP35" s="570"/>
      <c r="IQ35" s="570"/>
      <c r="IR35" s="570"/>
      <c r="IS35" s="570"/>
      <c r="IT35" s="570"/>
    </row>
    <row r="36" spans="1:254" s="571" customFormat="1" x14ac:dyDescent="0.6">
      <c r="A36" s="351">
        <v>33</v>
      </c>
      <c r="B36" s="617" t="s">
        <v>343</v>
      </c>
      <c r="C36" s="327">
        <f t="shared" si="5"/>
        <v>2519</v>
      </c>
      <c r="D36" s="327">
        <f t="shared" si="10"/>
        <v>2732</v>
      </c>
      <c r="E36" s="327">
        <f t="shared" si="11"/>
        <v>5251</v>
      </c>
      <c r="F36" s="563">
        <v>17</v>
      </c>
      <c r="G36" s="563">
        <v>12</v>
      </c>
      <c r="H36" s="563">
        <v>15</v>
      </c>
      <c r="I36" s="563">
        <v>20</v>
      </c>
      <c r="J36" s="563">
        <v>17</v>
      </c>
      <c r="K36" s="563">
        <v>26</v>
      </c>
      <c r="L36" s="563">
        <v>21</v>
      </c>
      <c r="M36" s="563">
        <v>13</v>
      </c>
      <c r="N36" s="563">
        <v>22</v>
      </c>
      <c r="O36" s="563">
        <v>15</v>
      </c>
      <c r="P36" s="563">
        <v>20</v>
      </c>
      <c r="Q36" s="563">
        <v>24</v>
      </c>
      <c r="R36" s="563">
        <v>21</v>
      </c>
      <c r="S36" s="563">
        <v>26</v>
      </c>
      <c r="T36" s="563">
        <v>28</v>
      </c>
      <c r="U36" s="563">
        <v>24</v>
      </c>
      <c r="V36" s="563">
        <v>29</v>
      </c>
      <c r="W36" s="563">
        <v>23</v>
      </c>
      <c r="X36" s="563">
        <v>21</v>
      </c>
      <c r="Y36" s="563">
        <v>24</v>
      </c>
      <c r="Z36" s="563">
        <v>31</v>
      </c>
      <c r="AA36" s="563">
        <v>23</v>
      </c>
      <c r="AB36" s="563">
        <v>23</v>
      </c>
      <c r="AC36" s="563">
        <v>33</v>
      </c>
      <c r="AD36" s="563">
        <v>30</v>
      </c>
      <c r="AE36" s="563">
        <v>34</v>
      </c>
      <c r="AF36" s="563">
        <v>30</v>
      </c>
      <c r="AG36" s="563">
        <v>41</v>
      </c>
      <c r="AH36" s="563">
        <v>38</v>
      </c>
      <c r="AI36" s="563">
        <v>27</v>
      </c>
      <c r="AJ36" s="563">
        <v>38</v>
      </c>
      <c r="AK36" s="563">
        <v>40</v>
      </c>
      <c r="AL36" s="563">
        <v>44</v>
      </c>
      <c r="AM36" s="563">
        <v>29</v>
      </c>
      <c r="AN36" s="563">
        <v>39</v>
      </c>
      <c r="AO36" s="563">
        <v>34</v>
      </c>
      <c r="AP36" s="563">
        <v>41</v>
      </c>
      <c r="AQ36" s="563">
        <v>33</v>
      </c>
      <c r="AR36" s="563">
        <v>35</v>
      </c>
      <c r="AS36" s="563">
        <v>37</v>
      </c>
      <c r="AT36" s="563">
        <v>35</v>
      </c>
      <c r="AU36" s="563">
        <v>26</v>
      </c>
      <c r="AV36" s="563">
        <v>27</v>
      </c>
      <c r="AW36" s="563">
        <v>22</v>
      </c>
      <c r="AX36" s="563">
        <v>21</v>
      </c>
      <c r="AY36" s="563">
        <v>31</v>
      </c>
      <c r="AZ36" s="563">
        <v>36</v>
      </c>
      <c r="BA36" s="563">
        <v>28</v>
      </c>
      <c r="BB36" s="563">
        <v>36</v>
      </c>
      <c r="BC36" s="563">
        <v>29</v>
      </c>
      <c r="BD36" s="563">
        <v>37</v>
      </c>
      <c r="BE36" s="563">
        <v>35</v>
      </c>
      <c r="BF36" s="563">
        <v>37</v>
      </c>
      <c r="BG36" s="565">
        <v>37</v>
      </c>
      <c r="BH36" s="565">
        <v>48</v>
      </c>
      <c r="BI36" s="565">
        <v>40</v>
      </c>
      <c r="BJ36" s="565">
        <v>43</v>
      </c>
      <c r="BK36" s="565">
        <v>36</v>
      </c>
      <c r="BL36" s="565">
        <v>30</v>
      </c>
      <c r="BM36" s="565">
        <v>28</v>
      </c>
      <c r="BN36" s="565">
        <v>39</v>
      </c>
      <c r="BO36" s="565">
        <v>37</v>
      </c>
      <c r="BP36" s="565">
        <v>36</v>
      </c>
      <c r="BQ36" s="565">
        <v>31</v>
      </c>
      <c r="BR36" s="565">
        <v>35</v>
      </c>
      <c r="BS36" s="565">
        <v>46</v>
      </c>
      <c r="BT36" s="565">
        <v>31</v>
      </c>
      <c r="BU36" s="565">
        <v>31</v>
      </c>
      <c r="BV36" s="565">
        <v>36</v>
      </c>
      <c r="BW36" s="565">
        <v>35</v>
      </c>
      <c r="BX36" s="565">
        <v>32</v>
      </c>
      <c r="BY36" s="565">
        <v>32</v>
      </c>
      <c r="BZ36" s="565">
        <v>24</v>
      </c>
      <c r="CA36" s="565">
        <v>31</v>
      </c>
      <c r="CB36" s="565">
        <v>36</v>
      </c>
      <c r="CC36" s="565">
        <v>35</v>
      </c>
      <c r="CD36" s="565">
        <v>28</v>
      </c>
      <c r="CE36" s="565">
        <v>28</v>
      </c>
      <c r="CF36" s="565">
        <v>25</v>
      </c>
      <c r="CG36" s="565">
        <v>33</v>
      </c>
      <c r="CH36" s="565">
        <v>52</v>
      </c>
      <c r="CI36" s="565">
        <v>49</v>
      </c>
      <c r="CJ36" s="565">
        <v>43</v>
      </c>
      <c r="CK36" s="565">
        <v>30</v>
      </c>
      <c r="CL36" s="565">
        <v>34</v>
      </c>
      <c r="CM36" s="565">
        <v>38</v>
      </c>
      <c r="CN36" s="565">
        <v>35</v>
      </c>
      <c r="CO36" s="565">
        <v>32</v>
      </c>
      <c r="CP36" s="565">
        <v>38</v>
      </c>
      <c r="CQ36" s="565">
        <v>45</v>
      </c>
      <c r="CR36" s="565">
        <v>36</v>
      </c>
      <c r="CS36" s="565">
        <v>28</v>
      </c>
      <c r="CT36" s="565">
        <v>35</v>
      </c>
      <c r="CU36" s="565">
        <v>49</v>
      </c>
      <c r="CV36" s="565">
        <v>49</v>
      </c>
      <c r="CW36" s="565">
        <v>52</v>
      </c>
      <c r="CX36" s="565">
        <v>38</v>
      </c>
      <c r="CY36" s="565">
        <v>43</v>
      </c>
      <c r="CZ36" s="565">
        <v>37</v>
      </c>
      <c r="DA36" s="565">
        <v>30</v>
      </c>
      <c r="DB36" s="565">
        <v>39</v>
      </c>
      <c r="DC36" s="565">
        <v>38</v>
      </c>
      <c r="DD36" s="565">
        <v>15</v>
      </c>
      <c r="DE36" s="565">
        <v>46</v>
      </c>
      <c r="DF36" s="565">
        <v>39</v>
      </c>
      <c r="DG36" s="565">
        <v>44</v>
      </c>
      <c r="DH36" s="565">
        <v>33</v>
      </c>
      <c r="DI36" s="565">
        <v>37</v>
      </c>
      <c r="DJ36" s="565">
        <v>40</v>
      </c>
      <c r="DK36" s="565">
        <v>44</v>
      </c>
      <c r="DL36" s="565">
        <v>42</v>
      </c>
      <c r="DM36" s="565">
        <v>49</v>
      </c>
      <c r="DN36" s="565">
        <v>49</v>
      </c>
      <c r="DO36" s="565">
        <v>43</v>
      </c>
      <c r="DP36" s="565">
        <v>42</v>
      </c>
      <c r="DQ36" s="565">
        <v>47</v>
      </c>
      <c r="DR36" s="565">
        <v>39</v>
      </c>
      <c r="DS36" s="565">
        <v>53</v>
      </c>
      <c r="DT36" s="565">
        <v>38</v>
      </c>
      <c r="DU36" s="565">
        <v>50</v>
      </c>
      <c r="DV36" s="565">
        <v>48</v>
      </c>
      <c r="DW36" s="565">
        <v>44</v>
      </c>
      <c r="DX36" s="565">
        <v>39</v>
      </c>
      <c r="DY36" s="565">
        <v>53</v>
      </c>
      <c r="DZ36" s="565">
        <v>26</v>
      </c>
      <c r="EA36" s="565">
        <v>38</v>
      </c>
      <c r="EB36" s="565">
        <v>34</v>
      </c>
      <c r="EC36" s="565">
        <v>46</v>
      </c>
      <c r="ED36" s="565">
        <v>30</v>
      </c>
      <c r="EE36" s="565">
        <v>41</v>
      </c>
      <c r="EF36" s="565">
        <v>22</v>
      </c>
      <c r="EG36" s="565">
        <v>42</v>
      </c>
      <c r="EH36" s="565">
        <v>26</v>
      </c>
      <c r="EI36" s="565">
        <v>28</v>
      </c>
      <c r="EJ36" s="565">
        <v>14</v>
      </c>
      <c r="EK36" s="565">
        <v>29</v>
      </c>
      <c r="EL36" s="565">
        <v>28</v>
      </c>
      <c r="EM36" s="565">
        <v>41</v>
      </c>
      <c r="EN36" s="565">
        <v>23</v>
      </c>
      <c r="EO36" s="565">
        <v>24</v>
      </c>
      <c r="EP36" s="565">
        <v>17</v>
      </c>
      <c r="EQ36" s="565">
        <v>24</v>
      </c>
      <c r="ER36" s="565">
        <v>20</v>
      </c>
      <c r="ES36" s="565">
        <v>23</v>
      </c>
      <c r="ET36" s="565">
        <v>15</v>
      </c>
      <c r="EU36" s="565">
        <v>29</v>
      </c>
      <c r="EV36" s="565">
        <v>22</v>
      </c>
      <c r="EW36" s="565">
        <v>18</v>
      </c>
      <c r="EX36" s="565">
        <v>18</v>
      </c>
      <c r="EY36" s="565">
        <v>23</v>
      </c>
      <c r="EZ36" s="565">
        <v>22</v>
      </c>
      <c r="FA36" s="565">
        <v>29</v>
      </c>
      <c r="FB36" s="565">
        <v>17</v>
      </c>
      <c r="FC36" s="565">
        <v>11</v>
      </c>
      <c r="FD36" s="565">
        <v>7</v>
      </c>
      <c r="FE36" s="565">
        <v>16</v>
      </c>
      <c r="FF36" s="565">
        <v>12</v>
      </c>
      <c r="FG36" s="565">
        <v>18</v>
      </c>
      <c r="FH36" s="565">
        <v>3</v>
      </c>
      <c r="FI36" s="565">
        <v>9</v>
      </c>
      <c r="FJ36" s="565">
        <v>9</v>
      </c>
      <c r="FK36" s="565">
        <v>13</v>
      </c>
      <c r="FL36" s="565">
        <v>10</v>
      </c>
      <c r="FM36" s="565">
        <v>14</v>
      </c>
      <c r="FN36" s="565">
        <v>12</v>
      </c>
      <c r="FO36" s="565">
        <v>11</v>
      </c>
      <c r="FP36" s="565">
        <v>4</v>
      </c>
      <c r="FQ36" s="565">
        <v>11</v>
      </c>
      <c r="FR36" s="565">
        <v>8</v>
      </c>
      <c r="FS36" s="565">
        <v>10</v>
      </c>
      <c r="FT36" s="565">
        <v>5</v>
      </c>
      <c r="FU36" s="565">
        <v>11</v>
      </c>
      <c r="FV36" s="565">
        <v>3</v>
      </c>
      <c r="FW36" s="565">
        <v>6</v>
      </c>
      <c r="FX36" s="565">
        <v>8</v>
      </c>
      <c r="FY36" s="565">
        <v>10</v>
      </c>
      <c r="FZ36" s="565">
        <v>2</v>
      </c>
      <c r="GA36" s="565">
        <v>5</v>
      </c>
      <c r="GB36" s="565">
        <v>3</v>
      </c>
      <c r="GC36" s="565">
        <v>5</v>
      </c>
      <c r="GD36" s="565">
        <v>1</v>
      </c>
      <c r="GE36" s="565">
        <v>2</v>
      </c>
      <c r="GF36" s="565">
        <v>0</v>
      </c>
      <c r="GG36" s="565">
        <v>2</v>
      </c>
      <c r="GH36" s="565">
        <v>2</v>
      </c>
      <c r="GI36" s="565">
        <v>1</v>
      </c>
      <c r="GJ36" s="565">
        <v>1</v>
      </c>
      <c r="GK36" s="565">
        <v>3</v>
      </c>
      <c r="GL36" s="565">
        <v>0</v>
      </c>
      <c r="GM36" s="565">
        <v>2</v>
      </c>
      <c r="GN36" s="565">
        <v>2</v>
      </c>
      <c r="GO36" s="565">
        <v>1</v>
      </c>
      <c r="GP36" s="565">
        <v>0</v>
      </c>
      <c r="GQ36" s="565">
        <v>0</v>
      </c>
      <c r="GR36" s="565">
        <v>0</v>
      </c>
      <c r="GS36" s="565">
        <v>1</v>
      </c>
      <c r="GT36" s="565">
        <v>0</v>
      </c>
      <c r="GU36" s="565">
        <v>0</v>
      </c>
      <c r="GV36" s="565">
        <v>1</v>
      </c>
      <c r="GW36" s="565">
        <v>1</v>
      </c>
      <c r="GX36" s="565">
        <v>0</v>
      </c>
      <c r="GY36" s="565">
        <v>1</v>
      </c>
      <c r="GZ36" s="352">
        <f t="shared" si="8"/>
        <v>5251</v>
      </c>
      <c r="HA36" s="567"/>
      <c r="HB36" s="568"/>
      <c r="HC36" s="323">
        <f t="shared" si="12"/>
        <v>2519</v>
      </c>
      <c r="HD36" s="555"/>
      <c r="HE36" s="323">
        <f t="shared" si="13"/>
        <v>2732</v>
      </c>
      <c r="HF36" s="548">
        <f t="shared" si="14"/>
        <v>0</v>
      </c>
      <c r="HG36" s="556">
        <f t="shared" si="15"/>
        <v>5251</v>
      </c>
      <c r="HH36" s="570"/>
      <c r="HI36" s="570"/>
      <c r="HJ36" s="557"/>
      <c r="HK36" s="557"/>
      <c r="HL36" s="570"/>
      <c r="HM36" s="570"/>
      <c r="HN36" s="570"/>
      <c r="HO36" s="570"/>
      <c r="HP36" s="570"/>
      <c r="HQ36" s="570"/>
      <c r="HR36" s="570"/>
      <c r="HS36" s="570"/>
      <c r="HT36" s="570"/>
      <c r="HU36" s="570"/>
      <c r="HV36" s="570"/>
      <c r="HW36" s="570"/>
      <c r="HX36" s="570"/>
      <c r="HY36" s="570"/>
      <c r="HZ36" s="570"/>
      <c r="IA36" s="570"/>
      <c r="IB36" s="570"/>
      <c r="IC36" s="570"/>
      <c r="ID36" s="570"/>
      <c r="IE36" s="570"/>
      <c r="IF36" s="570"/>
      <c r="IG36" s="570"/>
      <c r="IH36" s="570"/>
      <c r="II36" s="570"/>
      <c r="IJ36" s="570"/>
      <c r="IK36" s="570"/>
      <c r="IL36" s="570"/>
      <c r="IM36" s="570"/>
      <c r="IN36" s="570"/>
      <c r="IO36" s="570"/>
      <c r="IP36" s="570"/>
      <c r="IQ36" s="570"/>
      <c r="IR36" s="570"/>
      <c r="IS36" s="570"/>
      <c r="IT36" s="570"/>
    </row>
    <row r="37" spans="1:254" s="571" customFormat="1" x14ac:dyDescent="0.6">
      <c r="A37" s="351">
        <v>34</v>
      </c>
      <c r="B37" s="617" t="s">
        <v>344</v>
      </c>
      <c r="C37" s="327">
        <f t="shared" si="5"/>
        <v>1857</v>
      </c>
      <c r="D37" s="327">
        <f t="shared" si="10"/>
        <v>1996</v>
      </c>
      <c r="E37" s="327">
        <f t="shared" si="11"/>
        <v>3853</v>
      </c>
      <c r="F37" s="563">
        <v>13</v>
      </c>
      <c r="G37" s="563">
        <v>11</v>
      </c>
      <c r="H37" s="563">
        <v>12</v>
      </c>
      <c r="I37" s="563">
        <v>9</v>
      </c>
      <c r="J37" s="563">
        <v>12</v>
      </c>
      <c r="K37" s="563">
        <v>14</v>
      </c>
      <c r="L37" s="563">
        <v>10</v>
      </c>
      <c r="M37" s="563">
        <v>13</v>
      </c>
      <c r="N37" s="563">
        <v>10</v>
      </c>
      <c r="O37" s="563">
        <v>12</v>
      </c>
      <c r="P37" s="563">
        <v>15</v>
      </c>
      <c r="Q37" s="563">
        <v>11</v>
      </c>
      <c r="R37" s="563">
        <v>16</v>
      </c>
      <c r="S37" s="563">
        <v>16</v>
      </c>
      <c r="T37" s="563">
        <v>14</v>
      </c>
      <c r="U37" s="563">
        <v>17</v>
      </c>
      <c r="V37" s="563">
        <v>14</v>
      </c>
      <c r="W37" s="563">
        <v>18</v>
      </c>
      <c r="X37" s="563">
        <v>19</v>
      </c>
      <c r="Y37" s="563">
        <v>11</v>
      </c>
      <c r="Z37" s="563">
        <v>19</v>
      </c>
      <c r="AA37" s="563">
        <v>18</v>
      </c>
      <c r="AB37" s="563">
        <v>19</v>
      </c>
      <c r="AC37" s="563">
        <v>13</v>
      </c>
      <c r="AD37" s="563">
        <v>25</v>
      </c>
      <c r="AE37" s="563">
        <v>9</v>
      </c>
      <c r="AF37" s="563">
        <v>26</v>
      </c>
      <c r="AG37" s="563">
        <v>18</v>
      </c>
      <c r="AH37" s="563">
        <v>15</v>
      </c>
      <c r="AI37" s="563">
        <v>14</v>
      </c>
      <c r="AJ37" s="563">
        <v>13</v>
      </c>
      <c r="AK37" s="563">
        <v>13</v>
      </c>
      <c r="AL37" s="563">
        <v>16</v>
      </c>
      <c r="AM37" s="563">
        <v>17</v>
      </c>
      <c r="AN37" s="563">
        <v>24</v>
      </c>
      <c r="AO37" s="563">
        <v>19</v>
      </c>
      <c r="AP37" s="563">
        <v>23</v>
      </c>
      <c r="AQ37" s="563">
        <v>26</v>
      </c>
      <c r="AR37" s="563">
        <v>18</v>
      </c>
      <c r="AS37" s="563">
        <v>18</v>
      </c>
      <c r="AT37" s="563">
        <v>22</v>
      </c>
      <c r="AU37" s="563">
        <v>12</v>
      </c>
      <c r="AV37" s="563">
        <v>18</v>
      </c>
      <c r="AW37" s="563">
        <v>22</v>
      </c>
      <c r="AX37" s="563">
        <v>19</v>
      </c>
      <c r="AY37" s="563">
        <v>22</v>
      </c>
      <c r="AZ37" s="563">
        <v>14</v>
      </c>
      <c r="BA37" s="563">
        <v>14</v>
      </c>
      <c r="BB37" s="563">
        <v>19</v>
      </c>
      <c r="BC37" s="563">
        <v>20</v>
      </c>
      <c r="BD37" s="563">
        <v>25</v>
      </c>
      <c r="BE37" s="563">
        <v>15</v>
      </c>
      <c r="BF37" s="563">
        <v>34</v>
      </c>
      <c r="BG37" s="565">
        <v>23</v>
      </c>
      <c r="BH37" s="565">
        <v>33</v>
      </c>
      <c r="BI37" s="565">
        <v>24</v>
      </c>
      <c r="BJ37" s="565">
        <v>25</v>
      </c>
      <c r="BK37" s="565">
        <v>20</v>
      </c>
      <c r="BL37" s="565">
        <v>23</v>
      </c>
      <c r="BM37" s="565">
        <v>30</v>
      </c>
      <c r="BN37" s="565">
        <v>38</v>
      </c>
      <c r="BO37" s="565">
        <v>28</v>
      </c>
      <c r="BP37" s="565">
        <v>37</v>
      </c>
      <c r="BQ37" s="565">
        <v>20</v>
      </c>
      <c r="BR37" s="565">
        <v>23</v>
      </c>
      <c r="BS37" s="565">
        <v>31</v>
      </c>
      <c r="BT37" s="565">
        <v>22</v>
      </c>
      <c r="BU37" s="565">
        <v>24</v>
      </c>
      <c r="BV37" s="565">
        <v>23</v>
      </c>
      <c r="BW37" s="565">
        <v>25</v>
      </c>
      <c r="BX37" s="565">
        <v>29</v>
      </c>
      <c r="BY37" s="565">
        <v>24</v>
      </c>
      <c r="BZ37" s="565">
        <v>23</v>
      </c>
      <c r="CA37" s="565">
        <v>19</v>
      </c>
      <c r="CB37" s="565">
        <v>24</v>
      </c>
      <c r="CC37" s="565">
        <v>16</v>
      </c>
      <c r="CD37" s="565">
        <v>29</v>
      </c>
      <c r="CE37" s="565">
        <v>31</v>
      </c>
      <c r="CF37" s="565">
        <v>30</v>
      </c>
      <c r="CG37" s="565">
        <v>27</v>
      </c>
      <c r="CH37" s="565">
        <v>25</v>
      </c>
      <c r="CI37" s="565">
        <v>24</v>
      </c>
      <c r="CJ37" s="565">
        <v>20</v>
      </c>
      <c r="CK37" s="565">
        <v>28</v>
      </c>
      <c r="CL37" s="565">
        <v>27</v>
      </c>
      <c r="CM37" s="565">
        <v>24</v>
      </c>
      <c r="CN37" s="565">
        <v>19</v>
      </c>
      <c r="CO37" s="565">
        <v>19</v>
      </c>
      <c r="CP37" s="565">
        <v>24</v>
      </c>
      <c r="CQ37" s="565">
        <v>19</v>
      </c>
      <c r="CR37" s="565">
        <v>32</v>
      </c>
      <c r="CS37" s="565">
        <v>18</v>
      </c>
      <c r="CT37" s="565">
        <v>19</v>
      </c>
      <c r="CU37" s="565">
        <v>25</v>
      </c>
      <c r="CV37" s="565">
        <v>26</v>
      </c>
      <c r="CW37" s="565">
        <v>23</v>
      </c>
      <c r="CX37" s="565">
        <v>19</v>
      </c>
      <c r="CY37" s="565">
        <v>28</v>
      </c>
      <c r="CZ37" s="565">
        <v>30</v>
      </c>
      <c r="DA37" s="565">
        <v>31</v>
      </c>
      <c r="DB37" s="565">
        <v>25</v>
      </c>
      <c r="DC37" s="565">
        <v>26</v>
      </c>
      <c r="DD37" s="565">
        <v>29</v>
      </c>
      <c r="DE37" s="565">
        <v>36</v>
      </c>
      <c r="DF37" s="565">
        <v>22</v>
      </c>
      <c r="DG37" s="565">
        <v>25</v>
      </c>
      <c r="DH37" s="565">
        <v>31</v>
      </c>
      <c r="DI37" s="565">
        <v>27</v>
      </c>
      <c r="DJ37" s="565">
        <v>31</v>
      </c>
      <c r="DK37" s="565">
        <v>28</v>
      </c>
      <c r="DL37" s="565">
        <v>35</v>
      </c>
      <c r="DM37" s="565">
        <v>37</v>
      </c>
      <c r="DN37" s="565">
        <v>29</v>
      </c>
      <c r="DO37" s="565">
        <v>41</v>
      </c>
      <c r="DP37" s="565">
        <v>37</v>
      </c>
      <c r="DQ37" s="565">
        <v>50</v>
      </c>
      <c r="DR37" s="565">
        <v>29</v>
      </c>
      <c r="DS37" s="565">
        <v>36</v>
      </c>
      <c r="DT37" s="565">
        <v>32</v>
      </c>
      <c r="DU37" s="565">
        <v>39</v>
      </c>
      <c r="DV37" s="565">
        <v>31</v>
      </c>
      <c r="DW37" s="565">
        <v>30</v>
      </c>
      <c r="DX37" s="565">
        <v>32</v>
      </c>
      <c r="DY37" s="565">
        <v>41</v>
      </c>
      <c r="DZ37" s="565">
        <v>40</v>
      </c>
      <c r="EA37" s="565">
        <v>36</v>
      </c>
      <c r="EB37" s="565">
        <v>30</v>
      </c>
      <c r="EC37" s="565">
        <v>35</v>
      </c>
      <c r="ED37" s="565">
        <v>29</v>
      </c>
      <c r="EE37" s="565">
        <v>35</v>
      </c>
      <c r="EF37" s="565">
        <v>15</v>
      </c>
      <c r="EG37" s="565">
        <v>32</v>
      </c>
      <c r="EH37" s="565">
        <v>26</v>
      </c>
      <c r="EI37" s="565">
        <v>24</v>
      </c>
      <c r="EJ37" s="565">
        <v>10</v>
      </c>
      <c r="EK37" s="565">
        <v>22</v>
      </c>
      <c r="EL37" s="565">
        <v>28</v>
      </c>
      <c r="EM37" s="565">
        <v>38</v>
      </c>
      <c r="EN37" s="565">
        <v>23</v>
      </c>
      <c r="EO37" s="565">
        <v>30</v>
      </c>
      <c r="EP37" s="565">
        <v>21</v>
      </c>
      <c r="EQ37" s="565">
        <v>30</v>
      </c>
      <c r="ER37" s="565">
        <v>11</v>
      </c>
      <c r="ES37" s="565">
        <v>19</v>
      </c>
      <c r="ET37" s="565">
        <v>14</v>
      </c>
      <c r="EU37" s="565">
        <v>29</v>
      </c>
      <c r="EV37" s="565">
        <v>17</v>
      </c>
      <c r="EW37" s="565">
        <v>30</v>
      </c>
      <c r="EX37" s="565">
        <v>13</v>
      </c>
      <c r="EY37" s="565">
        <v>29</v>
      </c>
      <c r="EZ37" s="565">
        <v>18</v>
      </c>
      <c r="FA37" s="565">
        <v>23</v>
      </c>
      <c r="FB37" s="565">
        <v>14</v>
      </c>
      <c r="FC37" s="565">
        <v>24</v>
      </c>
      <c r="FD37" s="565">
        <v>11</v>
      </c>
      <c r="FE37" s="565">
        <v>18</v>
      </c>
      <c r="FF37" s="565">
        <v>11</v>
      </c>
      <c r="FG37" s="565">
        <v>6</v>
      </c>
      <c r="FH37" s="565">
        <v>8</v>
      </c>
      <c r="FI37" s="565">
        <v>3</v>
      </c>
      <c r="FJ37" s="565">
        <v>14</v>
      </c>
      <c r="FK37" s="565">
        <v>8</v>
      </c>
      <c r="FL37" s="565">
        <v>14</v>
      </c>
      <c r="FM37" s="565">
        <v>14</v>
      </c>
      <c r="FN37" s="565">
        <v>2</v>
      </c>
      <c r="FO37" s="565">
        <v>13</v>
      </c>
      <c r="FP37" s="565">
        <v>7</v>
      </c>
      <c r="FQ37" s="565">
        <v>17</v>
      </c>
      <c r="FR37" s="565">
        <v>9</v>
      </c>
      <c r="FS37" s="565">
        <v>14</v>
      </c>
      <c r="FT37" s="565">
        <v>4</v>
      </c>
      <c r="FU37" s="565">
        <v>7</v>
      </c>
      <c r="FV37" s="565">
        <v>3</v>
      </c>
      <c r="FW37" s="565">
        <v>5</v>
      </c>
      <c r="FX37" s="565">
        <v>5</v>
      </c>
      <c r="FY37" s="565">
        <v>7</v>
      </c>
      <c r="FZ37" s="565">
        <v>3</v>
      </c>
      <c r="GA37" s="565">
        <v>6</v>
      </c>
      <c r="GB37" s="565">
        <v>4</v>
      </c>
      <c r="GC37" s="565">
        <v>9</v>
      </c>
      <c r="GD37" s="565">
        <v>0</v>
      </c>
      <c r="GE37" s="565">
        <v>9</v>
      </c>
      <c r="GF37" s="565">
        <v>2</v>
      </c>
      <c r="GG37" s="565">
        <v>6</v>
      </c>
      <c r="GH37" s="565">
        <v>1</v>
      </c>
      <c r="GI37" s="565">
        <v>6</v>
      </c>
      <c r="GJ37" s="565">
        <v>1</v>
      </c>
      <c r="GK37" s="565">
        <v>3</v>
      </c>
      <c r="GL37" s="565">
        <v>0</v>
      </c>
      <c r="GM37" s="565">
        <v>3</v>
      </c>
      <c r="GN37" s="565">
        <v>0</v>
      </c>
      <c r="GO37" s="565">
        <v>4</v>
      </c>
      <c r="GP37" s="565">
        <v>0</v>
      </c>
      <c r="GQ37" s="565">
        <v>0</v>
      </c>
      <c r="GR37" s="565">
        <v>1</v>
      </c>
      <c r="GS37" s="565">
        <v>0</v>
      </c>
      <c r="GT37" s="565">
        <v>1</v>
      </c>
      <c r="GU37" s="565">
        <v>1</v>
      </c>
      <c r="GV37" s="565">
        <v>0</v>
      </c>
      <c r="GW37" s="565">
        <v>2</v>
      </c>
      <c r="GX37" s="565">
        <v>0</v>
      </c>
      <c r="GY37" s="565">
        <v>0</v>
      </c>
      <c r="GZ37" s="352">
        <f t="shared" si="8"/>
        <v>3853</v>
      </c>
      <c r="HA37" s="567"/>
      <c r="HB37" s="568"/>
      <c r="HC37" s="323">
        <f t="shared" si="12"/>
        <v>1857</v>
      </c>
      <c r="HD37" s="555"/>
      <c r="HE37" s="323">
        <f t="shared" si="13"/>
        <v>1996</v>
      </c>
      <c r="HF37" s="548">
        <f t="shared" si="14"/>
        <v>0</v>
      </c>
      <c r="HG37" s="556">
        <f t="shared" si="15"/>
        <v>3853</v>
      </c>
      <c r="HH37" s="570"/>
      <c r="HI37" s="570"/>
      <c r="HJ37" s="557"/>
      <c r="HK37" s="557"/>
      <c r="HL37" s="570"/>
      <c r="HM37" s="570"/>
      <c r="HN37" s="570"/>
      <c r="HO37" s="570"/>
      <c r="HP37" s="570"/>
      <c r="HQ37" s="570"/>
      <c r="HR37" s="570"/>
      <c r="HS37" s="570"/>
      <c r="HT37" s="570"/>
      <c r="HU37" s="570"/>
      <c r="HV37" s="570"/>
      <c r="HW37" s="570"/>
      <c r="HX37" s="570"/>
      <c r="HY37" s="570"/>
      <c r="HZ37" s="570"/>
      <c r="IA37" s="570"/>
      <c r="IB37" s="570"/>
      <c r="IC37" s="570"/>
      <c r="ID37" s="570"/>
      <c r="IE37" s="570"/>
      <c r="IF37" s="570"/>
      <c r="IG37" s="570"/>
      <c r="IH37" s="570"/>
      <c r="II37" s="570"/>
      <c r="IJ37" s="570"/>
      <c r="IK37" s="570"/>
      <c r="IL37" s="570"/>
      <c r="IM37" s="570"/>
      <c r="IN37" s="570"/>
      <c r="IO37" s="570"/>
      <c r="IP37" s="570"/>
      <c r="IQ37" s="570"/>
      <c r="IR37" s="570"/>
      <c r="IS37" s="570"/>
      <c r="IT37" s="570"/>
    </row>
    <row r="38" spans="1:254" s="571" customFormat="1" x14ac:dyDescent="0.6">
      <c r="A38" s="351">
        <v>35</v>
      </c>
      <c r="B38" s="617" t="s">
        <v>236</v>
      </c>
      <c r="C38" s="327">
        <f t="shared" si="5"/>
        <v>2381</v>
      </c>
      <c r="D38" s="327">
        <f t="shared" si="10"/>
        <v>2667</v>
      </c>
      <c r="E38" s="327">
        <f t="shared" si="11"/>
        <v>5048</v>
      </c>
      <c r="F38" s="563">
        <v>10</v>
      </c>
      <c r="G38" s="563">
        <v>14</v>
      </c>
      <c r="H38" s="563">
        <v>16</v>
      </c>
      <c r="I38" s="563">
        <v>13</v>
      </c>
      <c r="J38" s="563">
        <v>15</v>
      </c>
      <c r="K38" s="563">
        <v>20</v>
      </c>
      <c r="L38" s="563">
        <v>19</v>
      </c>
      <c r="M38" s="563">
        <v>18</v>
      </c>
      <c r="N38" s="563">
        <v>18</v>
      </c>
      <c r="O38" s="563">
        <v>16</v>
      </c>
      <c r="P38" s="563">
        <v>22</v>
      </c>
      <c r="Q38" s="563">
        <v>17</v>
      </c>
      <c r="R38" s="563">
        <v>21</v>
      </c>
      <c r="S38" s="563">
        <v>19</v>
      </c>
      <c r="T38" s="563">
        <v>23</v>
      </c>
      <c r="U38" s="563">
        <v>26</v>
      </c>
      <c r="V38" s="563">
        <v>32</v>
      </c>
      <c r="W38" s="563">
        <v>27</v>
      </c>
      <c r="X38" s="563">
        <v>26</v>
      </c>
      <c r="Y38" s="563">
        <v>24</v>
      </c>
      <c r="Z38" s="563">
        <v>30</v>
      </c>
      <c r="AA38" s="563">
        <v>24</v>
      </c>
      <c r="AB38" s="563">
        <v>25</v>
      </c>
      <c r="AC38" s="563">
        <v>21</v>
      </c>
      <c r="AD38" s="563">
        <v>34</v>
      </c>
      <c r="AE38" s="563">
        <v>20</v>
      </c>
      <c r="AF38" s="563">
        <v>25</v>
      </c>
      <c r="AG38" s="563">
        <v>25</v>
      </c>
      <c r="AH38" s="563">
        <v>21</v>
      </c>
      <c r="AI38" s="563">
        <v>21</v>
      </c>
      <c r="AJ38" s="563">
        <v>14</v>
      </c>
      <c r="AK38" s="563">
        <v>27</v>
      </c>
      <c r="AL38" s="563">
        <v>29</v>
      </c>
      <c r="AM38" s="563">
        <v>19</v>
      </c>
      <c r="AN38" s="563">
        <v>25</v>
      </c>
      <c r="AO38" s="563">
        <v>28</v>
      </c>
      <c r="AP38" s="563">
        <v>24</v>
      </c>
      <c r="AQ38" s="563">
        <v>30</v>
      </c>
      <c r="AR38" s="563">
        <v>35</v>
      </c>
      <c r="AS38" s="563">
        <v>25</v>
      </c>
      <c r="AT38" s="563">
        <v>25</v>
      </c>
      <c r="AU38" s="563">
        <v>31</v>
      </c>
      <c r="AV38" s="563">
        <v>23</v>
      </c>
      <c r="AW38" s="563">
        <v>35</v>
      </c>
      <c r="AX38" s="563">
        <v>21</v>
      </c>
      <c r="AY38" s="563">
        <v>24</v>
      </c>
      <c r="AZ38" s="563">
        <v>34</v>
      </c>
      <c r="BA38" s="563">
        <v>25</v>
      </c>
      <c r="BB38" s="563">
        <v>34</v>
      </c>
      <c r="BC38" s="563">
        <v>36</v>
      </c>
      <c r="BD38" s="563">
        <v>39</v>
      </c>
      <c r="BE38" s="563">
        <v>37</v>
      </c>
      <c r="BF38" s="563">
        <v>36</v>
      </c>
      <c r="BG38" s="565">
        <v>34</v>
      </c>
      <c r="BH38" s="565">
        <v>28</v>
      </c>
      <c r="BI38" s="565">
        <v>28</v>
      </c>
      <c r="BJ38" s="565">
        <v>27</v>
      </c>
      <c r="BK38" s="565">
        <v>33</v>
      </c>
      <c r="BL38" s="565">
        <v>41</v>
      </c>
      <c r="BM38" s="565">
        <v>42</v>
      </c>
      <c r="BN38" s="565">
        <v>29</v>
      </c>
      <c r="BO38" s="565">
        <v>35</v>
      </c>
      <c r="BP38" s="565">
        <v>41</v>
      </c>
      <c r="BQ38" s="565">
        <v>27</v>
      </c>
      <c r="BR38" s="565">
        <v>36</v>
      </c>
      <c r="BS38" s="565">
        <v>29</v>
      </c>
      <c r="BT38" s="565">
        <v>36</v>
      </c>
      <c r="BU38" s="565">
        <v>34</v>
      </c>
      <c r="BV38" s="565">
        <v>34</v>
      </c>
      <c r="BW38" s="565">
        <v>40</v>
      </c>
      <c r="BX38" s="565">
        <v>33</v>
      </c>
      <c r="BY38" s="565">
        <v>37</v>
      </c>
      <c r="BZ38" s="565">
        <v>35</v>
      </c>
      <c r="CA38" s="565">
        <v>32</v>
      </c>
      <c r="CB38" s="565">
        <v>33</v>
      </c>
      <c r="CC38" s="565">
        <v>31</v>
      </c>
      <c r="CD38" s="565">
        <v>25</v>
      </c>
      <c r="CE38" s="565">
        <v>37</v>
      </c>
      <c r="CF38" s="565">
        <v>26</v>
      </c>
      <c r="CG38" s="565">
        <v>40</v>
      </c>
      <c r="CH38" s="565">
        <v>40</v>
      </c>
      <c r="CI38" s="565">
        <v>36</v>
      </c>
      <c r="CJ38" s="565">
        <v>36</v>
      </c>
      <c r="CK38" s="565">
        <v>40</v>
      </c>
      <c r="CL38" s="565">
        <v>39</v>
      </c>
      <c r="CM38" s="565">
        <v>44</v>
      </c>
      <c r="CN38" s="565">
        <v>30</v>
      </c>
      <c r="CO38" s="565">
        <v>33</v>
      </c>
      <c r="CP38" s="565">
        <v>33</v>
      </c>
      <c r="CQ38" s="565">
        <v>40</v>
      </c>
      <c r="CR38" s="565">
        <v>37</v>
      </c>
      <c r="CS38" s="565">
        <v>31</v>
      </c>
      <c r="CT38" s="565">
        <v>37</v>
      </c>
      <c r="CU38" s="565">
        <v>43</v>
      </c>
      <c r="CV38" s="565">
        <v>29</v>
      </c>
      <c r="CW38" s="565">
        <v>35</v>
      </c>
      <c r="CX38" s="565">
        <v>31</v>
      </c>
      <c r="CY38" s="565">
        <v>35</v>
      </c>
      <c r="CZ38" s="565">
        <v>34</v>
      </c>
      <c r="DA38" s="565">
        <v>31</v>
      </c>
      <c r="DB38" s="565">
        <v>34</v>
      </c>
      <c r="DC38" s="565">
        <v>45</v>
      </c>
      <c r="DD38" s="565">
        <v>43</v>
      </c>
      <c r="DE38" s="565">
        <v>29</v>
      </c>
      <c r="DF38" s="565">
        <v>39</v>
      </c>
      <c r="DG38" s="565">
        <v>43</v>
      </c>
      <c r="DH38" s="565">
        <v>38</v>
      </c>
      <c r="DI38" s="565">
        <v>34</v>
      </c>
      <c r="DJ38" s="565">
        <v>24</v>
      </c>
      <c r="DK38" s="565">
        <v>43</v>
      </c>
      <c r="DL38" s="565">
        <v>39</v>
      </c>
      <c r="DM38" s="565">
        <v>34</v>
      </c>
      <c r="DN38" s="565">
        <v>36</v>
      </c>
      <c r="DO38" s="565">
        <v>46</v>
      </c>
      <c r="DP38" s="565">
        <v>32</v>
      </c>
      <c r="DQ38" s="565">
        <v>63</v>
      </c>
      <c r="DR38" s="565">
        <v>30</v>
      </c>
      <c r="DS38" s="565">
        <v>51</v>
      </c>
      <c r="DT38" s="565">
        <v>43</v>
      </c>
      <c r="DU38" s="565">
        <v>35</v>
      </c>
      <c r="DV38" s="565">
        <v>50</v>
      </c>
      <c r="DW38" s="565">
        <v>49</v>
      </c>
      <c r="DX38" s="565">
        <v>37</v>
      </c>
      <c r="DY38" s="565">
        <v>31</v>
      </c>
      <c r="DZ38" s="565">
        <v>27</v>
      </c>
      <c r="EA38" s="565">
        <v>50</v>
      </c>
      <c r="EB38" s="565">
        <v>37</v>
      </c>
      <c r="EC38" s="565">
        <v>48</v>
      </c>
      <c r="ED38" s="565">
        <v>28</v>
      </c>
      <c r="EE38" s="565">
        <v>44</v>
      </c>
      <c r="EF38" s="565">
        <v>44</v>
      </c>
      <c r="EG38" s="565">
        <v>35</v>
      </c>
      <c r="EH38" s="565">
        <v>29</v>
      </c>
      <c r="EI38" s="565">
        <v>36</v>
      </c>
      <c r="EJ38" s="565">
        <v>17</v>
      </c>
      <c r="EK38" s="565">
        <v>27</v>
      </c>
      <c r="EL38" s="565">
        <v>24</v>
      </c>
      <c r="EM38" s="565">
        <v>40</v>
      </c>
      <c r="EN38" s="565">
        <v>30</v>
      </c>
      <c r="EO38" s="565">
        <v>37</v>
      </c>
      <c r="EP38" s="565">
        <v>20</v>
      </c>
      <c r="EQ38" s="565">
        <v>30</v>
      </c>
      <c r="ER38" s="565">
        <v>24</v>
      </c>
      <c r="ES38" s="565">
        <v>30</v>
      </c>
      <c r="ET38" s="565">
        <v>23</v>
      </c>
      <c r="EU38" s="565">
        <v>39</v>
      </c>
      <c r="EV38" s="565">
        <v>16</v>
      </c>
      <c r="EW38" s="565">
        <v>37</v>
      </c>
      <c r="EX38" s="565">
        <v>21</v>
      </c>
      <c r="EY38" s="565">
        <v>20</v>
      </c>
      <c r="EZ38" s="565">
        <v>19</v>
      </c>
      <c r="FA38" s="565">
        <v>28</v>
      </c>
      <c r="FB38" s="565">
        <v>17</v>
      </c>
      <c r="FC38" s="565">
        <v>18</v>
      </c>
      <c r="FD38" s="565">
        <v>13</v>
      </c>
      <c r="FE38" s="565">
        <v>16</v>
      </c>
      <c r="FF38" s="565">
        <v>6</v>
      </c>
      <c r="FG38" s="565">
        <v>14</v>
      </c>
      <c r="FH38" s="565">
        <v>9</v>
      </c>
      <c r="FI38" s="565">
        <v>16</v>
      </c>
      <c r="FJ38" s="565">
        <v>9</v>
      </c>
      <c r="FK38" s="565">
        <v>14</v>
      </c>
      <c r="FL38" s="565">
        <v>11</v>
      </c>
      <c r="FM38" s="565">
        <v>16</v>
      </c>
      <c r="FN38" s="565">
        <v>8</v>
      </c>
      <c r="FO38" s="565">
        <v>6</v>
      </c>
      <c r="FP38" s="565">
        <v>10</v>
      </c>
      <c r="FQ38" s="565">
        <v>17</v>
      </c>
      <c r="FR38" s="565">
        <v>10</v>
      </c>
      <c r="FS38" s="565">
        <v>14</v>
      </c>
      <c r="FT38" s="565">
        <v>11</v>
      </c>
      <c r="FU38" s="565">
        <v>10</v>
      </c>
      <c r="FV38" s="565">
        <v>5</v>
      </c>
      <c r="FW38" s="565">
        <v>6</v>
      </c>
      <c r="FX38" s="565">
        <v>2</v>
      </c>
      <c r="FY38" s="565">
        <v>20</v>
      </c>
      <c r="FZ38" s="565">
        <v>5</v>
      </c>
      <c r="GA38" s="565">
        <v>7</v>
      </c>
      <c r="GB38" s="565">
        <v>3</v>
      </c>
      <c r="GC38" s="565">
        <v>3</v>
      </c>
      <c r="GD38" s="565">
        <v>3</v>
      </c>
      <c r="GE38" s="565">
        <v>2</v>
      </c>
      <c r="GF38" s="565">
        <v>3</v>
      </c>
      <c r="GG38" s="565">
        <v>4</v>
      </c>
      <c r="GH38" s="565">
        <v>2</v>
      </c>
      <c r="GI38" s="565">
        <v>3</v>
      </c>
      <c r="GJ38" s="565">
        <v>1</v>
      </c>
      <c r="GK38" s="565">
        <v>2</v>
      </c>
      <c r="GL38" s="565">
        <v>1</v>
      </c>
      <c r="GM38" s="565">
        <v>1</v>
      </c>
      <c r="GN38" s="565">
        <v>0</v>
      </c>
      <c r="GO38" s="565">
        <v>0</v>
      </c>
      <c r="GP38" s="565">
        <v>1</v>
      </c>
      <c r="GQ38" s="565">
        <v>2</v>
      </c>
      <c r="GR38" s="565">
        <v>1</v>
      </c>
      <c r="GS38" s="565">
        <v>1</v>
      </c>
      <c r="GT38" s="565">
        <v>0</v>
      </c>
      <c r="GU38" s="565">
        <v>1</v>
      </c>
      <c r="GV38" s="565">
        <v>0</v>
      </c>
      <c r="GW38" s="565">
        <v>0</v>
      </c>
      <c r="GX38" s="565">
        <v>0</v>
      </c>
      <c r="GY38" s="565">
        <v>1</v>
      </c>
      <c r="GZ38" s="352">
        <f t="shared" si="8"/>
        <v>5048</v>
      </c>
      <c r="HA38" s="567"/>
      <c r="HB38" s="568"/>
      <c r="HC38" s="323">
        <f t="shared" si="12"/>
        <v>2381</v>
      </c>
      <c r="HD38" s="539"/>
      <c r="HE38" s="323">
        <f t="shared" si="13"/>
        <v>2667</v>
      </c>
      <c r="HF38" s="528">
        <f t="shared" si="14"/>
        <v>0</v>
      </c>
      <c r="HG38" s="535">
        <f t="shared" si="15"/>
        <v>5048</v>
      </c>
      <c r="HH38" s="570"/>
      <c r="HI38" s="570"/>
      <c r="HJ38" s="557"/>
      <c r="HK38" s="557"/>
      <c r="HL38" s="570"/>
      <c r="HM38" s="570"/>
      <c r="HN38" s="570"/>
      <c r="HO38" s="570"/>
      <c r="HP38" s="570"/>
      <c r="HQ38" s="570"/>
      <c r="HR38" s="570"/>
      <c r="HS38" s="570"/>
      <c r="HT38" s="570"/>
      <c r="HU38" s="570"/>
      <c r="HV38" s="570"/>
      <c r="HW38" s="570"/>
      <c r="HX38" s="570"/>
      <c r="HY38" s="570"/>
      <c r="HZ38" s="570"/>
      <c r="IA38" s="570"/>
      <c r="IB38" s="570"/>
      <c r="IC38" s="570"/>
      <c r="ID38" s="570"/>
      <c r="IE38" s="570"/>
      <c r="IF38" s="570"/>
      <c r="IG38" s="570"/>
      <c r="IH38" s="570"/>
      <c r="II38" s="570"/>
      <c r="IJ38" s="570"/>
      <c r="IK38" s="570"/>
      <c r="IL38" s="570"/>
      <c r="IM38" s="570"/>
      <c r="IN38" s="570"/>
      <c r="IO38" s="570"/>
      <c r="IP38" s="570"/>
      <c r="IQ38" s="570"/>
      <c r="IR38" s="570"/>
      <c r="IS38" s="570"/>
      <c r="IT38" s="570"/>
    </row>
    <row r="39" spans="1:254" s="571" customFormat="1" x14ac:dyDescent="0.6">
      <c r="A39" s="351">
        <v>36</v>
      </c>
      <c r="B39" s="617" t="s">
        <v>235</v>
      </c>
      <c r="C39" s="327">
        <f t="shared" si="5"/>
        <v>1558</v>
      </c>
      <c r="D39" s="327">
        <f t="shared" si="10"/>
        <v>1783</v>
      </c>
      <c r="E39" s="327">
        <f t="shared" si="11"/>
        <v>3341</v>
      </c>
      <c r="F39" s="563">
        <v>7</v>
      </c>
      <c r="G39" s="563">
        <v>10</v>
      </c>
      <c r="H39" s="563">
        <v>12</v>
      </c>
      <c r="I39" s="563">
        <v>5</v>
      </c>
      <c r="J39" s="563">
        <v>8</v>
      </c>
      <c r="K39" s="563">
        <v>11</v>
      </c>
      <c r="L39" s="563">
        <v>12</v>
      </c>
      <c r="M39" s="563">
        <v>11</v>
      </c>
      <c r="N39" s="563">
        <v>11</v>
      </c>
      <c r="O39" s="563">
        <v>11</v>
      </c>
      <c r="P39" s="563">
        <v>13</v>
      </c>
      <c r="Q39" s="563">
        <v>8</v>
      </c>
      <c r="R39" s="563">
        <v>16</v>
      </c>
      <c r="S39" s="563">
        <v>18</v>
      </c>
      <c r="T39" s="563">
        <v>16</v>
      </c>
      <c r="U39" s="563">
        <v>12</v>
      </c>
      <c r="V39" s="563">
        <v>15</v>
      </c>
      <c r="W39" s="563">
        <v>11</v>
      </c>
      <c r="X39" s="563">
        <v>18</v>
      </c>
      <c r="Y39" s="563">
        <v>16</v>
      </c>
      <c r="Z39" s="563">
        <v>14</v>
      </c>
      <c r="AA39" s="563">
        <v>17</v>
      </c>
      <c r="AB39" s="563">
        <v>20</v>
      </c>
      <c r="AC39" s="563">
        <v>13</v>
      </c>
      <c r="AD39" s="563">
        <v>12</v>
      </c>
      <c r="AE39" s="563">
        <v>12</v>
      </c>
      <c r="AF39" s="563">
        <v>14</v>
      </c>
      <c r="AG39" s="563">
        <v>15</v>
      </c>
      <c r="AH39" s="563">
        <v>12</v>
      </c>
      <c r="AI39" s="563">
        <v>11</v>
      </c>
      <c r="AJ39" s="563">
        <v>18</v>
      </c>
      <c r="AK39" s="563">
        <v>12</v>
      </c>
      <c r="AL39" s="563">
        <v>21</v>
      </c>
      <c r="AM39" s="563">
        <v>22</v>
      </c>
      <c r="AN39" s="563">
        <v>20</v>
      </c>
      <c r="AO39" s="563">
        <v>19</v>
      </c>
      <c r="AP39" s="563">
        <v>12</v>
      </c>
      <c r="AQ39" s="563">
        <v>13</v>
      </c>
      <c r="AR39" s="563">
        <v>24</v>
      </c>
      <c r="AS39" s="563">
        <v>18</v>
      </c>
      <c r="AT39" s="563">
        <v>22</v>
      </c>
      <c r="AU39" s="563">
        <v>11</v>
      </c>
      <c r="AV39" s="563">
        <v>14</v>
      </c>
      <c r="AW39" s="563">
        <v>15</v>
      </c>
      <c r="AX39" s="563">
        <v>16</v>
      </c>
      <c r="AY39" s="563">
        <v>15</v>
      </c>
      <c r="AZ39" s="563">
        <v>17</v>
      </c>
      <c r="BA39" s="563">
        <v>17</v>
      </c>
      <c r="BB39" s="563">
        <v>20</v>
      </c>
      <c r="BC39" s="563">
        <v>22</v>
      </c>
      <c r="BD39" s="563">
        <v>20</v>
      </c>
      <c r="BE39" s="563">
        <v>20</v>
      </c>
      <c r="BF39" s="563">
        <v>27</v>
      </c>
      <c r="BG39" s="565">
        <v>18</v>
      </c>
      <c r="BH39" s="565">
        <v>18</v>
      </c>
      <c r="BI39" s="565">
        <v>14</v>
      </c>
      <c r="BJ39" s="565">
        <v>24</v>
      </c>
      <c r="BK39" s="565">
        <v>19</v>
      </c>
      <c r="BL39" s="565">
        <v>19</v>
      </c>
      <c r="BM39" s="565">
        <v>18</v>
      </c>
      <c r="BN39" s="565">
        <v>16</v>
      </c>
      <c r="BO39" s="565">
        <v>19</v>
      </c>
      <c r="BP39" s="565">
        <v>17</v>
      </c>
      <c r="BQ39" s="565">
        <v>24</v>
      </c>
      <c r="BR39" s="565">
        <v>23</v>
      </c>
      <c r="BS39" s="565">
        <v>22</v>
      </c>
      <c r="BT39" s="565">
        <v>22</v>
      </c>
      <c r="BU39" s="565">
        <v>14</v>
      </c>
      <c r="BV39" s="565">
        <v>22</v>
      </c>
      <c r="BW39" s="565">
        <v>26</v>
      </c>
      <c r="BX39" s="565">
        <v>16</v>
      </c>
      <c r="BY39" s="565">
        <v>24</v>
      </c>
      <c r="BZ39" s="565">
        <v>22</v>
      </c>
      <c r="CA39" s="565">
        <v>27</v>
      </c>
      <c r="CB39" s="565">
        <v>18</v>
      </c>
      <c r="CC39" s="565">
        <v>20</v>
      </c>
      <c r="CD39" s="565">
        <v>17</v>
      </c>
      <c r="CE39" s="565">
        <v>24</v>
      </c>
      <c r="CF39" s="565">
        <v>23</v>
      </c>
      <c r="CG39" s="565">
        <v>17</v>
      </c>
      <c r="CH39" s="565">
        <v>23</v>
      </c>
      <c r="CI39" s="565">
        <v>29</v>
      </c>
      <c r="CJ39" s="565">
        <v>17</v>
      </c>
      <c r="CK39" s="565">
        <v>25</v>
      </c>
      <c r="CL39" s="565">
        <v>21</v>
      </c>
      <c r="CM39" s="565">
        <v>32</v>
      </c>
      <c r="CN39" s="565">
        <v>31</v>
      </c>
      <c r="CO39" s="565">
        <v>17</v>
      </c>
      <c r="CP39" s="565">
        <v>28</v>
      </c>
      <c r="CQ39" s="565">
        <v>24</v>
      </c>
      <c r="CR39" s="565">
        <v>32</v>
      </c>
      <c r="CS39" s="565">
        <v>25</v>
      </c>
      <c r="CT39" s="565">
        <v>20</v>
      </c>
      <c r="CU39" s="565">
        <v>30</v>
      </c>
      <c r="CV39" s="565">
        <v>21</v>
      </c>
      <c r="CW39" s="565">
        <v>21</v>
      </c>
      <c r="CX39" s="565">
        <v>27</v>
      </c>
      <c r="CY39" s="565">
        <v>23</v>
      </c>
      <c r="CZ39" s="565">
        <v>27</v>
      </c>
      <c r="DA39" s="565">
        <v>21</v>
      </c>
      <c r="DB39" s="565">
        <v>19</v>
      </c>
      <c r="DC39" s="565">
        <v>24</v>
      </c>
      <c r="DD39" s="565">
        <v>28</v>
      </c>
      <c r="DE39" s="565">
        <v>21</v>
      </c>
      <c r="DF39" s="565">
        <v>20</v>
      </c>
      <c r="DG39" s="565">
        <v>21</v>
      </c>
      <c r="DH39" s="565">
        <v>20</v>
      </c>
      <c r="DI39" s="565">
        <v>31</v>
      </c>
      <c r="DJ39" s="565">
        <v>19</v>
      </c>
      <c r="DK39" s="565">
        <v>28</v>
      </c>
      <c r="DL39" s="565">
        <v>16</v>
      </c>
      <c r="DM39" s="565">
        <v>39</v>
      </c>
      <c r="DN39" s="565">
        <v>32</v>
      </c>
      <c r="DO39" s="565">
        <v>24</v>
      </c>
      <c r="DP39" s="565">
        <v>24</v>
      </c>
      <c r="DQ39" s="565">
        <v>29</v>
      </c>
      <c r="DR39" s="565">
        <v>24</v>
      </c>
      <c r="DS39" s="565">
        <v>40</v>
      </c>
      <c r="DT39" s="565">
        <v>30</v>
      </c>
      <c r="DU39" s="565">
        <v>29</v>
      </c>
      <c r="DV39" s="565">
        <v>29</v>
      </c>
      <c r="DW39" s="565">
        <v>28</v>
      </c>
      <c r="DX39" s="565">
        <v>24</v>
      </c>
      <c r="DY39" s="565">
        <v>32</v>
      </c>
      <c r="DZ39" s="565">
        <v>22</v>
      </c>
      <c r="EA39" s="565">
        <v>39</v>
      </c>
      <c r="EB39" s="565">
        <v>21</v>
      </c>
      <c r="EC39" s="565">
        <v>33</v>
      </c>
      <c r="ED39" s="565">
        <v>20</v>
      </c>
      <c r="EE39" s="565">
        <v>29</v>
      </c>
      <c r="EF39" s="565">
        <v>16</v>
      </c>
      <c r="EG39" s="565">
        <v>26</v>
      </c>
      <c r="EH39" s="565">
        <v>12</v>
      </c>
      <c r="EI39" s="565">
        <v>24</v>
      </c>
      <c r="EJ39" s="565">
        <v>12</v>
      </c>
      <c r="EK39" s="565">
        <v>23</v>
      </c>
      <c r="EL39" s="565">
        <v>25</v>
      </c>
      <c r="EM39" s="565">
        <v>32</v>
      </c>
      <c r="EN39" s="565">
        <v>18</v>
      </c>
      <c r="EO39" s="565">
        <v>22</v>
      </c>
      <c r="EP39" s="565">
        <v>20</v>
      </c>
      <c r="EQ39" s="565">
        <v>30</v>
      </c>
      <c r="ER39" s="565">
        <v>15</v>
      </c>
      <c r="ES39" s="565">
        <v>25</v>
      </c>
      <c r="ET39" s="565">
        <v>19</v>
      </c>
      <c r="EU39" s="565">
        <v>16</v>
      </c>
      <c r="EV39" s="565">
        <v>18</v>
      </c>
      <c r="EW39" s="565">
        <v>27</v>
      </c>
      <c r="EX39" s="565">
        <v>12</v>
      </c>
      <c r="EY39" s="565">
        <v>17</v>
      </c>
      <c r="EZ39" s="565">
        <v>10</v>
      </c>
      <c r="FA39" s="565">
        <v>25</v>
      </c>
      <c r="FB39" s="565">
        <v>8</v>
      </c>
      <c r="FC39" s="565">
        <v>16</v>
      </c>
      <c r="FD39" s="565">
        <v>9</v>
      </c>
      <c r="FE39" s="565">
        <v>10</v>
      </c>
      <c r="FF39" s="565">
        <v>9</v>
      </c>
      <c r="FG39" s="565">
        <v>10</v>
      </c>
      <c r="FH39" s="565">
        <v>8</v>
      </c>
      <c r="FI39" s="565">
        <v>20</v>
      </c>
      <c r="FJ39" s="565">
        <v>7</v>
      </c>
      <c r="FK39" s="565">
        <v>13</v>
      </c>
      <c r="FL39" s="565">
        <v>8</v>
      </c>
      <c r="FM39" s="565">
        <v>20</v>
      </c>
      <c r="FN39" s="565">
        <v>7</v>
      </c>
      <c r="FO39" s="565">
        <v>11</v>
      </c>
      <c r="FP39" s="565">
        <v>4</v>
      </c>
      <c r="FQ39" s="565">
        <v>7</v>
      </c>
      <c r="FR39" s="565">
        <v>5</v>
      </c>
      <c r="FS39" s="565">
        <v>12</v>
      </c>
      <c r="FT39" s="565">
        <v>8</v>
      </c>
      <c r="FU39" s="565">
        <v>13</v>
      </c>
      <c r="FV39" s="565">
        <v>6</v>
      </c>
      <c r="FW39" s="565">
        <v>8</v>
      </c>
      <c r="FX39" s="565">
        <v>6</v>
      </c>
      <c r="FY39" s="565">
        <v>9</v>
      </c>
      <c r="FZ39" s="565">
        <v>5</v>
      </c>
      <c r="GA39" s="565">
        <v>2</v>
      </c>
      <c r="GB39" s="565">
        <v>4</v>
      </c>
      <c r="GC39" s="565">
        <v>3</v>
      </c>
      <c r="GD39" s="565">
        <v>1</v>
      </c>
      <c r="GE39" s="565">
        <v>6</v>
      </c>
      <c r="GF39" s="565">
        <v>0</v>
      </c>
      <c r="GG39" s="565">
        <v>3</v>
      </c>
      <c r="GH39" s="565">
        <v>0</v>
      </c>
      <c r="GI39" s="565">
        <v>4</v>
      </c>
      <c r="GJ39" s="565">
        <v>1</v>
      </c>
      <c r="GK39" s="565">
        <v>1</v>
      </c>
      <c r="GL39" s="565">
        <v>0</v>
      </c>
      <c r="GM39" s="565">
        <v>1</v>
      </c>
      <c r="GN39" s="565">
        <v>1</v>
      </c>
      <c r="GO39" s="565">
        <v>2</v>
      </c>
      <c r="GP39" s="565">
        <v>1</v>
      </c>
      <c r="GQ39" s="565">
        <v>0</v>
      </c>
      <c r="GR39" s="565">
        <v>0</v>
      </c>
      <c r="GS39" s="565">
        <v>0</v>
      </c>
      <c r="GT39" s="565">
        <v>0</v>
      </c>
      <c r="GU39" s="565">
        <v>0</v>
      </c>
      <c r="GV39" s="565">
        <v>0</v>
      </c>
      <c r="GW39" s="565">
        <v>0</v>
      </c>
      <c r="GX39" s="565">
        <v>0</v>
      </c>
      <c r="GY39" s="565">
        <v>0</v>
      </c>
      <c r="GZ39" s="352">
        <f t="shared" si="8"/>
        <v>3341</v>
      </c>
      <c r="HA39" s="567"/>
      <c r="HB39" s="568"/>
      <c r="HC39" s="323">
        <f t="shared" si="12"/>
        <v>1558</v>
      </c>
      <c r="HD39" s="555"/>
      <c r="HE39" s="323">
        <f t="shared" si="13"/>
        <v>1783</v>
      </c>
      <c r="HF39" s="548">
        <f t="shared" si="14"/>
        <v>0</v>
      </c>
      <c r="HG39" s="556">
        <f t="shared" si="15"/>
        <v>3341</v>
      </c>
      <c r="HH39" s="570"/>
      <c r="HI39" s="570"/>
      <c r="HJ39" s="557"/>
      <c r="HK39" s="557"/>
      <c r="HL39" s="570"/>
      <c r="HM39" s="570"/>
      <c r="HN39" s="570"/>
      <c r="HO39" s="570"/>
      <c r="HP39" s="570"/>
      <c r="HQ39" s="570"/>
      <c r="HR39" s="570"/>
      <c r="HS39" s="570"/>
      <c r="HT39" s="570"/>
      <c r="HU39" s="570"/>
      <c r="HV39" s="570"/>
      <c r="HW39" s="570"/>
      <c r="HX39" s="570"/>
      <c r="HY39" s="570"/>
      <c r="HZ39" s="570"/>
      <c r="IA39" s="570"/>
      <c r="IB39" s="570"/>
      <c r="IC39" s="570"/>
      <c r="ID39" s="570"/>
      <c r="IE39" s="570"/>
      <c r="IF39" s="570"/>
      <c r="IG39" s="570"/>
      <c r="IH39" s="570"/>
      <c r="II39" s="570"/>
      <c r="IJ39" s="570"/>
      <c r="IK39" s="570"/>
      <c r="IL39" s="570"/>
      <c r="IM39" s="570"/>
      <c r="IN39" s="570"/>
      <c r="IO39" s="570"/>
      <c r="IP39" s="570"/>
      <c r="IQ39" s="570"/>
      <c r="IR39" s="570"/>
      <c r="IS39" s="570"/>
      <c r="IT39" s="570"/>
    </row>
    <row r="40" spans="1:254" s="571" customFormat="1" x14ac:dyDescent="0.6">
      <c r="A40" s="351">
        <v>37</v>
      </c>
      <c r="B40" s="617" t="s">
        <v>345</v>
      </c>
      <c r="C40" s="327">
        <f t="shared" si="5"/>
        <v>3600</v>
      </c>
      <c r="D40" s="327">
        <f t="shared" si="10"/>
        <v>3890</v>
      </c>
      <c r="E40" s="327">
        <f t="shared" si="11"/>
        <v>7490</v>
      </c>
      <c r="F40" s="563">
        <v>24</v>
      </c>
      <c r="G40" s="563">
        <v>20</v>
      </c>
      <c r="H40" s="563">
        <v>19</v>
      </c>
      <c r="I40" s="563">
        <v>27</v>
      </c>
      <c r="J40" s="563">
        <v>28</v>
      </c>
      <c r="K40" s="563">
        <v>31</v>
      </c>
      <c r="L40" s="563">
        <v>27</v>
      </c>
      <c r="M40" s="563">
        <v>24</v>
      </c>
      <c r="N40" s="563">
        <v>31</v>
      </c>
      <c r="O40" s="563">
        <v>28</v>
      </c>
      <c r="P40" s="563">
        <v>35</v>
      </c>
      <c r="Q40" s="563">
        <v>33</v>
      </c>
      <c r="R40" s="563">
        <v>33</v>
      </c>
      <c r="S40" s="563">
        <v>32</v>
      </c>
      <c r="T40" s="563">
        <v>30</v>
      </c>
      <c r="U40" s="563">
        <v>22</v>
      </c>
      <c r="V40" s="563">
        <v>34</v>
      </c>
      <c r="W40" s="563">
        <v>35</v>
      </c>
      <c r="X40" s="563">
        <v>44</v>
      </c>
      <c r="Y40" s="563">
        <v>24</v>
      </c>
      <c r="Z40" s="563">
        <v>46</v>
      </c>
      <c r="AA40" s="563">
        <v>42</v>
      </c>
      <c r="AB40" s="563">
        <v>51</v>
      </c>
      <c r="AC40" s="563">
        <v>28</v>
      </c>
      <c r="AD40" s="563">
        <v>55</v>
      </c>
      <c r="AE40" s="563">
        <v>45</v>
      </c>
      <c r="AF40" s="563">
        <v>41</v>
      </c>
      <c r="AG40" s="563">
        <v>47</v>
      </c>
      <c r="AH40" s="563">
        <v>49</v>
      </c>
      <c r="AI40" s="563">
        <v>47</v>
      </c>
      <c r="AJ40" s="563">
        <v>51</v>
      </c>
      <c r="AK40" s="563">
        <v>38</v>
      </c>
      <c r="AL40" s="563">
        <v>44</v>
      </c>
      <c r="AM40" s="563">
        <v>47</v>
      </c>
      <c r="AN40" s="563">
        <v>35</v>
      </c>
      <c r="AO40" s="563">
        <v>51</v>
      </c>
      <c r="AP40" s="563">
        <v>48</v>
      </c>
      <c r="AQ40" s="563">
        <v>54</v>
      </c>
      <c r="AR40" s="563">
        <v>52</v>
      </c>
      <c r="AS40" s="563">
        <v>35</v>
      </c>
      <c r="AT40" s="563">
        <v>44</v>
      </c>
      <c r="AU40" s="563">
        <v>42</v>
      </c>
      <c r="AV40" s="563">
        <v>32</v>
      </c>
      <c r="AW40" s="563">
        <v>41</v>
      </c>
      <c r="AX40" s="563">
        <v>40</v>
      </c>
      <c r="AY40" s="563">
        <v>38</v>
      </c>
      <c r="AZ40" s="563">
        <v>52</v>
      </c>
      <c r="BA40" s="563">
        <v>48</v>
      </c>
      <c r="BB40" s="563">
        <v>55</v>
      </c>
      <c r="BC40" s="563">
        <v>51</v>
      </c>
      <c r="BD40" s="563">
        <v>48</v>
      </c>
      <c r="BE40" s="563">
        <v>44</v>
      </c>
      <c r="BF40" s="563">
        <v>53</v>
      </c>
      <c r="BG40" s="565">
        <v>45</v>
      </c>
      <c r="BH40" s="565">
        <v>58</v>
      </c>
      <c r="BI40" s="565">
        <v>52</v>
      </c>
      <c r="BJ40" s="565">
        <v>34</v>
      </c>
      <c r="BK40" s="565">
        <v>52</v>
      </c>
      <c r="BL40" s="565">
        <v>48</v>
      </c>
      <c r="BM40" s="565">
        <v>41</v>
      </c>
      <c r="BN40" s="565">
        <v>43</v>
      </c>
      <c r="BO40" s="565">
        <v>48</v>
      </c>
      <c r="BP40" s="565">
        <v>49</v>
      </c>
      <c r="BQ40" s="565">
        <v>52</v>
      </c>
      <c r="BR40" s="565">
        <v>47</v>
      </c>
      <c r="BS40" s="565">
        <v>37</v>
      </c>
      <c r="BT40" s="565">
        <v>42</v>
      </c>
      <c r="BU40" s="565">
        <v>50</v>
      </c>
      <c r="BV40" s="565">
        <v>41</v>
      </c>
      <c r="BW40" s="565">
        <v>55</v>
      </c>
      <c r="BX40" s="565">
        <v>44</v>
      </c>
      <c r="BY40" s="565">
        <v>34</v>
      </c>
      <c r="BZ40" s="565">
        <v>53</v>
      </c>
      <c r="CA40" s="565">
        <v>55</v>
      </c>
      <c r="CB40" s="565">
        <v>64</v>
      </c>
      <c r="CC40" s="565">
        <v>63</v>
      </c>
      <c r="CD40" s="565">
        <v>47</v>
      </c>
      <c r="CE40" s="565">
        <v>49</v>
      </c>
      <c r="CF40" s="565">
        <v>58</v>
      </c>
      <c r="CG40" s="565">
        <v>52</v>
      </c>
      <c r="CH40" s="565">
        <v>51</v>
      </c>
      <c r="CI40" s="565">
        <v>62</v>
      </c>
      <c r="CJ40" s="565">
        <v>59</v>
      </c>
      <c r="CK40" s="565">
        <v>46</v>
      </c>
      <c r="CL40" s="565">
        <v>59</v>
      </c>
      <c r="CM40" s="565">
        <v>64</v>
      </c>
      <c r="CN40" s="565">
        <v>48</v>
      </c>
      <c r="CO40" s="565">
        <v>55</v>
      </c>
      <c r="CP40" s="565">
        <v>44</v>
      </c>
      <c r="CQ40" s="565">
        <v>59</v>
      </c>
      <c r="CR40" s="565">
        <v>71</v>
      </c>
      <c r="CS40" s="565">
        <v>50</v>
      </c>
      <c r="CT40" s="565">
        <v>64</v>
      </c>
      <c r="CU40" s="565">
        <v>66</v>
      </c>
      <c r="CV40" s="565">
        <v>48</v>
      </c>
      <c r="CW40" s="565">
        <v>75</v>
      </c>
      <c r="CX40" s="565">
        <v>57</v>
      </c>
      <c r="CY40" s="565">
        <v>50</v>
      </c>
      <c r="CZ40" s="565">
        <v>50</v>
      </c>
      <c r="DA40" s="565">
        <v>50</v>
      </c>
      <c r="DB40" s="565">
        <v>46</v>
      </c>
      <c r="DC40" s="565">
        <v>54</v>
      </c>
      <c r="DD40" s="565">
        <v>54</v>
      </c>
      <c r="DE40" s="565">
        <v>44</v>
      </c>
      <c r="DF40" s="565">
        <v>42</v>
      </c>
      <c r="DG40" s="565">
        <v>67</v>
      </c>
      <c r="DH40" s="565">
        <v>44</v>
      </c>
      <c r="DI40" s="565">
        <v>47</v>
      </c>
      <c r="DJ40" s="565">
        <v>40</v>
      </c>
      <c r="DK40" s="565">
        <v>54</v>
      </c>
      <c r="DL40" s="565">
        <v>51</v>
      </c>
      <c r="DM40" s="565">
        <v>66</v>
      </c>
      <c r="DN40" s="565">
        <v>54</v>
      </c>
      <c r="DO40" s="565">
        <v>70</v>
      </c>
      <c r="DP40" s="565">
        <v>58</v>
      </c>
      <c r="DQ40" s="565">
        <v>53</v>
      </c>
      <c r="DR40" s="565">
        <v>57</v>
      </c>
      <c r="DS40" s="565">
        <v>87</v>
      </c>
      <c r="DT40" s="565">
        <v>46</v>
      </c>
      <c r="DU40" s="565">
        <v>66</v>
      </c>
      <c r="DV40" s="565">
        <v>61</v>
      </c>
      <c r="DW40" s="565">
        <v>70</v>
      </c>
      <c r="DX40" s="565">
        <v>53</v>
      </c>
      <c r="DY40" s="565">
        <v>50</v>
      </c>
      <c r="DZ40" s="565">
        <v>51</v>
      </c>
      <c r="EA40" s="565">
        <v>60</v>
      </c>
      <c r="EB40" s="565">
        <v>54</v>
      </c>
      <c r="EC40" s="565">
        <v>57</v>
      </c>
      <c r="ED40" s="565">
        <v>55</v>
      </c>
      <c r="EE40" s="565">
        <v>52</v>
      </c>
      <c r="EF40" s="565">
        <v>44</v>
      </c>
      <c r="EG40" s="565">
        <v>68</v>
      </c>
      <c r="EH40" s="565">
        <v>30</v>
      </c>
      <c r="EI40" s="565">
        <v>52</v>
      </c>
      <c r="EJ40" s="565">
        <v>37</v>
      </c>
      <c r="EK40" s="565">
        <v>38</v>
      </c>
      <c r="EL40" s="565">
        <v>37</v>
      </c>
      <c r="EM40" s="565">
        <v>59</v>
      </c>
      <c r="EN40" s="565">
        <v>35</v>
      </c>
      <c r="EO40" s="565">
        <v>35</v>
      </c>
      <c r="EP40" s="565">
        <v>42</v>
      </c>
      <c r="EQ40" s="565">
        <v>54</v>
      </c>
      <c r="ER40" s="565">
        <v>39</v>
      </c>
      <c r="ES40" s="565">
        <v>41</v>
      </c>
      <c r="ET40" s="565">
        <v>48</v>
      </c>
      <c r="EU40" s="565">
        <v>31</v>
      </c>
      <c r="EV40" s="565">
        <v>20</v>
      </c>
      <c r="EW40" s="565">
        <v>47</v>
      </c>
      <c r="EX40" s="565">
        <v>24</v>
      </c>
      <c r="EY40" s="565">
        <v>47</v>
      </c>
      <c r="EZ40" s="565">
        <v>28</v>
      </c>
      <c r="FA40" s="565">
        <v>33</v>
      </c>
      <c r="FB40" s="565">
        <v>24</v>
      </c>
      <c r="FC40" s="565">
        <v>18</v>
      </c>
      <c r="FD40" s="565">
        <v>21</v>
      </c>
      <c r="FE40" s="565">
        <v>26</v>
      </c>
      <c r="FF40" s="565">
        <v>6</v>
      </c>
      <c r="FG40" s="565">
        <v>23</v>
      </c>
      <c r="FH40" s="565">
        <v>16</v>
      </c>
      <c r="FI40" s="565">
        <v>16</v>
      </c>
      <c r="FJ40" s="565">
        <v>11</v>
      </c>
      <c r="FK40" s="565">
        <v>15</v>
      </c>
      <c r="FL40" s="565">
        <v>11</v>
      </c>
      <c r="FM40" s="565">
        <v>20</v>
      </c>
      <c r="FN40" s="565">
        <v>12</v>
      </c>
      <c r="FO40" s="565">
        <v>15</v>
      </c>
      <c r="FP40" s="565">
        <v>10</v>
      </c>
      <c r="FQ40" s="565">
        <v>20</v>
      </c>
      <c r="FR40" s="565">
        <v>9</v>
      </c>
      <c r="FS40" s="565">
        <v>16</v>
      </c>
      <c r="FT40" s="565">
        <v>7</v>
      </c>
      <c r="FU40" s="565">
        <v>13</v>
      </c>
      <c r="FV40" s="565">
        <v>8</v>
      </c>
      <c r="FW40" s="565">
        <v>13</v>
      </c>
      <c r="FX40" s="565">
        <v>9</v>
      </c>
      <c r="FY40" s="565">
        <v>11</v>
      </c>
      <c r="FZ40" s="565">
        <v>6</v>
      </c>
      <c r="GA40" s="565">
        <v>13</v>
      </c>
      <c r="GB40" s="565">
        <v>6</v>
      </c>
      <c r="GC40" s="565">
        <v>11</v>
      </c>
      <c r="GD40" s="565">
        <v>5</v>
      </c>
      <c r="GE40" s="565">
        <v>4</v>
      </c>
      <c r="GF40" s="565">
        <v>2</v>
      </c>
      <c r="GG40" s="565">
        <v>3</v>
      </c>
      <c r="GH40" s="565">
        <v>1</v>
      </c>
      <c r="GI40" s="565">
        <v>6</v>
      </c>
      <c r="GJ40" s="565">
        <v>0</v>
      </c>
      <c r="GK40" s="565">
        <v>3</v>
      </c>
      <c r="GL40" s="565">
        <v>4</v>
      </c>
      <c r="GM40" s="565">
        <v>0</v>
      </c>
      <c r="GN40" s="565">
        <v>0</v>
      </c>
      <c r="GO40" s="565">
        <v>5</v>
      </c>
      <c r="GP40" s="565">
        <v>1</v>
      </c>
      <c r="GQ40" s="565">
        <v>0</v>
      </c>
      <c r="GR40" s="565">
        <v>0</v>
      </c>
      <c r="GS40" s="565">
        <v>1</v>
      </c>
      <c r="GT40" s="565">
        <v>0</v>
      </c>
      <c r="GU40" s="565">
        <v>0</v>
      </c>
      <c r="GV40" s="565">
        <v>0</v>
      </c>
      <c r="GW40" s="565">
        <v>0</v>
      </c>
      <c r="GX40" s="565">
        <v>1</v>
      </c>
      <c r="GY40" s="565">
        <v>0</v>
      </c>
      <c r="GZ40" s="352">
        <f t="shared" si="8"/>
        <v>7490</v>
      </c>
      <c r="HA40" s="567"/>
      <c r="HB40" s="568"/>
      <c r="HC40" s="323">
        <f t="shared" si="12"/>
        <v>3600</v>
      </c>
      <c r="HD40" s="555"/>
      <c r="HE40" s="323">
        <f t="shared" si="13"/>
        <v>3890</v>
      </c>
      <c r="HF40" s="548">
        <f t="shared" si="14"/>
        <v>0</v>
      </c>
      <c r="HG40" s="556">
        <f t="shared" si="15"/>
        <v>7490</v>
      </c>
      <c r="HH40" s="570"/>
      <c r="HI40" s="570"/>
      <c r="HJ40" s="557"/>
      <c r="HK40" s="557"/>
      <c r="HL40" s="570"/>
      <c r="HM40" s="570"/>
      <c r="HN40" s="570"/>
      <c r="HO40" s="570"/>
      <c r="HP40" s="570"/>
      <c r="HQ40" s="570"/>
      <c r="HR40" s="570"/>
      <c r="HS40" s="570"/>
      <c r="HT40" s="570"/>
      <c r="HU40" s="570"/>
      <c r="HV40" s="570"/>
      <c r="HW40" s="570"/>
      <c r="HX40" s="570"/>
      <c r="HY40" s="570"/>
      <c r="HZ40" s="570"/>
      <c r="IA40" s="570"/>
      <c r="IB40" s="570"/>
      <c r="IC40" s="570"/>
      <c r="ID40" s="570"/>
      <c r="IE40" s="570"/>
      <c r="IF40" s="570"/>
      <c r="IG40" s="570"/>
      <c r="IH40" s="570"/>
      <c r="II40" s="570"/>
      <c r="IJ40" s="570"/>
      <c r="IK40" s="570"/>
      <c r="IL40" s="570"/>
      <c r="IM40" s="570"/>
      <c r="IN40" s="570"/>
      <c r="IO40" s="570"/>
      <c r="IP40" s="570"/>
      <c r="IQ40" s="570"/>
      <c r="IR40" s="570"/>
      <c r="IS40" s="570"/>
      <c r="IT40" s="570"/>
    </row>
    <row r="41" spans="1:254" s="571" customFormat="1" x14ac:dyDescent="0.6">
      <c r="A41" s="351">
        <v>38</v>
      </c>
      <c r="B41" s="617" t="s">
        <v>346</v>
      </c>
      <c r="C41" s="327">
        <f t="shared" si="5"/>
        <v>2389</v>
      </c>
      <c r="D41" s="327">
        <f t="shared" si="10"/>
        <v>2475</v>
      </c>
      <c r="E41" s="327">
        <f t="shared" si="11"/>
        <v>4864</v>
      </c>
      <c r="F41" s="563">
        <v>13</v>
      </c>
      <c r="G41" s="563">
        <v>11</v>
      </c>
      <c r="H41" s="563">
        <v>21</v>
      </c>
      <c r="I41" s="563">
        <v>13</v>
      </c>
      <c r="J41" s="563">
        <v>24</v>
      </c>
      <c r="K41" s="563">
        <v>26</v>
      </c>
      <c r="L41" s="563">
        <v>20</v>
      </c>
      <c r="M41" s="563">
        <v>17</v>
      </c>
      <c r="N41" s="563">
        <v>17</v>
      </c>
      <c r="O41" s="563">
        <v>20</v>
      </c>
      <c r="P41" s="563">
        <v>33</v>
      </c>
      <c r="Q41" s="563">
        <v>22</v>
      </c>
      <c r="R41" s="563">
        <v>35</v>
      </c>
      <c r="S41" s="563">
        <v>22</v>
      </c>
      <c r="T41" s="563">
        <v>32</v>
      </c>
      <c r="U41" s="563">
        <v>21</v>
      </c>
      <c r="V41" s="563">
        <v>26</v>
      </c>
      <c r="W41" s="563">
        <v>31</v>
      </c>
      <c r="X41" s="563">
        <v>25</v>
      </c>
      <c r="Y41" s="563">
        <v>29</v>
      </c>
      <c r="Z41" s="563">
        <v>26</v>
      </c>
      <c r="AA41" s="563">
        <v>21</v>
      </c>
      <c r="AB41" s="563">
        <v>26</v>
      </c>
      <c r="AC41" s="563">
        <v>20</v>
      </c>
      <c r="AD41" s="563">
        <v>35</v>
      </c>
      <c r="AE41" s="563">
        <v>31</v>
      </c>
      <c r="AF41" s="563">
        <v>32</v>
      </c>
      <c r="AG41" s="563">
        <v>21</v>
      </c>
      <c r="AH41" s="563">
        <v>37</v>
      </c>
      <c r="AI41" s="563">
        <v>27</v>
      </c>
      <c r="AJ41" s="563">
        <v>32</v>
      </c>
      <c r="AK41" s="563">
        <v>22</v>
      </c>
      <c r="AL41" s="563">
        <v>43</v>
      </c>
      <c r="AM41" s="563">
        <v>34</v>
      </c>
      <c r="AN41" s="563">
        <v>32</v>
      </c>
      <c r="AO41" s="563">
        <v>28</v>
      </c>
      <c r="AP41" s="563">
        <v>35</v>
      </c>
      <c r="AQ41" s="563">
        <v>39</v>
      </c>
      <c r="AR41" s="563">
        <v>30</v>
      </c>
      <c r="AS41" s="563">
        <v>23</v>
      </c>
      <c r="AT41" s="563">
        <v>28</v>
      </c>
      <c r="AU41" s="563">
        <v>27</v>
      </c>
      <c r="AV41" s="563">
        <v>27</v>
      </c>
      <c r="AW41" s="563">
        <v>26</v>
      </c>
      <c r="AX41" s="563">
        <v>23</v>
      </c>
      <c r="AY41" s="563">
        <v>42</v>
      </c>
      <c r="AZ41" s="563">
        <v>21</v>
      </c>
      <c r="BA41" s="563">
        <v>30</v>
      </c>
      <c r="BB41" s="563">
        <v>31</v>
      </c>
      <c r="BC41" s="563">
        <v>28</v>
      </c>
      <c r="BD41" s="563">
        <v>33</v>
      </c>
      <c r="BE41" s="563">
        <v>27</v>
      </c>
      <c r="BF41" s="563">
        <v>31</v>
      </c>
      <c r="BG41" s="565">
        <v>24</v>
      </c>
      <c r="BH41" s="565">
        <v>36</v>
      </c>
      <c r="BI41" s="565">
        <v>40</v>
      </c>
      <c r="BJ41" s="565">
        <v>27</v>
      </c>
      <c r="BK41" s="565">
        <v>40</v>
      </c>
      <c r="BL41" s="565">
        <v>48</v>
      </c>
      <c r="BM41" s="565">
        <v>38</v>
      </c>
      <c r="BN41" s="565">
        <v>34</v>
      </c>
      <c r="BO41" s="565">
        <v>38</v>
      </c>
      <c r="BP41" s="565">
        <v>35</v>
      </c>
      <c r="BQ41" s="565">
        <v>30</v>
      </c>
      <c r="BR41" s="565">
        <v>29</v>
      </c>
      <c r="BS41" s="565">
        <v>33</v>
      </c>
      <c r="BT41" s="565">
        <v>31</v>
      </c>
      <c r="BU41" s="565">
        <v>33</v>
      </c>
      <c r="BV41" s="565">
        <v>31</v>
      </c>
      <c r="BW41" s="565">
        <v>31</v>
      </c>
      <c r="BX41" s="565">
        <v>32</v>
      </c>
      <c r="BY41" s="565">
        <v>42</v>
      </c>
      <c r="BZ41" s="565">
        <v>37</v>
      </c>
      <c r="CA41" s="565">
        <v>30</v>
      </c>
      <c r="CB41" s="565">
        <v>38</v>
      </c>
      <c r="CC41" s="565">
        <v>35</v>
      </c>
      <c r="CD41" s="565">
        <v>27</v>
      </c>
      <c r="CE41" s="565">
        <v>31</v>
      </c>
      <c r="CF41" s="565">
        <v>39</v>
      </c>
      <c r="CG41" s="565">
        <v>26</v>
      </c>
      <c r="CH41" s="565">
        <v>33</v>
      </c>
      <c r="CI41" s="565">
        <v>31</v>
      </c>
      <c r="CJ41" s="565">
        <v>41</v>
      </c>
      <c r="CK41" s="565">
        <v>35</v>
      </c>
      <c r="CL41" s="565">
        <v>29</v>
      </c>
      <c r="CM41" s="565">
        <v>34</v>
      </c>
      <c r="CN41" s="565">
        <v>38</v>
      </c>
      <c r="CO41" s="565">
        <v>36</v>
      </c>
      <c r="CP41" s="565">
        <v>29</v>
      </c>
      <c r="CQ41" s="565">
        <v>30</v>
      </c>
      <c r="CR41" s="565">
        <v>43</v>
      </c>
      <c r="CS41" s="565">
        <v>36</v>
      </c>
      <c r="CT41" s="565">
        <v>47</v>
      </c>
      <c r="CU41" s="565">
        <v>39</v>
      </c>
      <c r="CV41" s="565">
        <v>20</v>
      </c>
      <c r="CW41" s="565">
        <v>39</v>
      </c>
      <c r="CX41" s="565">
        <v>27</v>
      </c>
      <c r="CY41" s="565">
        <v>43</v>
      </c>
      <c r="CZ41" s="565">
        <v>22</v>
      </c>
      <c r="DA41" s="565">
        <v>26</v>
      </c>
      <c r="DB41" s="565">
        <v>26</v>
      </c>
      <c r="DC41" s="565">
        <v>30</v>
      </c>
      <c r="DD41" s="565">
        <v>30</v>
      </c>
      <c r="DE41" s="565">
        <v>33</v>
      </c>
      <c r="DF41" s="565">
        <v>37</v>
      </c>
      <c r="DG41" s="565">
        <v>33</v>
      </c>
      <c r="DH41" s="565">
        <v>35</v>
      </c>
      <c r="DI41" s="565">
        <v>31</v>
      </c>
      <c r="DJ41" s="565">
        <v>29</v>
      </c>
      <c r="DK41" s="565">
        <v>34</v>
      </c>
      <c r="DL41" s="565">
        <v>48</v>
      </c>
      <c r="DM41" s="565">
        <v>30</v>
      </c>
      <c r="DN41" s="565">
        <v>34</v>
      </c>
      <c r="DO41" s="565">
        <v>42</v>
      </c>
      <c r="DP41" s="565">
        <v>40</v>
      </c>
      <c r="DQ41" s="565">
        <v>61</v>
      </c>
      <c r="DR41" s="565">
        <v>36</v>
      </c>
      <c r="DS41" s="565">
        <v>52</v>
      </c>
      <c r="DT41" s="565">
        <v>31</v>
      </c>
      <c r="DU41" s="565">
        <v>42</v>
      </c>
      <c r="DV41" s="565">
        <v>46</v>
      </c>
      <c r="DW41" s="565">
        <v>43</v>
      </c>
      <c r="DX41" s="565">
        <v>39</v>
      </c>
      <c r="DY41" s="565">
        <v>38</v>
      </c>
      <c r="DZ41" s="565">
        <v>36</v>
      </c>
      <c r="EA41" s="565">
        <v>46</v>
      </c>
      <c r="EB41" s="565">
        <v>26</v>
      </c>
      <c r="EC41" s="565">
        <v>42</v>
      </c>
      <c r="ED41" s="565">
        <v>29</v>
      </c>
      <c r="EE41" s="565">
        <v>29</v>
      </c>
      <c r="EF41" s="565">
        <v>25</v>
      </c>
      <c r="EG41" s="565">
        <v>39</v>
      </c>
      <c r="EH41" s="565">
        <v>25</v>
      </c>
      <c r="EI41" s="565">
        <v>28</v>
      </c>
      <c r="EJ41" s="565">
        <v>16</v>
      </c>
      <c r="EK41" s="565">
        <v>26</v>
      </c>
      <c r="EL41" s="565">
        <v>28</v>
      </c>
      <c r="EM41" s="565">
        <v>30</v>
      </c>
      <c r="EN41" s="565">
        <v>25</v>
      </c>
      <c r="EO41" s="565">
        <v>23</v>
      </c>
      <c r="EP41" s="565">
        <v>21</v>
      </c>
      <c r="EQ41" s="565">
        <v>24</v>
      </c>
      <c r="ER41" s="565">
        <v>15</v>
      </c>
      <c r="ES41" s="565">
        <v>20</v>
      </c>
      <c r="ET41" s="565">
        <v>16</v>
      </c>
      <c r="EU41" s="565">
        <v>28</v>
      </c>
      <c r="EV41" s="565">
        <v>17</v>
      </c>
      <c r="EW41" s="565">
        <v>19</v>
      </c>
      <c r="EX41" s="565">
        <v>17</v>
      </c>
      <c r="EY41" s="565">
        <v>23</v>
      </c>
      <c r="EZ41" s="565">
        <v>18</v>
      </c>
      <c r="FA41" s="565">
        <v>13</v>
      </c>
      <c r="FB41" s="565">
        <v>15</v>
      </c>
      <c r="FC41" s="565">
        <v>17</v>
      </c>
      <c r="FD41" s="565">
        <v>2</v>
      </c>
      <c r="FE41" s="565">
        <v>11</v>
      </c>
      <c r="FF41" s="565">
        <v>10</v>
      </c>
      <c r="FG41" s="565">
        <v>6</v>
      </c>
      <c r="FH41" s="565">
        <v>12</v>
      </c>
      <c r="FI41" s="565">
        <v>11</v>
      </c>
      <c r="FJ41" s="565">
        <v>7</v>
      </c>
      <c r="FK41" s="565">
        <v>14</v>
      </c>
      <c r="FL41" s="565">
        <v>5</v>
      </c>
      <c r="FM41" s="565">
        <v>11</v>
      </c>
      <c r="FN41" s="565">
        <v>11</v>
      </c>
      <c r="FO41" s="565">
        <v>10</v>
      </c>
      <c r="FP41" s="565">
        <v>8</v>
      </c>
      <c r="FQ41" s="565">
        <v>7</v>
      </c>
      <c r="FR41" s="565">
        <v>5</v>
      </c>
      <c r="FS41" s="565">
        <v>10</v>
      </c>
      <c r="FT41" s="565">
        <v>6</v>
      </c>
      <c r="FU41" s="565">
        <v>6</v>
      </c>
      <c r="FV41" s="565">
        <v>4</v>
      </c>
      <c r="FW41" s="565">
        <v>7</v>
      </c>
      <c r="FX41" s="565">
        <v>6</v>
      </c>
      <c r="FY41" s="565">
        <v>4</v>
      </c>
      <c r="FZ41" s="565">
        <v>2</v>
      </c>
      <c r="GA41" s="565">
        <v>1</v>
      </c>
      <c r="GB41" s="565">
        <v>3</v>
      </c>
      <c r="GC41" s="565">
        <v>4</v>
      </c>
      <c r="GD41" s="565">
        <v>2</v>
      </c>
      <c r="GE41" s="565">
        <v>1</v>
      </c>
      <c r="GF41" s="565">
        <v>2</v>
      </c>
      <c r="GG41" s="565">
        <v>4</v>
      </c>
      <c r="GH41" s="565">
        <v>1</v>
      </c>
      <c r="GI41" s="565">
        <v>3</v>
      </c>
      <c r="GJ41" s="565">
        <v>0</v>
      </c>
      <c r="GK41" s="565">
        <v>2</v>
      </c>
      <c r="GL41" s="565">
        <v>1</v>
      </c>
      <c r="GM41" s="565">
        <v>3</v>
      </c>
      <c r="GN41" s="565">
        <v>1</v>
      </c>
      <c r="GO41" s="565">
        <v>2</v>
      </c>
      <c r="GP41" s="565">
        <v>0</v>
      </c>
      <c r="GQ41" s="565">
        <v>1</v>
      </c>
      <c r="GR41" s="565">
        <v>0</v>
      </c>
      <c r="GS41" s="565">
        <v>0</v>
      </c>
      <c r="GT41" s="565">
        <v>0</v>
      </c>
      <c r="GU41" s="565">
        <v>0</v>
      </c>
      <c r="GV41" s="565">
        <v>0</v>
      </c>
      <c r="GW41" s="565">
        <v>2</v>
      </c>
      <c r="GX41" s="565">
        <v>0</v>
      </c>
      <c r="GY41" s="565">
        <v>1</v>
      </c>
      <c r="GZ41" s="352">
        <f t="shared" si="8"/>
        <v>4864</v>
      </c>
      <c r="HA41" s="567"/>
      <c r="HB41" s="568"/>
      <c r="HC41" s="323">
        <f t="shared" si="12"/>
        <v>2389</v>
      </c>
      <c r="HD41" s="539"/>
      <c r="HE41" s="323">
        <f t="shared" si="13"/>
        <v>2475</v>
      </c>
      <c r="HF41" s="528">
        <f t="shared" si="14"/>
        <v>0</v>
      </c>
      <c r="HG41" s="535">
        <f t="shared" si="15"/>
        <v>4864</v>
      </c>
      <c r="HH41" s="570"/>
      <c r="HI41" s="570"/>
      <c r="HJ41" s="557"/>
      <c r="HK41" s="557"/>
      <c r="HL41" s="570"/>
      <c r="HM41" s="570"/>
      <c r="HN41" s="570"/>
      <c r="HO41" s="570"/>
      <c r="HP41" s="570"/>
      <c r="HQ41" s="570"/>
      <c r="HR41" s="570"/>
      <c r="HS41" s="570"/>
      <c r="HT41" s="570"/>
      <c r="HU41" s="570"/>
      <c r="HV41" s="570"/>
      <c r="HW41" s="570"/>
      <c r="HX41" s="570"/>
      <c r="HY41" s="570"/>
      <c r="HZ41" s="570"/>
      <c r="IA41" s="570"/>
      <c r="IB41" s="570"/>
      <c r="IC41" s="570"/>
      <c r="ID41" s="570"/>
      <c r="IE41" s="570"/>
      <c r="IF41" s="570"/>
      <c r="IG41" s="570"/>
      <c r="IH41" s="570"/>
      <c r="II41" s="570"/>
      <c r="IJ41" s="570"/>
      <c r="IK41" s="570"/>
      <c r="IL41" s="570"/>
      <c r="IM41" s="570"/>
      <c r="IN41" s="570"/>
      <c r="IO41" s="570"/>
      <c r="IP41" s="570"/>
      <c r="IQ41" s="570"/>
      <c r="IR41" s="570"/>
      <c r="IS41" s="570"/>
      <c r="IT41" s="570"/>
    </row>
    <row r="42" spans="1:254" s="571" customFormat="1" x14ac:dyDescent="0.6">
      <c r="A42" s="351">
        <v>39</v>
      </c>
      <c r="B42" s="617" t="s">
        <v>347</v>
      </c>
      <c r="C42" s="327">
        <f t="shared" si="5"/>
        <v>1132</v>
      </c>
      <c r="D42" s="327">
        <f t="shared" si="10"/>
        <v>1156</v>
      </c>
      <c r="E42" s="327">
        <f t="shared" si="11"/>
        <v>2288</v>
      </c>
      <c r="F42" s="563">
        <v>6</v>
      </c>
      <c r="G42" s="563">
        <v>5</v>
      </c>
      <c r="H42" s="563">
        <v>10</v>
      </c>
      <c r="I42" s="563">
        <v>5</v>
      </c>
      <c r="J42" s="563">
        <v>10</v>
      </c>
      <c r="K42" s="563">
        <v>12</v>
      </c>
      <c r="L42" s="563">
        <v>7</v>
      </c>
      <c r="M42" s="563">
        <v>7</v>
      </c>
      <c r="N42" s="563">
        <v>12</v>
      </c>
      <c r="O42" s="563">
        <v>7</v>
      </c>
      <c r="P42" s="563">
        <v>7</v>
      </c>
      <c r="Q42" s="563">
        <v>1</v>
      </c>
      <c r="R42" s="563">
        <v>12</v>
      </c>
      <c r="S42" s="563">
        <v>14</v>
      </c>
      <c r="T42" s="563">
        <v>10</v>
      </c>
      <c r="U42" s="563">
        <v>7</v>
      </c>
      <c r="V42" s="563">
        <v>8</v>
      </c>
      <c r="W42" s="563">
        <v>7</v>
      </c>
      <c r="X42" s="563">
        <v>19</v>
      </c>
      <c r="Y42" s="563">
        <v>11</v>
      </c>
      <c r="Z42" s="563">
        <v>17</v>
      </c>
      <c r="AA42" s="563">
        <v>7</v>
      </c>
      <c r="AB42" s="563">
        <v>15</v>
      </c>
      <c r="AC42" s="563">
        <v>6</v>
      </c>
      <c r="AD42" s="563">
        <v>16</v>
      </c>
      <c r="AE42" s="563">
        <v>11</v>
      </c>
      <c r="AF42" s="563">
        <v>14</v>
      </c>
      <c r="AG42" s="563">
        <v>11</v>
      </c>
      <c r="AH42" s="563">
        <v>10</v>
      </c>
      <c r="AI42" s="563">
        <v>16</v>
      </c>
      <c r="AJ42" s="563">
        <v>18</v>
      </c>
      <c r="AK42" s="563">
        <v>10</v>
      </c>
      <c r="AL42" s="563">
        <v>11</v>
      </c>
      <c r="AM42" s="563">
        <v>15</v>
      </c>
      <c r="AN42" s="563">
        <v>17</v>
      </c>
      <c r="AO42" s="563">
        <v>13</v>
      </c>
      <c r="AP42" s="563">
        <v>11</v>
      </c>
      <c r="AQ42" s="563">
        <v>11</v>
      </c>
      <c r="AR42" s="563">
        <v>12</v>
      </c>
      <c r="AS42" s="563">
        <v>6</v>
      </c>
      <c r="AT42" s="563">
        <v>12</v>
      </c>
      <c r="AU42" s="563">
        <v>13</v>
      </c>
      <c r="AV42" s="563">
        <v>8</v>
      </c>
      <c r="AW42" s="563">
        <v>9</v>
      </c>
      <c r="AX42" s="563">
        <v>14</v>
      </c>
      <c r="AY42" s="563">
        <v>10</v>
      </c>
      <c r="AZ42" s="563">
        <v>14</v>
      </c>
      <c r="BA42" s="563">
        <v>12</v>
      </c>
      <c r="BB42" s="563">
        <v>14</v>
      </c>
      <c r="BC42" s="563">
        <v>9</v>
      </c>
      <c r="BD42" s="563">
        <v>10</v>
      </c>
      <c r="BE42" s="563">
        <v>17</v>
      </c>
      <c r="BF42" s="563">
        <v>15</v>
      </c>
      <c r="BG42" s="565">
        <v>16</v>
      </c>
      <c r="BH42" s="565">
        <v>17</v>
      </c>
      <c r="BI42" s="565">
        <v>8</v>
      </c>
      <c r="BJ42" s="565">
        <v>17</v>
      </c>
      <c r="BK42" s="565">
        <v>18</v>
      </c>
      <c r="BL42" s="565">
        <v>20</v>
      </c>
      <c r="BM42" s="565">
        <v>12</v>
      </c>
      <c r="BN42" s="565">
        <v>18</v>
      </c>
      <c r="BO42" s="565">
        <v>23</v>
      </c>
      <c r="BP42" s="565">
        <v>14</v>
      </c>
      <c r="BQ42" s="565">
        <v>12</v>
      </c>
      <c r="BR42" s="565">
        <v>14</v>
      </c>
      <c r="BS42" s="565">
        <v>23</v>
      </c>
      <c r="BT42" s="565">
        <v>18</v>
      </c>
      <c r="BU42" s="565">
        <v>8</v>
      </c>
      <c r="BV42" s="565">
        <v>16</v>
      </c>
      <c r="BW42" s="565">
        <v>13</v>
      </c>
      <c r="BX42" s="565">
        <v>19</v>
      </c>
      <c r="BY42" s="565">
        <v>10</v>
      </c>
      <c r="BZ42" s="565">
        <v>10</v>
      </c>
      <c r="CA42" s="565">
        <v>14</v>
      </c>
      <c r="CB42" s="565">
        <v>17</v>
      </c>
      <c r="CC42" s="565">
        <v>11</v>
      </c>
      <c r="CD42" s="565">
        <v>18</v>
      </c>
      <c r="CE42" s="565">
        <v>22</v>
      </c>
      <c r="CF42" s="565">
        <v>16</v>
      </c>
      <c r="CG42" s="565">
        <v>18</v>
      </c>
      <c r="CH42" s="565">
        <v>24</v>
      </c>
      <c r="CI42" s="565">
        <v>13</v>
      </c>
      <c r="CJ42" s="565">
        <v>10</v>
      </c>
      <c r="CK42" s="565">
        <v>16</v>
      </c>
      <c r="CL42" s="565">
        <v>16</v>
      </c>
      <c r="CM42" s="565">
        <v>17</v>
      </c>
      <c r="CN42" s="565">
        <v>18</v>
      </c>
      <c r="CO42" s="565">
        <v>19</v>
      </c>
      <c r="CP42" s="565">
        <v>16</v>
      </c>
      <c r="CQ42" s="565">
        <v>15</v>
      </c>
      <c r="CR42" s="565">
        <v>22</v>
      </c>
      <c r="CS42" s="565">
        <v>15</v>
      </c>
      <c r="CT42" s="565">
        <v>16</v>
      </c>
      <c r="CU42" s="565">
        <v>18</v>
      </c>
      <c r="CV42" s="565">
        <v>17</v>
      </c>
      <c r="CW42" s="565">
        <v>12</v>
      </c>
      <c r="CX42" s="565">
        <v>14</v>
      </c>
      <c r="CY42" s="565">
        <v>14</v>
      </c>
      <c r="CZ42" s="565">
        <v>21</v>
      </c>
      <c r="DA42" s="565">
        <v>9</v>
      </c>
      <c r="DB42" s="565">
        <v>14</v>
      </c>
      <c r="DC42" s="565">
        <v>19</v>
      </c>
      <c r="DD42" s="565">
        <v>13</v>
      </c>
      <c r="DE42" s="565">
        <v>22</v>
      </c>
      <c r="DF42" s="565">
        <v>21</v>
      </c>
      <c r="DG42" s="565">
        <v>18</v>
      </c>
      <c r="DH42" s="565">
        <v>11</v>
      </c>
      <c r="DI42" s="565">
        <v>22</v>
      </c>
      <c r="DJ42" s="565">
        <v>12</v>
      </c>
      <c r="DK42" s="565">
        <v>20</v>
      </c>
      <c r="DL42" s="565">
        <v>18</v>
      </c>
      <c r="DM42" s="565">
        <v>20</v>
      </c>
      <c r="DN42" s="565">
        <v>18</v>
      </c>
      <c r="DO42" s="565">
        <v>21</v>
      </c>
      <c r="DP42" s="565">
        <v>13</v>
      </c>
      <c r="DQ42" s="565">
        <v>22</v>
      </c>
      <c r="DR42" s="565">
        <v>17</v>
      </c>
      <c r="DS42" s="565">
        <v>27</v>
      </c>
      <c r="DT42" s="565">
        <v>12</v>
      </c>
      <c r="DU42" s="565">
        <v>19</v>
      </c>
      <c r="DV42" s="565">
        <v>19</v>
      </c>
      <c r="DW42" s="565">
        <v>18</v>
      </c>
      <c r="DX42" s="565">
        <v>17</v>
      </c>
      <c r="DY42" s="565">
        <v>22</v>
      </c>
      <c r="DZ42" s="565">
        <v>16</v>
      </c>
      <c r="EA42" s="565">
        <v>19</v>
      </c>
      <c r="EB42" s="565">
        <v>23</v>
      </c>
      <c r="EC42" s="565">
        <v>27</v>
      </c>
      <c r="ED42" s="565">
        <v>9</v>
      </c>
      <c r="EE42" s="565">
        <v>11</v>
      </c>
      <c r="EF42" s="565">
        <v>16</v>
      </c>
      <c r="EG42" s="565">
        <v>28</v>
      </c>
      <c r="EH42" s="565">
        <v>8</v>
      </c>
      <c r="EI42" s="565">
        <v>13</v>
      </c>
      <c r="EJ42" s="565">
        <v>9</v>
      </c>
      <c r="EK42" s="565">
        <v>19</v>
      </c>
      <c r="EL42" s="565">
        <v>12</v>
      </c>
      <c r="EM42" s="565">
        <v>20</v>
      </c>
      <c r="EN42" s="565">
        <v>15</v>
      </c>
      <c r="EO42" s="565">
        <v>10</v>
      </c>
      <c r="EP42" s="565">
        <v>11</v>
      </c>
      <c r="EQ42" s="565">
        <v>18</v>
      </c>
      <c r="ER42" s="565">
        <v>13</v>
      </c>
      <c r="ES42" s="565">
        <v>16</v>
      </c>
      <c r="ET42" s="565">
        <v>12</v>
      </c>
      <c r="EU42" s="565">
        <v>12</v>
      </c>
      <c r="EV42" s="565">
        <v>7</v>
      </c>
      <c r="EW42" s="565">
        <v>17</v>
      </c>
      <c r="EX42" s="565">
        <v>13</v>
      </c>
      <c r="EY42" s="565">
        <v>15</v>
      </c>
      <c r="EZ42" s="565">
        <v>6</v>
      </c>
      <c r="FA42" s="565">
        <v>7</v>
      </c>
      <c r="FB42" s="565">
        <v>9</v>
      </c>
      <c r="FC42" s="565">
        <v>9</v>
      </c>
      <c r="FD42" s="565">
        <v>8</v>
      </c>
      <c r="FE42" s="565">
        <v>7</v>
      </c>
      <c r="FF42" s="565">
        <v>6</v>
      </c>
      <c r="FG42" s="565">
        <v>5</v>
      </c>
      <c r="FH42" s="565">
        <v>5</v>
      </c>
      <c r="FI42" s="565">
        <v>5</v>
      </c>
      <c r="FJ42" s="565">
        <v>6</v>
      </c>
      <c r="FK42" s="565">
        <v>3</v>
      </c>
      <c r="FL42" s="565">
        <v>5</v>
      </c>
      <c r="FM42" s="565">
        <v>6</v>
      </c>
      <c r="FN42" s="565">
        <v>5</v>
      </c>
      <c r="FO42" s="565">
        <v>4</v>
      </c>
      <c r="FP42" s="565">
        <v>1</v>
      </c>
      <c r="FQ42" s="565">
        <v>4</v>
      </c>
      <c r="FR42" s="565">
        <v>1</v>
      </c>
      <c r="FS42" s="565">
        <v>4</v>
      </c>
      <c r="FT42" s="565">
        <v>4</v>
      </c>
      <c r="FU42" s="565">
        <v>2</v>
      </c>
      <c r="FV42" s="565">
        <v>1</v>
      </c>
      <c r="FW42" s="565">
        <v>4</v>
      </c>
      <c r="FX42" s="565">
        <v>4</v>
      </c>
      <c r="FY42" s="565">
        <v>2</v>
      </c>
      <c r="FZ42" s="565">
        <v>0</v>
      </c>
      <c r="GA42" s="565">
        <v>3</v>
      </c>
      <c r="GB42" s="565">
        <v>0</v>
      </c>
      <c r="GC42" s="565">
        <v>2</v>
      </c>
      <c r="GD42" s="565">
        <v>1</v>
      </c>
      <c r="GE42" s="565">
        <v>4</v>
      </c>
      <c r="GF42" s="565">
        <v>0</v>
      </c>
      <c r="GG42" s="565">
        <v>0</v>
      </c>
      <c r="GH42" s="565">
        <v>1</v>
      </c>
      <c r="GI42" s="565">
        <v>1</v>
      </c>
      <c r="GJ42" s="565">
        <v>1</v>
      </c>
      <c r="GK42" s="565">
        <v>0</v>
      </c>
      <c r="GL42" s="565">
        <v>1</v>
      </c>
      <c r="GM42" s="565">
        <v>0</v>
      </c>
      <c r="GN42" s="565">
        <v>1</v>
      </c>
      <c r="GO42" s="565">
        <v>0</v>
      </c>
      <c r="GP42" s="565">
        <v>0</v>
      </c>
      <c r="GQ42" s="565">
        <v>0</v>
      </c>
      <c r="GR42" s="565">
        <v>0</v>
      </c>
      <c r="GS42" s="565">
        <v>1</v>
      </c>
      <c r="GT42" s="565">
        <v>0</v>
      </c>
      <c r="GU42" s="565">
        <v>0</v>
      </c>
      <c r="GV42" s="565">
        <v>0</v>
      </c>
      <c r="GW42" s="565">
        <v>0</v>
      </c>
      <c r="GX42" s="565">
        <v>0</v>
      </c>
      <c r="GY42" s="565">
        <v>0</v>
      </c>
      <c r="GZ42" s="352">
        <f t="shared" si="8"/>
        <v>2288</v>
      </c>
      <c r="HA42" s="567"/>
      <c r="HB42" s="568"/>
      <c r="HC42" s="323">
        <f t="shared" si="12"/>
        <v>1132</v>
      </c>
      <c r="HD42" s="555"/>
      <c r="HE42" s="323">
        <f t="shared" si="13"/>
        <v>1156</v>
      </c>
      <c r="HF42" s="548">
        <f t="shared" si="14"/>
        <v>0</v>
      </c>
      <c r="HG42" s="556">
        <f t="shared" si="15"/>
        <v>2288</v>
      </c>
      <c r="HH42" s="570"/>
      <c r="HI42" s="570"/>
      <c r="HJ42" s="557"/>
      <c r="HK42" s="557"/>
      <c r="HL42" s="570"/>
      <c r="HM42" s="570"/>
      <c r="HN42" s="570"/>
      <c r="HO42" s="570"/>
      <c r="HP42" s="570"/>
      <c r="HQ42" s="570"/>
      <c r="HR42" s="570"/>
      <c r="HS42" s="570"/>
      <c r="HT42" s="570"/>
      <c r="HU42" s="570"/>
      <c r="HV42" s="570"/>
      <c r="HW42" s="570"/>
      <c r="HX42" s="570"/>
      <c r="HY42" s="570"/>
      <c r="HZ42" s="570"/>
      <c r="IA42" s="570"/>
      <c r="IB42" s="570"/>
      <c r="IC42" s="570"/>
      <c r="ID42" s="570"/>
      <c r="IE42" s="570"/>
      <c r="IF42" s="570"/>
      <c r="IG42" s="570"/>
      <c r="IH42" s="570"/>
      <c r="II42" s="570"/>
      <c r="IJ42" s="570"/>
      <c r="IK42" s="570"/>
      <c r="IL42" s="570"/>
      <c r="IM42" s="570"/>
      <c r="IN42" s="570"/>
      <c r="IO42" s="570"/>
      <c r="IP42" s="570"/>
      <c r="IQ42" s="570"/>
      <c r="IR42" s="570"/>
      <c r="IS42" s="570"/>
      <c r="IT42" s="570"/>
    </row>
    <row r="43" spans="1:254" s="331" customFormat="1" x14ac:dyDescent="0.6">
      <c r="A43" s="351">
        <v>40</v>
      </c>
      <c r="B43" s="512" t="s">
        <v>363</v>
      </c>
      <c r="C43" s="327">
        <f t="shared" si="5"/>
        <v>2247</v>
      </c>
      <c r="D43" s="327">
        <f t="shared" si="10"/>
        <v>2349</v>
      </c>
      <c r="E43" s="327">
        <f t="shared" si="11"/>
        <v>4596</v>
      </c>
      <c r="F43" s="513">
        <v>13</v>
      </c>
      <c r="G43" s="513">
        <v>11</v>
      </c>
      <c r="H43" s="513">
        <v>15</v>
      </c>
      <c r="I43" s="513">
        <v>14</v>
      </c>
      <c r="J43" s="513">
        <v>19</v>
      </c>
      <c r="K43" s="513">
        <v>18</v>
      </c>
      <c r="L43" s="513">
        <v>19</v>
      </c>
      <c r="M43" s="513">
        <v>20</v>
      </c>
      <c r="N43" s="513">
        <v>17</v>
      </c>
      <c r="O43" s="513">
        <v>22</v>
      </c>
      <c r="P43" s="513">
        <v>21</v>
      </c>
      <c r="Q43" s="513">
        <v>20</v>
      </c>
      <c r="R43" s="513">
        <v>25</v>
      </c>
      <c r="S43" s="513">
        <v>17</v>
      </c>
      <c r="T43" s="513">
        <v>21</v>
      </c>
      <c r="U43" s="513">
        <v>18</v>
      </c>
      <c r="V43" s="513">
        <v>19</v>
      </c>
      <c r="W43" s="513">
        <v>19</v>
      </c>
      <c r="X43" s="513">
        <v>27</v>
      </c>
      <c r="Y43" s="513">
        <v>37</v>
      </c>
      <c r="Z43" s="513">
        <v>25</v>
      </c>
      <c r="AA43" s="513">
        <v>27</v>
      </c>
      <c r="AB43" s="513">
        <v>32</v>
      </c>
      <c r="AC43" s="513">
        <v>20</v>
      </c>
      <c r="AD43" s="513">
        <v>19</v>
      </c>
      <c r="AE43" s="513">
        <v>24</v>
      </c>
      <c r="AF43" s="513">
        <v>21</v>
      </c>
      <c r="AG43" s="513">
        <v>22</v>
      </c>
      <c r="AH43" s="513">
        <v>31</v>
      </c>
      <c r="AI43" s="513">
        <v>25</v>
      </c>
      <c r="AJ43" s="513">
        <v>26</v>
      </c>
      <c r="AK43" s="513">
        <v>41</v>
      </c>
      <c r="AL43" s="513">
        <v>37</v>
      </c>
      <c r="AM43" s="513">
        <v>29</v>
      </c>
      <c r="AN43" s="513">
        <v>26</v>
      </c>
      <c r="AO43" s="513">
        <v>25</v>
      </c>
      <c r="AP43" s="513">
        <v>31</v>
      </c>
      <c r="AQ43" s="513">
        <v>19</v>
      </c>
      <c r="AR43" s="513">
        <v>22</v>
      </c>
      <c r="AS43" s="513">
        <v>19</v>
      </c>
      <c r="AT43" s="513">
        <v>20</v>
      </c>
      <c r="AU43" s="513">
        <v>29</v>
      </c>
      <c r="AV43" s="513">
        <v>31</v>
      </c>
      <c r="AW43" s="513">
        <v>28</v>
      </c>
      <c r="AX43" s="513">
        <v>24</v>
      </c>
      <c r="AY43" s="513">
        <v>25</v>
      </c>
      <c r="AZ43" s="513">
        <v>18</v>
      </c>
      <c r="BA43" s="513">
        <v>24</v>
      </c>
      <c r="BB43" s="513">
        <v>34</v>
      </c>
      <c r="BC43" s="513">
        <v>32</v>
      </c>
      <c r="BD43" s="513">
        <v>29</v>
      </c>
      <c r="BE43" s="513">
        <v>24</v>
      </c>
      <c r="BF43" s="513">
        <v>32</v>
      </c>
      <c r="BG43" s="513">
        <v>33</v>
      </c>
      <c r="BH43" s="513">
        <v>33</v>
      </c>
      <c r="BI43" s="513">
        <v>24</v>
      </c>
      <c r="BJ43" s="513">
        <v>25</v>
      </c>
      <c r="BK43" s="513">
        <v>25</v>
      </c>
      <c r="BL43" s="513">
        <v>35</v>
      </c>
      <c r="BM43" s="513">
        <v>24</v>
      </c>
      <c r="BN43" s="513">
        <v>30</v>
      </c>
      <c r="BO43" s="513">
        <v>35</v>
      </c>
      <c r="BP43" s="513">
        <v>33</v>
      </c>
      <c r="BQ43" s="513">
        <v>28</v>
      </c>
      <c r="BR43" s="513">
        <v>35</v>
      </c>
      <c r="BS43" s="513">
        <v>24</v>
      </c>
      <c r="BT43" s="513">
        <v>23</v>
      </c>
      <c r="BU43" s="513">
        <v>32</v>
      </c>
      <c r="BV43" s="513">
        <v>31</v>
      </c>
      <c r="BW43" s="513">
        <v>35</v>
      </c>
      <c r="BX43" s="513">
        <v>32</v>
      </c>
      <c r="BY43" s="513">
        <v>31</v>
      </c>
      <c r="BZ43" s="513">
        <v>34</v>
      </c>
      <c r="CA43" s="513">
        <v>33</v>
      </c>
      <c r="CB43" s="513">
        <v>28</v>
      </c>
      <c r="CC43" s="513">
        <v>26</v>
      </c>
      <c r="CD43" s="513">
        <v>35</v>
      </c>
      <c r="CE43" s="513">
        <v>28</v>
      </c>
      <c r="CF43" s="513">
        <v>38</v>
      </c>
      <c r="CG43" s="513">
        <v>30</v>
      </c>
      <c r="CH43" s="513">
        <v>34</v>
      </c>
      <c r="CI43" s="513">
        <v>33</v>
      </c>
      <c r="CJ43" s="513">
        <v>32</v>
      </c>
      <c r="CK43" s="513">
        <v>31</v>
      </c>
      <c r="CL43" s="513">
        <v>28</v>
      </c>
      <c r="CM43" s="513">
        <v>33</v>
      </c>
      <c r="CN43" s="513">
        <v>40</v>
      </c>
      <c r="CO43" s="513">
        <v>40</v>
      </c>
      <c r="CP43" s="513">
        <v>23</v>
      </c>
      <c r="CQ43" s="513">
        <v>27</v>
      </c>
      <c r="CR43" s="513">
        <v>36</v>
      </c>
      <c r="CS43" s="513">
        <v>39</v>
      </c>
      <c r="CT43" s="513">
        <v>32</v>
      </c>
      <c r="CU43" s="513">
        <v>33</v>
      </c>
      <c r="CV43" s="513">
        <v>32</v>
      </c>
      <c r="CW43" s="513">
        <v>32</v>
      </c>
      <c r="CX43" s="513">
        <v>32</v>
      </c>
      <c r="CY43" s="513">
        <v>32</v>
      </c>
      <c r="CZ43" s="513">
        <v>34</v>
      </c>
      <c r="DA43" s="513">
        <v>30</v>
      </c>
      <c r="DB43" s="513">
        <v>34</v>
      </c>
      <c r="DC43" s="513">
        <v>46</v>
      </c>
      <c r="DD43" s="513">
        <v>37</v>
      </c>
      <c r="DE43" s="513">
        <v>25</v>
      </c>
      <c r="DF43" s="513">
        <v>38</v>
      </c>
      <c r="DG43" s="513">
        <v>41</v>
      </c>
      <c r="DH43" s="513">
        <v>35</v>
      </c>
      <c r="DI43" s="513">
        <v>34</v>
      </c>
      <c r="DJ43" s="513">
        <v>31</v>
      </c>
      <c r="DK43" s="513">
        <v>43</v>
      </c>
      <c r="DL43" s="513">
        <v>28</v>
      </c>
      <c r="DM43" s="513">
        <v>40</v>
      </c>
      <c r="DN43" s="513">
        <v>17</v>
      </c>
      <c r="DO43" s="513">
        <v>34</v>
      </c>
      <c r="DP43" s="513">
        <v>43</v>
      </c>
      <c r="DQ43" s="513">
        <v>34</v>
      </c>
      <c r="DR43" s="513">
        <v>41</v>
      </c>
      <c r="DS43" s="513">
        <v>51</v>
      </c>
      <c r="DT43" s="513">
        <v>30</v>
      </c>
      <c r="DU43" s="513">
        <v>33</v>
      </c>
      <c r="DV43" s="513">
        <v>34</v>
      </c>
      <c r="DW43" s="513">
        <v>35</v>
      </c>
      <c r="DX43" s="513">
        <v>22</v>
      </c>
      <c r="DY43" s="513">
        <v>33</v>
      </c>
      <c r="DZ43" s="513">
        <v>43</v>
      </c>
      <c r="EA43" s="513">
        <v>32</v>
      </c>
      <c r="EB43" s="513">
        <v>33</v>
      </c>
      <c r="EC43" s="513">
        <v>40</v>
      </c>
      <c r="ED43" s="513">
        <v>26</v>
      </c>
      <c r="EE43" s="513">
        <v>24</v>
      </c>
      <c r="EF43" s="513">
        <v>24</v>
      </c>
      <c r="EG43" s="513">
        <v>31</v>
      </c>
      <c r="EH43" s="513">
        <v>25</v>
      </c>
      <c r="EI43" s="513">
        <v>18</v>
      </c>
      <c r="EJ43" s="513">
        <v>26</v>
      </c>
      <c r="EK43" s="513">
        <v>35</v>
      </c>
      <c r="EL43" s="513">
        <v>23</v>
      </c>
      <c r="EM43" s="513">
        <v>24</v>
      </c>
      <c r="EN43" s="513">
        <v>28</v>
      </c>
      <c r="EO43" s="513">
        <v>17</v>
      </c>
      <c r="EP43" s="513">
        <v>24</v>
      </c>
      <c r="EQ43" s="513">
        <v>32</v>
      </c>
      <c r="ER43" s="513">
        <v>16</v>
      </c>
      <c r="ES43" s="513">
        <v>36</v>
      </c>
      <c r="ET43" s="513">
        <v>22</v>
      </c>
      <c r="EU43" s="513">
        <v>31</v>
      </c>
      <c r="EV43" s="513">
        <v>23</v>
      </c>
      <c r="EW43" s="513">
        <v>22</v>
      </c>
      <c r="EX43" s="513">
        <v>18</v>
      </c>
      <c r="EY43" s="513">
        <v>25</v>
      </c>
      <c r="EZ43" s="513">
        <v>9</v>
      </c>
      <c r="FA43" s="513">
        <v>16</v>
      </c>
      <c r="FB43" s="513">
        <v>8</v>
      </c>
      <c r="FC43" s="513">
        <v>16</v>
      </c>
      <c r="FD43" s="513">
        <v>10</v>
      </c>
      <c r="FE43" s="513">
        <v>8</v>
      </c>
      <c r="FF43" s="513">
        <v>9</v>
      </c>
      <c r="FG43" s="513">
        <v>11</v>
      </c>
      <c r="FH43" s="513">
        <v>14</v>
      </c>
      <c r="FI43" s="513">
        <v>19</v>
      </c>
      <c r="FJ43" s="513">
        <v>12</v>
      </c>
      <c r="FK43" s="513">
        <v>7</v>
      </c>
      <c r="FL43" s="513">
        <v>8</v>
      </c>
      <c r="FM43" s="513">
        <v>14</v>
      </c>
      <c r="FN43" s="513">
        <v>9</v>
      </c>
      <c r="FO43" s="513">
        <v>13</v>
      </c>
      <c r="FP43" s="513">
        <v>9</v>
      </c>
      <c r="FQ43" s="513">
        <v>9</v>
      </c>
      <c r="FR43" s="513">
        <v>3</v>
      </c>
      <c r="FS43" s="513">
        <v>14</v>
      </c>
      <c r="FT43" s="513">
        <v>7</v>
      </c>
      <c r="FU43" s="513">
        <v>15</v>
      </c>
      <c r="FV43" s="513">
        <v>10</v>
      </c>
      <c r="FW43" s="513">
        <v>10</v>
      </c>
      <c r="FX43" s="513">
        <v>9</v>
      </c>
      <c r="FY43" s="513">
        <v>7</v>
      </c>
      <c r="FZ43" s="513">
        <v>2</v>
      </c>
      <c r="GA43" s="513">
        <v>9</v>
      </c>
      <c r="GB43" s="513">
        <v>7</v>
      </c>
      <c r="GC43" s="513">
        <v>2</v>
      </c>
      <c r="GD43" s="513">
        <v>3</v>
      </c>
      <c r="GE43" s="513">
        <v>4</v>
      </c>
      <c r="GF43" s="513">
        <v>3</v>
      </c>
      <c r="GG43" s="513">
        <v>5</v>
      </c>
      <c r="GH43" s="513">
        <v>4</v>
      </c>
      <c r="GI43" s="513">
        <v>2</v>
      </c>
      <c r="GJ43" s="513">
        <v>0</v>
      </c>
      <c r="GK43" s="513">
        <v>2</v>
      </c>
      <c r="GL43" s="513">
        <v>0</v>
      </c>
      <c r="GM43" s="513">
        <v>0</v>
      </c>
      <c r="GN43" s="513">
        <v>0</v>
      </c>
      <c r="GO43" s="513">
        <v>1</v>
      </c>
      <c r="GP43" s="513">
        <v>0</v>
      </c>
      <c r="GQ43" s="513">
        <v>0</v>
      </c>
      <c r="GR43" s="513">
        <v>1</v>
      </c>
      <c r="GS43" s="513">
        <v>1</v>
      </c>
      <c r="GT43" s="513">
        <v>0</v>
      </c>
      <c r="GU43" s="513">
        <v>1</v>
      </c>
      <c r="GV43" s="513">
        <v>0</v>
      </c>
      <c r="GW43" s="513">
        <v>0</v>
      </c>
      <c r="GX43" s="513">
        <v>0</v>
      </c>
      <c r="GY43" s="513">
        <v>0</v>
      </c>
      <c r="GZ43" s="352">
        <f t="shared" si="8"/>
        <v>4596</v>
      </c>
      <c r="HA43" s="361">
        <v>4</v>
      </c>
      <c r="HB43" s="249"/>
      <c r="HC43" s="323">
        <f t="shared" si="12"/>
        <v>2247</v>
      </c>
      <c r="HD43" s="555"/>
      <c r="HE43" s="323">
        <f t="shared" si="13"/>
        <v>2349</v>
      </c>
      <c r="HF43" s="548">
        <f t="shared" si="14"/>
        <v>0</v>
      </c>
      <c r="HG43" s="556">
        <f t="shared" si="15"/>
        <v>4596</v>
      </c>
      <c r="HH43" s="326"/>
      <c r="HI43" s="326"/>
      <c r="HJ43" s="557">
        <f t="shared" ref="HJ43:HJ48" si="16">SUM(DV43:GY43)</f>
        <v>1145</v>
      </c>
      <c r="HK43" s="557">
        <f t="shared" ref="HK43:HK48" si="17">HJ43*100/HG43</f>
        <v>24.91296779808529</v>
      </c>
      <c r="HL43" s="326"/>
      <c r="HM43" s="326"/>
      <c r="HN43" s="326"/>
      <c r="HO43" s="326"/>
      <c r="HP43" s="326"/>
      <c r="HQ43" s="326"/>
      <c r="HR43" s="326"/>
      <c r="HS43" s="326"/>
      <c r="HT43" s="326"/>
      <c r="HU43" s="326"/>
      <c r="HV43" s="326"/>
      <c r="HW43" s="326"/>
      <c r="HX43" s="326"/>
      <c r="HY43" s="326"/>
      <c r="HZ43" s="326"/>
      <c r="IA43" s="326"/>
      <c r="IB43" s="326"/>
      <c r="IC43" s="326"/>
      <c r="ID43" s="326"/>
      <c r="IE43" s="326"/>
      <c r="IF43" s="326"/>
      <c r="IG43" s="326"/>
      <c r="IH43" s="326"/>
      <c r="II43" s="326"/>
      <c r="IJ43" s="326"/>
      <c r="IK43" s="326"/>
      <c r="IL43" s="326"/>
      <c r="IM43" s="326"/>
      <c r="IN43" s="326"/>
      <c r="IO43" s="326"/>
      <c r="IP43" s="326"/>
      <c r="IQ43" s="326"/>
      <c r="IR43" s="326"/>
      <c r="IS43" s="326"/>
      <c r="IT43" s="326"/>
    </row>
    <row r="44" spans="1:254" s="331" customFormat="1" x14ac:dyDescent="0.6">
      <c r="A44" s="351">
        <v>41</v>
      </c>
      <c r="B44" s="512" t="s">
        <v>292</v>
      </c>
      <c r="C44" s="327">
        <f t="shared" si="5"/>
        <v>3462</v>
      </c>
      <c r="D44" s="327">
        <f t="shared" si="10"/>
        <v>3688</v>
      </c>
      <c r="E44" s="327">
        <f t="shared" si="11"/>
        <v>7150</v>
      </c>
      <c r="F44" s="513">
        <v>23</v>
      </c>
      <c r="G44" s="513">
        <v>18</v>
      </c>
      <c r="H44" s="513">
        <v>28</v>
      </c>
      <c r="I44" s="513">
        <v>22</v>
      </c>
      <c r="J44" s="513">
        <v>36</v>
      </c>
      <c r="K44" s="513">
        <v>27</v>
      </c>
      <c r="L44" s="513">
        <v>29</v>
      </c>
      <c r="M44" s="513">
        <v>31</v>
      </c>
      <c r="N44" s="513">
        <v>41</v>
      </c>
      <c r="O44" s="513">
        <v>34</v>
      </c>
      <c r="P44" s="513">
        <v>41</v>
      </c>
      <c r="Q44" s="513">
        <v>29</v>
      </c>
      <c r="R44" s="513">
        <v>40</v>
      </c>
      <c r="S44" s="513">
        <v>31</v>
      </c>
      <c r="T44" s="513">
        <v>36</v>
      </c>
      <c r="U44" s="513">
        <v>40</v>
      </c>
      <c r="V44" s="513">
        <v>40</v>
      </c>
      <c r="W44" s="513">
        <v>37</v>
      </c>
      <c r="X44" s="513">
        <v>44</v>
      </c>
      <c r="Y44" s="513">
        <v>41</v>
      </c>
      <c r="Z44" s="513">
        <v>62</v>
      </c>
      <c r="AA44" s="513">
        <v>47</v>
      </c>
      <c r="AB44" s="513">
        <v>37</v>
      </c>
      <c r="AC44" s="513">
        <v>41</v>
      </c>
      <c r="AD44" s="513">
        <v>45</v>
      </c>
      <c r="AE44" s="513">
        <v>43</v>
      </c>
      <c r="AF44" s="513">
        <v>37</v>
      </c>
      <c r="AG44" s="513">
        <v>48</v>
      </c>
      <c r="AH44" s="513">
        <v>58</v>
      </c>
      <c r="AI44" s="513">
        <v>38</v>
      </c>
      <c r="AJ44" s="513">
        <v>43</v>
      </c>
      <c r="AK44" s="513">
        <v>53</v>
      </c>
      <c r="AL44" s="513">
        <v>34</v>
      </c>
      <c r="AM44" s="513">
        <v>38</v>
      </c>
      <c r="AN44" s="513">
        <v>39</v>
      </c>
      <c r="AO44" s="513">
        <v>42</v>
      </c>
      <c r="AP44" s="513">
        <v>45</v>
      </c>
      <c r="AQ44" s="513">
        <v>40</v>
      </c>
      <c r="AR44" s="513">
        <v>45</v>
      </c>
      <c r="AS44" s="513">
        <v>43</v>
      </c>
      <c r="AT44" s="513">
        <v>40</v>
      </c>
      <c r="AU44" s="513">
        <v>58</v>
      </c>
      <c r="AV44" s="513">
        <v>52</v>
      </c>
      <c r="AW44" s="513">
        <v>42</v>
      </c>
      <c r="AX44" s="513">
        <v>35</v>
      </c>
      <c r="AY44" s="513">
        <v>38</v>
      </c>
      <c r="AZ44" s="513">
        <v>44</v>
      </c>
      <c r="BA44" s="513">
        <v>43</v>
      </c>
      <c r="BB44" s="513">
        <v>56</v>
      </c>
      <c r="BC44" s="513">
        <v>52</v>
      </c>
      <c r="BD44" s="513">
        <v>60</v>
      </c>
      <c r="BE44" s="513">
        <v>50</v>
      </c>
      <c r="BF44" s="513">
        <v>46</v>
      </c>
      <c r="BG44" s="513">
        <v>46</v>
      </c>
      <c r="BH44" s="513">
        <v>62</v>
      </c>
      <c r="BI44" s="513">
        <v>44</v>
      </c>
      <c r="BJ44" s="513">
        <v>53</v>
      </c>
      <c r="BK44" s="513">
        <v>57</v>
      </c>
      <c r="BL44" s="513">
        <v>55</v>
      </c>
      <c r="BM44" s="513">
        <v>49</v>
      </c>
      <c r="BN44" s="513">
        <v>55</v>
      </c>
      <c r="BO44" s="513">
        <v>60</v>
      </c>
      <c r="BP44" s="513">
        <v>45</v>
      </c>
      <c r="BQ44" s="513">
        <v>43</v>
      </c>
      <c r="BR44" s="513">
        <v>46</v>
      </c>
      <c r="BS44" s="513">
        <v>55</v>
      </c>
      <c r="BT44" s="513">
        <v>50</v>
      </c>
      <c r="BU44" s="513">
        <v>32</v>
      </c>
      <c r="BV44" s="513">
        <v>39</v>
      </c>
      <c r="BW44" s="513">
        <v>48</v>
      </c>
      <c r="BX44" s="513">
        <v>47</v>
      </c>
      <c r="BY44" s="513">
        <v>38</v>
      </c>
      <c r="BZ44" s="513">
        <v>54</v>
      </c>
      <c r="CA44" s="513">
        <v>57</v>
      </c>
      <c r="CB44" s="513">
        <v>48</v>
      </c>
      <c r="CC44" s="513">
        <v>60</v>
      </c>
      <c r="CD44" s="513">
        <v>55</v>
      </c>
      <c r="CE44" s="513">
        <v>56</v>
      </c>
      <c r="CF44" s="513">
        <v>47</v>
      </c>
      <c r="CG44" s="513">
        <v>40</v>
      </c>
      <c r="CH44" s="513">
        <v>44</v>
      </c>
      <c r="CI44" s="513">
        <v>54</v>
      </c>
      <c r="CJ44" s="513">
        <v>46</v>
      </c>
      <c r="CK44" s="513">
        <v>44</v>
      </c>
      <c r="CL44" s="513">
        <v>60</v>
      </c>
      <c r="CM44" s="513">
        <v>49</v>
      </c>
      <c r="CN44" s="513">
        <v>49</v>
      </c>
      <c r="CO44" s="513">
        <v>45</v>
      </c>
      <c r="CP44" s="513">
        <v>44</v>
      </c>
      <c r="CQ44" s="513">
        <v>59</v>
      </c>
      <c r="CR44" s="513">
        <v>59</v>
      </c>
      <c r="CS44" s="513">
        <v>57</v>
      </c>
      <c r="CT44" s="513">
        <v>62</v>
      </c>
      <c r="CU44" s="513">
        <v>60</v>
      </c>
      <c r="CV44" s="513">
        <v>61</v>
      </c>
      <c r="CW44" s="513">
        <v>54</v>
      </c>
      <c r="CX44" s="513">
        <v>52</v>
      </c>
      <c r="CY44" s="513">
        <v>53</v>
      </c>
      <c r="CZ44" s="513">
        <v>57</v>
      </c>
      <c r="DA44" s="513">
        <v>46</v>
      </c>
      <c r="DB44" s="513">
        <v>46</v>
      </c>
      <c r="DC44" s="513">
        <v>53</v>
      </c>
      <c r="DD44" s="513">
        <v>49</v>
      </c>
      <c r="DE44" s="513">
        <v>59</v>
      </c>
      <c r="DF44" s="513">
        <v>48</v>
      </c>
      <c r="DG44" s="513">
        <v>55</v>
      </c>
      <c r="DH44" s="513">
        <v>56</v>
      </c>
      <c r="DI44" s="513">
        <v>60</v>
      </c>
      <c r="DJ44" s="513">
        <v>61</v>
      </c>
      <c r="DK44" s="513">
        <v>60</v>
      </c>
      <c r="DL44" s="513">
        <v>42</v>
      </c>
      <c r="DM44" s="513">
        <v>59</v>
      </c>
      <c r="DN44" s="513">
        <v>48</v>
      </c>
      <c r="DO44" s="513">
        <v>72</v>
      </c>
      <c r="DP44" s="513">
        <v>69</v>
      </c>
      <c r="DQ44" s="513">
        <v>69</v>
      </c>
      <c r="DR44" s="513">
        <v>58</v>
      </c>
      <c r="DS44" s="513">
        <v>54</v>
      </c>
      <c r="DT44" s="513">
        <v>54</v>
      </c>
      <c r="DU44" s="513">
        <v>51</v>
      </c>
      <c r="DV44" s="513">
        <v>46</v>
      </c>
      <c r="DW44" s="513">
        <v>54</v>
      </c>
      <c r="DX44" s="513">
        <v>47</v>
      </c>
      <c r="DY44" s="513">
        <v>47</v>
      </c>
      <c r="DZ44" s="513">
        <v>43</v>
      </c>
      <c r="EA44" s="513">
        <v>62</v>
      </c>
      <c r="EB44" s="513">
        <v>40</v>
      </c>
      <c r="EC44" s="513">
        <v>38</v>
      </c>
      <c r="ED44" s="513">
        <v>28</v>
      </c>
      <c r="EE44" s="513">
        <v>50</v>
      </c>
      <c r="EF44" s="513">
        <v>18</v>
      </c>
      <c r="EG44" s="513">
        <v>44</v>
      </c>
      <c r="EH44" s="513">
        <v>19</v>
      </c>
      <c r="EI44" s="513">
        <v>34</v>
      </c>
      <c r="EJ44" s="513">
        <v>22</v>
      </c>
      <c r="EK44" s="513">
        <v>28</v>
      </c>
      <c r="EL44" s="513">
        <v>32</v>
      </c>
      <c r="EM44" s="513">
        <v>30</v>
      </c>
      <c r="EN44" s="513">
        <v>23</v>
      </c>
      <c r="EO44" s="513">
        <v>39</v>
      </c>
      <c r="EP44" s="513">
        <v>18</v>
      </c>
      <c r="EQ44" s="513">
        <v>30</v>
      </c>
      <c r="ER44" s="513">
        <v>27</v>
      </c>
      <c r="ES44" s="513">
        <v>37</v>
      </c>
      <c r="ET44" s="513">
        <v>27</v>
      </c>
      <c r="EU44" s="513">
        <v>48</v>
      </c>
      <c r="EV44" s="513">
        <v>41</v>
      </c>
      <c r="EW44" s="513">
        <v>43</v>
      </c>
      <c r="EX44" s="513">
        <v>20</v>
      </c>
      <c r="EY44" s="513">
        <v>39</v>
      </c>
      <c r="EZ44" s="513">
        <v>24</v>
      </c>
      <c r="FA44" s="513">
        <v>23</v>
      </c>
      <c r="FB44" s="513">
        <v>12</v>
      </c>
      <c r="FC44" s="513">
        <v>18</v>
      </c>
      <c r="FD44" s="513">
        <v>9</v>
      </c>
      <c r="FE44" s="513">
        <v>22</v>
      </c>
      <c r="FF44" s="513">
        <v>9</v>
      </c>
      <c r="FG44" s="513">
        <v>12</v>
      </c>
      <c r="FH44" s="513">
        <v>15</v>
      </c>
      <c r="FI44" s="513">
        <v>12</v>
      </c>
      <c r="FJ44" s="513">
        <v>9</v>
      </c>
      <c r="FK44" s="513">
        <v>12</v>
      </c>
      <c r="FL44" s="513">
        <v>6</v>
      </c>
      <c r="FM44" s="513">
        <v>10</v>
      </c>
      <c r="FN44" s="513">
        <v>3</v>
      </c>
      <c r="FO44" s="513">
        <v>18</v>
      </c>
      <c r="FP44" s="513">
        <v>4</v>
      </c>
      <c r="FQ44" s="513">
        <v>19</v>
      </c>
      <c r="FR44" s="513">
        <v>12</v>
      </c>
      <c r="FS44" s="513">
        <v>14</v>
      </c>
      <c r="FT44" s="513">
        <v>8</v>
      </c>
      <c r="FU44" s="513">
        <v>11</v>
      </c>
      <c r="FV44" s="513">
        <v>9</v>
      </c>
      <c r="FW44" s="513">
        <v>15</v>
      </c>
      <c r="FX44" s="513">
        <v>12</v>
      </c>
      <c r="FY44" s="513">
        <v>8</v>
      </c>
      <c r="FZ44" s="513">
        <v>6</v>
      </c>
      <c r="GA44" s="513">
        <v>10</v>
      </c>
      <c r="GB44" s="513">
        <v>3</v>
      </c>
      <c r="GC44" s="513">
        <v>8</v>
      </c>
      <c r="GD44" s="513">
        <v>1</v>
      </c>
      <c r="GE44" s="513">
        <v>4</v>
      </c>
      <c r="GF44" s="513">
        <v>3</v>
      </c>
      <c r="GG44" s="513">
        <v>5</v>
      </c>
      <c r="GH44" s="513">
        <v>3</v>
      </c>
      <c r="GI44" s="513">
        <v>4</v>
      </c>
      <c r="GJ44" s="513">
        <v>1</v>
      </c>
      <c r="GK44" s="513">
        <v>4</v>
      </c>
      <c r="GL44" s="513">
        <v>0</v>
      </c>
      <c r="GM44" s="513">
        <v>2</v>
      </c>
      <c r="GN44" s="513">
        <v>0</v>
      </c>
      <c r="GO44" s="513">
        <v>4</v>
      </c>
      <c r="GP44" s="513">
        <v>1</v>
      </c>
      <c r="GQ44" s="513">
        <v>1</v>
      </c>
      <c r="GR44" s="513">
        <v>2</v>
      </c>
      <c r="GS44" s="513">
        <v>3</v>
      </c>
      <c r="GT44" s="513">
        <v>0</v>
      </c>
      <c r="GU44" s="513">
        <v>0</v>
      </c>
      <c r="GV44" s="513">
        <v>1</v>
      </c>
      <c r="GW44" s="513">
        <v>1</v>
      </c>
      <c r="GX44" s="513">
        <v>1</v>
      </c>
      <c r="GY44" s="513">
        <v>1</v>
      </c>
      <c r="GZ44" s="352">
        <f t="shared" si="8"/>
        <v>7150</v>
      </c>
      <c r="HA44" s="330"/>
      <c r="HB44" s="328"/>
      <c r="HC44" s="323">
        <f t="shared" si="12"/>
        <v>3462</v>
      </c>
      <c r="HD44" s="328"/>
      <c r="HE44" s="323">
        <f t="shared" si="0"/>
        <v>3688</v>
      </c>
      <c r="HF44" s="324">
        <f t="shared" si="1"/>
        <v>0</v>
      </c>
      <c r="HG44" s="325">
        <f t="shared" si="2"/>
        <v>7150</v>
      </c>
      <c r="HH44" s="326"/>
      <c r="HI44" s="326"/>
      <c r="HJ44" s="557">
        <f t="shared" si="16"/>
        <v>1469</v>
      </c>
      <c r="HK44" s="557">
        <f t="shared" si="17"/>
        <v>20.545454545454547</v>
      </c>
      <c r="HL44" s="326"/>
      <c r="HM44" s="326"/>
      <c r="HN44" s="326"/>
      <c r="HO44" s="326"/>
      <c r="HP44" s="326"/>
      <c r="HQ44" s="326"/>
      <c r="HR44" s="326"/>
      <c r="HS44" s="326"/>
      <c r="HT44" s="326"/>
      <c r="HU44" s="326"/>
      <c r="HV44" s="326"/>
      <c r="HW44" s="326"/>
      <c r="HX44" s="326"/>
      <c r="HY44" s="326"/>
      <c r="HZ44" s="326"/>
      <c r="IA44" s="326"/>
      <c r="IB44" s="326"/>
      <c r="IC44" s="326"/>
      <c r="ID44" s="326"/>
      <c r="IE44" s="326"/>
      <c r="IF44" s="326"/>
      <c r="IG44" s="326"/>
      <c r="IH44" s="326"/>
      <c r="II44" s="326"/>
      <c r="IJ44" s="326"/>
      <c r="IK44" s="326"/>
      <c r="IL44" s="326"/>
      <c r="IM44" s="326"/>
      <c r="IN44" s="326"/>
      <c r="IO44" s="326"/>
      <c r="IP44" s="326"/>
      <c r="IQ44" s="326"/>
      <c r="IR44" s="326"/>
      <c r="IS44" s="326"/>
      <c r="IT44" s="326"/>
    </row>
    <row r="45" spans="1:254" s="331" customFormat="1" x14ac:dyDescent="0.6">
      <c r="A45" s="351">
        <v>42</v>
      </c>
      <c r="B45" s="512" t="s">
        <v>364</v>
      </c>
      <c r="C45" s="327">
        <f t="shared" si="5"/>
        <v>3084</v>
      </c>
      <c r="D45" s="327">
        <f t="shared" si="10"/>
        <v>3357</v>
      </c>
      <c r="E45" s="327">
        <f t="shared" si="11"/>
        <v>6441</v>
      </c>
      <c r="F45" s="513">
        <v>21</v>
      </c>
      <c r="G45" s="513">
        <v>14</v>
      </c>
      <c r="H45" s="513">
        <v>17</v>
      </c>
      <c r="I45" s="513">
        <v>14</v>
      </c>
      <c r="J45" s="513">
        <v>23</v>
      </c>
      <c r="K45" s="513">
        <v>19</v>
      </c>
      <c r="L45" s="513">
        <v>26</v>
      </c>
      <c r="M45" s="513">
        <v>24</v>
      </c>
      <c r="N45" s="513">
        <v>21</v>
      </c>
      <c r="O45" s="513">
        <v>20</v>
      </c>
      <c r="P45" s="513">
        <v>22</v>
      </c>
      <c r="Q45" s="513">
        <v>22</v>
      </c>
      <c r="R45" s="513">
        <v>27</v>
      </c>
      <c r="S45" s="513">
        <v>34</v>
      </c>
      <c r="T45" s="513">
        <v>34</v>
      </c>
      <c r="U45" s="513">
        <v>24</v>
      </c>
      <c r="V45" s="513">
        <v>39</v>
      </c>
      <c r="W45" s="513">
        <v>47</v>
      </c>
      <c r="X45" s="513">
        <v>30</v>
      </c>
      <c r="Y45" s="513">
        <v>26</v>
      </c>
      <c r="Z45" s="513">
        <v>31</v>
      </c>
      <c r="AA45" s="513">
        <v>29</v>
      </c>
      <c r="AB45" s="513">
        <v>23</v>
      </c>
      <c r="AC45" s="513">
        <v>37</v>
      </c>
      <c r="AD45" s="513">
        <v>41</v>
      </c>
      <c r="AE45" s="513">
        <v>26</v>
      </c>
      <c r="AF45" s="513">
        <v>34</v>
      </c>
      <c r="AG45" s="513">
        <v>43</v>
      </c>
      <c r="AH45" s="513">
        <v>27</v>
      </c>
      <c r="AI45" s="513">
        <v>28</v>
      </c>
      <c r="AJ45" s="513">
        <v>38</v>
      </c>
      <c r="AK45" s="513">
        <v>32</v>
      </c>
      <c r="AL45" s="513">
        <v>39</v>
      </c>
      <c r="AM45" s="513">
        <v>40</v>
      </c>
      <c r="AN45" s="513">
        <v>28</v>
      </c>
      <c r="AO45" s="513">
        <v>39</v>
      </c>
      <c r="AP45" s="513">
        <v>30</v>
      </c>
      <c r="AQ45" s="513">
        <v>34</v>
      </c>
      <c r="AR45" s="513">
        <v>34</v>
      </c>
      <c r="AS45" s="513">
        <v>37</v>
      </c>
      <c r="AT45" s="513">
        <v>47</v>
      </c>
      <c r="AU45" s="513">
        <v>29</v>
      </c>
      <c r="AV45" s="513">
        <v>28</v>
      </c>
      <c r="AW45" s="513">
        <v>31</v>
      </c>
      <c r="AX45" s="513">
        <v>29</v>
      </c>
      <c r="AY45" s="513">
        <v>37</v>
      </c>
      <c r="AZ45" s="513">
        <v>34</v>
      </c>
      <c r="BA45" s="513">
        <v>35</v>
      </c>
      <c r="BB45" s="513">
        <v>49</v>
      </c>
      <c r="BC45" s="513">
        <v>43</v>
      </c>
      <c r="BD45" s="513">
        <v>49</v>
      </c>
      <c r="BE45" s="513">
        <v>34</v>
      </c>
      <c r="BF45" s="513">
        <v>46</v>
      </c>
      <c r="BG45" s="513">
        <v>47</v>
      </c>
      <c r="BH45" s="513">
        <v>37</v>
      </c>
      <c r="BI45" s="513">
        <v>45</v>
      </c>
      <c r="BJ45" s="513">
        <v>49</v>
      </c>
      <c r="BK45" s="513">
        <v>44</v>
      </c>
      <c r="BL45" s="513">
        <v>39</v>
      </c>
      <c r="BM45" s="513">
        <v>46</v>
      </c>
      <c r="BN45" s="513">
        <v>44</v>
      </c>
      <c r="BO45" s="513">
        <v>39</v>
      </c>
      <c r="BP45" s="513">
        <v>51</v>
      </c>
      <c r="BQ45" s="513">
        <v>40</v>
      </c>
      <c r="BR45" s="513">
        <v>48</v>
      </c>
      <c r="BS45" s="513">
        <v>42</v>
      </c>
      <c r="BT45" s="513">
        <v>41</v>
      </c>
      <c r="BU45" s="513">
        <v>56</v>
      </c>
      <c r="BV45" s="513">
        <v>31</v>
      </c>
      <c r="BW45" s="513">
        <v>39</v>
      </c>
      <c r="BX45" s="513">
        <v>44</v>
      </c>
      <c r="BY45" s="513">
        <v>36</v>
      </c>
      <c r="BZ45" s="513">
        <v>51</v>
      </c>
      <c r="CA45" s="513">
        <v>35</v>
      </c>
      <c r="CB45" s="513">
        <v>63</v>
      </c>
      <c r="CC45" s="513">
        <v>30</v>
      </c>
      <c r="CD45" s="513">
        <v>51</v>
      </c>
      <c r="CE45" s="513">
        <v>43</v>
      </c>
      <c r="CF45" s="513">
        <v>38</v>
      </c>
      <c r="CG45" s="513">
        <v>61</v>
      </c>
      <c r="CH45" s="513">
        <v>59</v>
      </c>
      <c r="CI45" s="513">
        <v>49</v>
      </c>
      <c r="CJ45" s="513">
        <v>44</v>
      </c>
      <c r="CK45" s="513">
        <v>46</v>
      </c>
      <c r="CL45" s="513">
        <v>55</v>
      </c>
      <c r="CM45" s="513">
        <v>45</v>
      </c>
      <c r="CN45" s="513">
        <v>42</v>
      </c>
      <c r="CO45" s="513">
        <v>52</v>
      </c>
      <c r="CP45" s="513">
        <v>48</v>
      </c>
      <c r="CQ45" s="513">
        <v>41</v>
      </c>
      <c r="CR45" s="513">
        <v>46</v>
      </c>
      <c r="CS45" s="513">
        <v>45</v>
      </c>
      <c r="CT45" s="513">
        <v>48</v>
      </c>
      <c r="CU45" s="513">
        <v>46</v>
      </c>
      <c r="CV45" s="513">
        <v>51</v>
      </c>
      <c r="CW45" s="513">
        <v>47</v>
      </c>
      <c r="CX45" s="513">
        <v>41</v>
      </c>
      <c r="CY45" s="513">
        <v>49</v>
      </c>
      <c r="CZ45" s="513">
        <v>42</v>
      </c>
      <c r="DA45" s="513">
        <v>44</v>
      </c>
      <c r="DB45" s="513">
        <v>40</v>
      </c>
      <c r="DC45" s="513">
        <v>53</v>
      </c>
      <c r="DD45" s="513">
        <v>41</v>
      </c>
      <c r="DE45" s="513">
        <v>56</v>
      </c>
      <c r="DF45" s="513">
        <v>44</v>
      </c>
      <c r="DG45" s="513">
        <v>56</v>
      </c>
      <c r="DH45" s="513">
        <v>35</v>
      </c>
      <c r="DI45" s="513">
        <v>57</v>
      </c>
      <c r="DJ45" s="513">
        <v>43</v>
      </c>
      <c r="DK45" s="513">
        <v>53</v>
      </c>
      <c r="DL45" s="513">
        <v>44</v>
      </c>
      <c r="DM45" s="513">
        <v>48</v>
      </c>
      <c r="DN45" s="513">
        <v>70</v>
      </c>
      <c r="DO45" s="513">
        <v>57</v>
      </c>
      <c r="DP45" s="513">
        <v>53</v>
      </c>
      <c r="DQ45" s="513">
        <v>67</v>
      </c>
      <c r="DR45" s="513">
        <v>61</v>
      </c>
      <c r="DS45" s="513">
        <v>78</v>
      </c>
      <c r="DT45" s="513">
        <v>54</v>
      </c>
      <c r="DU45" s="513">
        <v>47</v>
      </c>
      <c r="DV45" s="513">
        <v>47</v>
      </c>
      <c r="DW45" s="513">
        <v>68</v>
      </c>
      <c r="DX45" s="513">
        <v>44</v>
      </c>
      <c r="DY45" s="513">
        <v>55</v>
      </c>
      <c r="DZ45" s="513">
        <v>52</v>
      </c>
      <c r="EA45" s="513">
        <v>55</v>
      </c>
      <c r="EB45" s="513">
        <v>47</v>
      </c>
      <c r="EC45" s="513">
        <v>55</v>
      </c>
      <c r="ED45" s="513">
        <v>38</v>
      </c>
      <c r="EE45" s="513">
        <v>48</v>
      </c>
      <c r="EF45" s="513">
        <v>31</v>
      </c>
      <c r="EG45" s="513">
        <v>42</v>
      </c>
      <c r="EH45" s="513">
        <v>28</v>
      </c>
      <c r="EI45" s="513">
        <v>44</v>
      </c>
      <c r="EJ45" s="513">
        <v>35</v>
      </c>
      <c r="EK45" s="513">
        <v>37</v>
      </c>
      <c r="EL45" s="513">
        <v>24</v>
      </c>
      <c r="EM45" s="513">
        <v>43</v>
      </c>
      <c r="EN45" s="513">
        <v>24</v>
      </c>
      <c r="EO45" s="513">
        <v>35</v>
      </c>
      <c r="EP45" s="513">
        <v>30</v>
      </c>
      <c r="EQ45" s="513">
        <v>39</v>
      </c>
      <c r="ER45" s="513">
        <v>32</v>
      </c>
      <c r="ES45" s="513">
        <v>42</v>
      </c>
      <c r="ET45" s="513">
        <v>29</v>
      </c>
      <c r="EU45" s="513">
        <v>29</v>
      </c>
      <c r="EV45" s="513">
        <v>26</v>
      </c>
      <c r="EW45" s="513">
        <v>33</v>
      </c>
      <c r="EX45" s="513">
        <v>21</v>
      </c>
      <c r="EY45" s="513">
        <v>31</v>
      </c>
      <c r="EZ45" s="513">
        <v>20</v>
      </c>
      <c r="FA45" s="513">
        <v>31</v>
      </c>
      <c r="FB45" s="513">
        <v>20</v>
      </c>
      <c r="FC45" s="513">
        <v>24</v>
      </c>
      <c r="FD45" s="513">
        <v>12</v>
      </c>
      <c r="FE45" s="513">
        <v>12</v>
      </c>
      <c r="FF45" s="513">
        <v>11</v>
      </c>
      <c r="FG45" s="513">
        <v>26</v>
      </c>
      <c r="FH45" s="513">
        <v>12</v>
      </c>
      <c r="FI45" s="513">
        <v>13</v>
      </c>
      <c r="FJ45" s="513">
        <v>9</v>
      </c>
      <c r="FK45" s="513">
        <v>11</v>
      </c>
      <c r="FL45" s="513">
        <v>6</v>
      </c>
      <c r="FM45" s="513">
        <v>10</v>
      </c>
      <c r="FN45" s="513">
        <v>9</v>
      </c>
      <c r="FO45" s="513">
        <v>18</v>
      </c>
      <c r="FP45" s="513">
        <v>10</v>
      </c>
      <c r="FQ45" s="513">
        <v>20</v>
      </c>
      <c r="FR45" s="513">
        <v>11</v>
      </c>
      <c r="FS45" s="513">
        <v>15</v>
      </c>
      <c r="FT45" s="513">
        <v>5</v>
      </c>
      <c r="FU45" s="513">
        <v>17</v>
      </c>
      <c r="FV45" s="513">
        <v>5</v>
      </c>
      <c r="FW45" s="513">
        <v>10</v>
      </c>
      <c r="FX45" s="513">
        <v>8</v>
      </c>
      <c r="FY45" s="513">
        <v>9</v>
      </c>
      <c r="FZ45" s="513">
        <v>3</v>
      </c>
      <c r="GA45" s="513">
        <v>11</v>
      </c>
      <c r="GB45" s="513">
        <v>2</v>
      </c>
      <c r="GC45" s="513">
        <v>9</v>
      </c>
      <c r="GD45" s="513">
        <v>5</v>
      </c>
      <c r="GE45" s="513">
        <v>3</v>
      </c>
      <c r="GF45" s="513">
        <v>0</v>
      </c>
      <c r="GG45" s="513">
        <v>6</v>
      </c>
      <c r="GH45" s="513">
        <v>2</v>
      </c>
      <c r="GI45" s="513">
        <v>6</v>
      </c>
      <c r="GJ45" s="513">
        <v>4</v>
      </c>
      <c r="GK45" s="513">
        <v>4</v>
      </c>
      <c r="GL45" s="513">
        <v>1</v>
      </c>
      <c r="GM45" s="513">
        <v>1</v>
      </c>
      <c r="GN45" s="513">
        <v>1</v>
      </c>
      <c r="GO45" s="513">
        <v>2</v>
      </c>
      <c r="GP45" s="513">
        <v>3</v>
      </c>
      <c r="GQ45" s="513">
        <v>3</v>
      </c>
      <c r="GR45" s="513">
        <v>1</v>
      </c>
      <c r="GS45" s="513">
        <v>1</v>
      </c>
      <c r="GT45" s="513">
        <v>0</v>
      </c>
      <c r="GU45" s="513">
        <v>1</v>
      </c>
      <c r="GV45" s="513">
        <v>0</v>
      </c>
      <c r="GW45" s="513">
        <v>0</v>
      </c>
      <c r="GX45" s="513">
        <v>1</v>
      </c>
      <c r="GY45" s="513">
        <v>1</v>
      </c>
      <c r="GZ45" s="352">
        <f t="shared" si="8"/>
        <v>6441</v>
      </c>
      <c r="HA45" s="330"/>
      <c r="HB45" s="329"/>
      <c r="HC45" s="323">
        <f t="shared" si="12"/>
        <v>3084</v>
      </c>
      <c r="HD45" s="329"/>
      <c r="HE45" s="323">
        <f t="shared" si="0"/>
        <v>3357</v>
      </c>
      <c r="HF45" s="324">
        <f t="shared" si="1"/>
        <v>0</v>
      </c>
      <c r="HG45" s="325">
        <f t="shared" si="2"/>
        <v>6441</v>
      </c>
      <c r="HH45" s="326"/>
      <c r="HI45" s="326"/>
      <c r="HJ45" s="557">
        <f t="shared" si="16"/>
        <v>1589</v>
      </c>
      <c r="HK45" s="557">
        <f t="shared" si="17"/>
        <v>24.670082285359417</v>
      </c>
      <c r="HL45" s="326"/>
      <c r="HM45" s="326"/>
      <c r="HN45" s="326"/>
      <c r="HO45" s="326"/>
      <c r="HP45" s="326"/>
      <c r="HQ45" s="326"/>
      <c r="HR45" s="326"/>
      <c r="HS45" s="326"/>
      <c r="HT45" s="326"/>
      <c r="HU45" s="326"/>
      <c r="HV45" s="326"/>
      <c r="HW45" s="326"/>
      <c r="HX45" s="326"/>
      <c r="HY45" s="326"/>
      <c r="HZ45" s="326"/>
      <c r="IA45" s="326"/>
      <c r="IB45" s="326"/>
      <c r="IC45" s="326"/>
      <c r="ID45" s="326"/>
      <c r="IE45" s="326"/>
      <c r="IF45" s="326"/>
      <c r="IG45" s="326"/>
      <c r="IH45" s="326"/>
      <c r="II45" s="326"/>
      <c r="IJ45" s="326"/>
      <c r="IK45" s="326"/>
      <c r="IL45" s="326"/>
      <c r="IM45" s="326"/>
      <c r="IN45" s="326"/>
      <c r="IO45" s="326"/>
      <c r="IP45" s="326"/>
      <c r="IQ45" s="326"/>
      <c r="IR45" s="326"/>
      <c r="IS45" s="326"/>
      <c r="IT45" s="326"/>
    </row>
    <row r="46" spans="1:254" s="331" customFormat="1" x14ac:dyDescent="0.6">
      <c r="A46" s="351">
        <v>43</v>
      </c>
      <c r="B46" s="512" t="s">
        <v>365</v>
      </c>
      <c r="C46" s="327">
        <f t="shared" si="5"/>
        <v>2121</v>
      </c>
      <c r="D46" s="327">
        <f t="shared" si="10"/>
        <v>2300</v>
      </c>
      <c r="E46" s="327">
        <f t="shared" si="11"/>
        <v>4421</v>
      </c>
      <c r="F46" s="513">
        <v>14</v>
      </c>
      <c r="G46" s="513">
        <v>12</v>
      </c>
      <c r="H46" s="513">
        <v>14</v>
      </c>
      <c r="I46" s="513">
        <v>6</v>
      </c>
      <c r="J46" s="513">
        <v>19</v>
      </c>
      <c r="K46" s="513">
        <v>12</v>
      </c>
      <c r="L46" s="513">
        <v>7</v>
      </c>
      <c r="M46" s="513">
        <v>11</v>
      </c>
      <c r="N46" s="513">
        <v>22</v>
      </c>
      <c r="O46" s="513">
        <v>20</v>
      </c>
      <c r="P46" s="513">
        <v>18</v>
      </c>
      <c r="Q46" s="513">
        <v>19</v>
      </c>
      <c r="R46" s="513">
        <v>20</v>
      </c>
      <c r="S46" s="513">
        <v>21</v>
      </c>
      <c r="T46" s="513">
        <v>20</v>
      </c>
      <c r="U46" s="513">
        <v>16</v>
      </c>
      <c r="V46" s="513">
        <v>26</v>
      </c>
      <c r="W46" s="513">
        <v>17</v>
      </c>
      <c r="X46" s="513">
        <v>21</v>
      </c>
      <c r="Y46" s="513">
        <v>23</v>
      </c>
      <c r="Z46" s="513">
        <v>26</v>
      </c>
      <c r="AA46" s="513">
        <v>24</v>
      </c>
      <c r="AB46" s="513">
        <v>16</v>
      </c>
      <c r="AC46" s="513">
        <v>13</v>
      </c>
      <c r="AD46" s="513">
        <v>16</v>
      </c>
      <c r="AE46" s="513">
        <v>15</v>
      </c>
      <c r="AF46" s="513">
        <v>19</v>
      </c>
      <c r="AG46" s="513">
        <v>22</v>
      </c>
      <c r="AH46" s="513">
        <v>27</v>
      </c>
      <c r="AI46" s="513">
        <v>30</v>
      </c>
      <c r="AJ46" s="513">
        <v>27</v>
      </c>
      <c r="AK46" s="513">
        <v>17</v>
      </c>
      <c r="AL46" s="513">
        <v>23</v>
      </c>
      <c r="AM46" s="513">
        <v>23</v>
      </c>
      <c r="AN46" s="513">
        <v>18</v>
      </c>
      <c r="AO46" s="513">
        <v>24</v>
      </c>
      <c r="AP46" s="513">
        <v>24</v>
      </c>
      <c r="AQ46" s="513">
        <v>22</v>
      </c>
      <c r="AR46" s="513">
        <v>24</v>
      </c>
      <c r="AS46" s="513">
        <v>23</v>
      </c>
      <c r="AT46" s="513">
        <v>37</v>
      </c>
      <c r="AU46" s="513">
        <v>20</v>
      </c>
      <c r="AV46" s="513">
        <v>25</v>
      </c>
      <c r="AW46" s="513">
        <v>27</v>
      </c>
      <c r="AX46" s="513">
        <v>17</v>
      </c>
      <c r="AY46" s="513">
        <v>28</v>
      </c>
      <c r="AZ46" s="513">
        <v>23</v>
      </c>
      <c r="BA46" s="513">
        <v>21</v>
      </c>
      <c r="BB46" s="513">
        <v>30</v>
      </c>
      <c r="BC46" s="513">
        <v>22</v>
      </c>
      <c r="BD46" s="513">
        <v>26</v>
      </c>
      <c r="BE46" s="513">
        <v>25</v>
      </c>
      <c r="BF46" s="513">
        <v>25</v>
      </c>
      <c r="BG46" s="513">
        <v>30</v>
      </c>
      <c r="BH46" s="513">
        <v>24</v>
      </c>
      <c r="BI46" s="513">
        <v>37</v>
      </c>
      <c r="BJ46" s="513">
        <v>33</v>
      </c>
      <c r="BK46" s="513">
        <v>25</v>
      </c>
      <c r="BL46" s="513">
        <v>24</v>
      </c>
      <c r="BM46" s="513">
        <v>29</v>
      </c>
      <c r="BN46" s="513">
        <v>37</v>
      </c>
      <c r="BO46" s="513">
        <v>32</v>
      </c>
      <c r="BP46" s="513">
        <v>39</v>
      </c>
      <c r="BQ46" s="513">
        <v>25</v>
      </c>
      <c r="BR46" s="513">
        <v>37</v>
      </c>
      <c r="BS46" s="513">
        <v>24</v>
      </c>
      <c r="BT46" s="513">
        <v>28</v>
      </c>
      <c r="BU46" s="513">
        <v>36</v>
      </c>
      <c r="BV46" s="513">
        <v>26</v>
      </c>
      <c r="BW46" s="513">
        <v>26</v>
      </c>
      <c r="BX46" s="513">
        <v>38</v>
      </c>
      <c r="BY46" s="513">
        <v>23</v>
      </c>
      <c r="BZ46" s="513">
        <v>33</v>
      </c>
      <c r="CA46" s="513">
        <v>38</v>
      </c>
      <c r="CB46" s="513">
        <v>43</v>
      </c>
      <c r="CC46" s="513">
        <v>38</v>
      </c>
      <c r="CD46" s="513">
        <v>31</v>
      </c>
      <c r="CE46" s="513">
        <v>36</v>
      </c>
      <c r="CF46" s="513">
        <v>27</v>
      </c>
      <c r="CG46" s="513">
        <v>38</v>
      </c>
      <c r="CH46" s="513">
        <v>30</v>
      </c>
      <c r="CI46" s="513">
        <v>34</v>
      </c>
      <c r="CJ46" s="513">
        <v>40</v>
      </c>
      <c r="CK46" s="513">
        <v>36</v>
      </c>
      <c r="CL46" s="513">
        <v>30</v>
      </c>
      <c r="CM46" s="513">
        <v>26</v>
      </c>
      <c r="CN46" s="513">
        <v>35</v>
      </c>
      <c r="CO46" s="513">
        <v>36</v>
      </c>
      <c r="CP46" s="513">
        <v>35</v>
      </c>
      <c r="CQ46" s="513">
        <v>26</v>
      </c>
      <c r="CR46" s="513">
        <v>37</v>
      </c>
      <c r="CS46" s="513">
        <v>29</v>
      </c>
      <c r="CT46" s="513">
        <v>33</v>
      </c>
      <c r="CU46" s="513">
        <v>28</v>
      </c>
      <c r="CV46" s="513">
        <v>30</v>
      </c>
      <c r="CW46" s="513">
        <v>35</v>
      </c>
      <c r="CX46" s="513">
        <v>33</v>
      </c>
      <c r="CY46" s="513">
        <v>36</v>
      </c>
      <c r="CZ46" s="513">
        <v>29</v>
      </c>
      <c r="DA46" s="513">
        <v>37</v>
      </c>
      <c r="DB46" s="513">
        <v>29</v>
      </c>
      <c r="DC46" s="513">
        <v>34</v>
      </c>
      <c r="DD46" s="513">
        <v>28</v>
      </c>
      <c r="DE46" s="513">
        <v>33</v>
      </c>
      <c r="DF46" s="513">
        <v>33</v>
      </c>
      <c r="DG46" s="513">
        <v>39</v>
      </c>
      <c r="DH46" s="513">
        <v>18</v>
      </c>
      <c r="DI46" s="513">
        <v>41</v>
      </c>
      <c r="DJ46" s="513">
        <v>36</v>
      </c>
      <c r="DK46" s="513">
        <v>42</v>
      </c>
      <c r="DL46" s="513">
        <v>32</v>
      </c>
      <c r="DM46" s="513">
        <v>38</v>
      </c>
      <c r="DN46" s="513">
        <v>42</v>
      </c>
      <c r="DO46" s="513">
        <v>26</v>
      </c>
      <c r="DP46" s="513">
        <v>47</v>
      </c>
      <c r="DQ46" s="513">
        <v>42</v>
      </c>
      <c r="DR46" s="513">
        <v>34</v>
      </c>
      <c r="DS46" s="513">
        <v>52</v>
      </c>
      <c r="DT46" s="513">
        <v>31</v>
      </c>
      <c r="DU46" s="513">
        <v>45</v>
      </c>
      <c r="DV46" s="513">
        <v>31</v>
      </c>
      <c r="DW46" s="513">
        <v>39</v>
      </c>
      <c r="DX46" s="513">
        <v>36</v>
      </c>
      <c r="DY46" s="513">
        <v>37</v>
      </c>
      <c r="DZ46" s="513">
        <v>33</v>
      </c>
      <c r="EA46" s="513">
        <v>43</v>
      </c>
      <c r="EB46" s="513">
        <v>26</v>
      </c>
      <c r="EC46" s="513">
        <v>37</v>
      </c>
      <c r="ED46" s="513">
        <v>24</v>
      </c>
      <c r="EE46" s="513">
        <v>39</v>
      </c>
      <c r="EF46" s="513">
        <v>21</v>
      </c>
      <c r="EG46" s="513">
        <v>33</v>
      </c>
      <c r="EH46" s="513">
        <v>20</v>
      </c>
      <c r="EI46" s="513">
        <v>25</v>
      </c>
      <c r="EJ46" s="513">
        <v>23</v>
      </c>
      <c r="EK46" s="513">
        <v>20</v>
      </c>
      <c r="EL46" s="513">
        <v>20</v>
      </c>
      <c r="EM46" s="513">
        <v>37</v>
      </c>
      <c r="EN46" s="513">
        <v>29</v>
      </c>
      <c r="EO46" s="513">
        <v>30</v>
      </c>
      <c r="EP46" s="513">
        <v>13</v>
      </c>
      <c r="EQ46" s="513">
        <v>24</v>
      </c>
      <c r="ER46" s="513">
        <v>12</v>
      </c>
      <c r="ES46" s="513">
        <v>13</v>
      </c>
      <c r="ET46" s="513">
        <v>16</v>
      </c>
      <c r="EU46" s="513">
        <v>30</v>
      </c>
      <c r="EV46" s="513">
        <v>19</v>
      </c>
      <c r="EW46" s="513">
        <v>29</v>
      </c>
      <c r="EX46" s="513">
        <v>14</v>
      </c>
      <c r="EY46" s="513">
        <v>18</v>
      </c>
      <c r="EZ46" s="513">
        <v>20</v>
      </c>
      <c r="FA46" s="513">
        <v>17</v>
      </c>
      <c r="FB46" s="513">
        <v>17</v>
      </c>
      <c r="FC46" s="513">
        <v>12</v>
      </c>
      <c r="FD46" s="513">
        <v>10</v>
      </c>
      <c r="FE46" s="513">
        <v>15</v>
      </c>
      <c r="FF46" s="513">
        <v>4</v>
      </c>
      <c r="FG46" s="513">
        <v>10</v>
      </c>
      <c r="FH46" s="513">
        <v>7</v>
      </c>
      <c r="FI46" s="513">
        <v>11</v>
      </c>
      <c r="FJ46" s="513">
        <v>8</v>
      </c>
      <c r="FK46" s="513">
        <v>11</v>
      </c>
      <c r="FL46" s="513">
        <v>5</v>
      </c>
      <c r="FM46" s="513">
        <v>11</v>
      </c>
      <c r="FN46" s="513">
        <v>5</v>
      </c>
      <c r="FO46" s="513">
        <v>11</v>
      </c>
      <c r="FP46" s="513">
        <v>8</v>
      </c>
      <c r="FQ46" s="513">
        <v>5</v>
      </c>
      <c r="FR46" s="513">
        <v>10</v>
      </c>
      <c r="FS46" s="513">
        <v>20</v>
      </c>
      <c r="FT46" s="513">
        <v>4</v>
      </c>
      <c r="FU46" s="513">
        <v>5</v>
      </c>
      <c r="FV46" s="513">
        <v>3</v>
      </c>
      <c r="FW46" s="513">
        <v>11</v>
      </c>
      <c r="FX46" s="513">
        <v>2</v>
      </c>
      <c r="FY46" s="513">
        <v>13</v>
      </c>
      <c r="FZ46" s="513">
        <v>3</v>
      </c>
      <c r="GA46" s="513">
        <v>6</v>
      </c>
      <c r="GB46" s="513">
        <v>3</v>
      </c>
      <c r="GC46" s="513">
        <v>4</v>
      </c>
      <c r="GD46" s="513">
        <v>1</v>
      </c>
      <c r="GE46" s="513">
        <v>5</v>
      </c>
      <c r="GF46" s="513">
        <v>2</v>
      </c>
      <c r="GG46" s="513">
        <v>2</v>
      </c>
      <c r="GH46" s="513">
        <v>0</v>
      </c>
      <c r="GI46" s="513">
        <v>7</v>
      </c>
      <c r="GJ46" s="513">
        <v>2</v>
      </c>
      <c r="GK46" s="513">
        <v>3</v>
      </c>
      <c r="GL46" s="513">
        <v>1</v>
      </c>
      <c r="GM46" s="513">
        <v>0</v>
      </c>
      <c r="GN46" s="513">
        <v>0</v>
      </c>
      <c r="GO46" s="513">
        <v>0</v>
      </c>
      <c r="GP46" s="513">
        <v>1</v>
      </c>
      <c r="GQ46" s="513">
        <v>1</v>
      </c>
      <c r="GR46" s="513">
        <v>2</v>
      </c>
      <c r="GS46" s="513">
        <v>0</v>
      </c>
      <c r="GT46" s="513">
        <v>0</v>
      </c>
      <c r="GU46" s="513">
        <v>0</v>
      </c>
      <c r="GV46" s="513">
        <v>0</v>
      </c>
      <c r="GW46" s="513">
        <v>0</v>
      </c>
      <c r="GX46" s="513">
        <v>0</v>
      </c>
      <c r="GY46" s="513">
        <v>1</v>
      </c>
      <c r="GZ46" s="352">
        <f t="shared" si="8"/>
        <v>4421</v>
      </c>
      <c r="HA46" s="330"/>
      <c r="HB46" s="249"/>
      <c r="HC46" s="323">
        <f t="shared" si="12"/>
        <v>2121</v>
      </c>
      <c r="HD46" s="249"/>
      <c r="HE46" s="323">
        <f t="shared" si="0"/>
        <v>2300</v>
      </c>
      <c r="HF46" s="324">
        <f t="shared" si="1"/>
        <v>0</v>
      </c>
      <c r="HG46" s="325">
        <f t="shared" si="2"/>
        <v>4421</v>
      </c>
      <c r="HH46" s="326"/>
      <c r="HI46" s="326"/>
      <c r="HJ46" s="557">
        <f t="shared" si="16"/>
        <v>1090</v>
      </c>
      <c r="HK46" s="557">
        <f t="shared" si="17"/>
        <v>24.655055417326398</v>
      </c>
      <c r="HL46" s="326"/>
      <c r="HM46" s="326"/>
      <c r="HN46" s="326"/>
      <c r="HO46" s="326"/>
      <c r="HP46" s="326"/>
      <c r="HQ46" s="326"/>
      <c r="HR46" s="326"/>
      <c r="HS46" s="326"/>
      <c r="HT46" s="326"/>
      <c r="HU46" s="326"/>
      <c r="HV46" s="326"/>
      <c r="HW46" s="326"/>
      <c r="HX46" s="326"/>
      <c r="HY46" s="326"/>
      <c r="HZ46" s="326"/>
      <c r="IA46" s="326"/>
      <c r="IB46" s="326"/>
      <c r="IC46" s="326"/>
      <c r="ID46" s="326"/>
      <c r="IE46" s="326"/>
      <c r="IF46" s="326"/>
      <c r="IG46" s="326"/>
      <c r="IH46" s="326"/>
      <c r="II46" s="326"/>
      <c r="IJ46" s="326"/>
      <c r="IK46" s="326"/>
      <c r="IL46" s="326"/>
      <c r="IM46" s="326"/>
      <c r="IN46" s="326"/>
      <c r="IO46" s="326"/>
      <c r="IP46" s="326"/>
      <c r="IQ46" s="326"/>
      <c r="IR46" s="326"/>
      <c r="IS46" s="326"/>
      <c r="IT46" s="326"/>
    </row>
    <row r="47" spans="1:254" s="331" customFormat="1" x14ac:dyDescent="0.6">
      <c r="A47" s="351">
        <v>44</v>
      </c>
      <c r="B47" s="618" t="s">
        <v>366</v>
      </c>
      <c r="C47" s="612">
        <f t="shared" si="5"/>
        <v>1213</v>
      </c>
      <c r="D47" s="612">
        <f t="shared" si="10"/>
        <v>1325</v>
      </c>
      <c r="E47" s="612">
        <f t="shared" si="11"/>
        <v>2538</v>
      </c>
      <c r="F47" s="620">
        <v>11</v>
      </c>
      <c r="G47" s="620">
        <v>11</v>
      </c>
      <c r="H47" s="620">
        <v>9</v>
      </c>
      <c r="I47" s="620">
        <v>13</v>
      </c>
      <c r="J47" s="620">
        <v>11</v>
      </c>
      <c r="K47" s="620">
        <v>10</v>
      </c>
      <c r="L47" s="620">
        <v>10</v>
      </c>
      <c r="M47" s="620">
        <v>5</v>
      </c>
      <c r="N47" s="620">
        <v>12</v>
      </c>
      <c r="O47" s="620">
        <v>13</v>
      </c>
      <c r="P47" s="620">
        <v>17</v>
      </c>
      <c r="Q47" s="620">
        <v>8</v>
      </c>
      <c r="R47" s="620">
        <v>8</v>
      </c>
      <c r="S47" s="620">
        <v>10</v>
      </c>
      <c r="T47" s="620">
        <v>15</v>
      </c>
      <c r="U47" s="620">
        <v>8</v>
      </c>
      <c r="V47" s="620">
        <v>11</v>
      </c>
      <c r="W47" s="620">
        <v>15</v>
      </c>
      <c r="X47" s="620">
        <v>17</v>
      </c>
      <c r="Y47" s="620">
        <v>13</v>
      </c>
      <c r="Z47" s="620">
        <v>15</v>
      </c>
      <c r="AA47" s="620">
        <v>9</v>
      </c>
      <c r="AB47" s="620">
        <v>8</v>
      </c>
      <c r="AC47" s="620">
        <v>16</v>
      </c>
      <c r="AD47" s="620">
        <v>13</v>
      </c>
      <c r="AE47" s="620">
        <v>16</v>
      </c>
      <c r="AF47" s="620">
        <v>14</v>
      </c>
      <c r="AG47" s="620">
        <v>19</v>
      </c>
      <c r="AH47" s="620">
        <v>24</v>
      </c>
      <c r="AI47" s="620">
        <v>21</v>
      </c>
      <c r="AJ47" s="620">
        <v>16</v>
      </c>
      <c r="AK47" s="620">
        <v>21</v>
      </c>
      <c r="AL47" s="620">
        <v>17</v>
      </c>
      <c r="AM47" s="620">
        <v>13</v>
      </c>
      <c r="AN47" s="620">
        <v>14</v>
      </c>
      <c r="AO47" s="620">
        <v>12</v>
      </c>
      <c r="AP47" s="620">
        <v>13</v>
      </c>
      <c r="AQ47" s="620">
        <v>12</v>
      </c>
      <c r="AR47" s="620">
        <v>17</v>
      </c>
      <c r="AS47" s="620">
        <v>9</v>
      </c>
      <c r="AT47" s="620">
        <v>20</v>
      </c>
      <c r="AU47" s="620">
        <v>10</v>
      </c>
      <c r="AV47" s="620">
        <v>9</v>
      </c>
      <c r="AW47" s="620">
        <v>15</v>
      </c>
      <c r="AX47" s="620">
        <v>16</v>
      </c>
      <c r="AY47" s="620">
        <v>11</v>
      </c>
      <c r="AZ47" s="620">
        <v>13</v>
      </c>
      <c r="BA47" s="620">
        <v>10</v>
      </c>
      <c r="BB47" s="620">
        <v>12</v>
      </c>
      <c r="BC47" s="620">
        <v>18</v>
      </c>
      <c r="BD47" s="620">
        <v>21</v>
      </c>
      <c r="BE47" s="620">
        <v>16</v>
      </c>
      <c r="BF47" s="620">
        <v>16</v>
      </c>
      <c r="BG47" s="620">
        <v>12</v>
      </c>
      <c r="BH47" s="620">
        <v>11</v>
      </c>
      <c r="BI47" s="620">
        <v>14</v>
      </c>
      <c r="BJ47" s="620">
        <v>19</v>
      </c>
      <c r="BK47" s="620">
        <v>12</v>
      </c>
      <c r="BL47" s="620">
        <v>19</v>
      </c>
      <c r="BM47" s="620">
        <v>16</v>
      </c>
      <c r="BN47" s="620">
        <v>13</v>
      </c>
      <c r="BO47" s="620">
        <v>18</v>
      </c>
      <c r="BP47" s="620">
        <v>5</v>
      </c>
      <c r="BQ47" s="620">
        <v>24</v>
      </c>
      <c r="BR47" s="620">
        <v>22</v>
      </c>
      <c r="BS47" s="620">
        <v>15</v>
      </c>
      <c r="BT47" s="620">
        <v>17</v>
      </c>
      <c r="BU47" s="620">
        <v>19</v>
      </c>
      <c r="BV47" s="620">
        <v>16</v>
      </c>
      <c r="BW47" s="620">
        <v>16</v>
      </c>
      <c r="BX47" s="620">
        <v>28</v>
      </c>
      <c r="BY47" s="620">
        <v>19</v>
      </c>
      <c r="BZ47" s="620">
        <v>7</v>
      </c>
      <c r="CA47" s="620">
        <v>11</v>
      </c>
      <c r="CB47" s="620">
        <v>24</v>
      </c>
      <c r="CC47" s="620">
        <v>19</v>
      </c>
      <c r="CD47" s="620">
        <v>20</v>
      </c>
      <c r="CE47" s="620">
        <v>15</v>
      </c>
      <c r="CF47" s="620">
        <v>15</v>
      </c>
      <c r="CG47" s="620">
        <v>19</v>
      </c>
      <c r="CH47" s="620">
        <v>23</v>
      </c>
      <c r="CI47" s="620">
        <v>17</v>
      </c>
      <c r="CJ47" s="620">
        <v>19</v>
      </c>
      <c r="CK47" s="620">
        <v>20</v>
      </c>
      <c r="CL47" s="620">
        <v>12</v>
      </c>
      <c r="CM47" s="620">
        <v>23</v>
      </c>
      <c r="CN47" s="620">
        <v>20</v>
      </c>
      <c r="CO47" s="620">
        <v>20</v>
      </c>
      <c r="CP47" s="620">
        <v>13</v>
      </c>
      <c r="CQ47" s="620">
        <v>12</v>
      </c>
      <c r="CR47" s="620">
        <v>19</v>
      </c>
      <c r="CS47" s="620">
        <v>18</v>
      </c>
      <c r="CT47" s="620">
        <v>16</v>
      </c>
      <c r="CU47" s="620">
        <v>22</v>
      </c>
      <c r="CV47" s="620">
        <v>18</v>
      </c>
      <c r="CW47" s="620">
        <v>15</v>
      </c>
      <c r="CX47" s="620">
        <v>16</v>
      </c>
      <c r="CY47" s="620">
        <v>11</v>
      </c>
      <c r="CZ47" s="620">
        <v>14</v>
      </c>
      <c r="DA47" s="620">
        <v>16</v>
      </c>
      <c r="DB47" s="620">
        <v>13</v>
      </c>
      <c r="DC47" s="620">
        <v>14</v>
      </c>
      <c r="DD47" s="620">
        <v>20</v>
      </c>
      <c r="DE47" s="620">
        <v>19</v>
      </c>
      <c r="DF47" s="620">
        <v>13</v>
      </c>
      <c r="DG47" s="620">
        <v>23</v>
      </c>
      <c r="DH47" s="620">
        <v>15</v>
      </c>
      <c r="DI47" s="620">
        <v>27</v>
      </c>
      <c r="DJ47" s="620">
        <v>23</v>
      </c>
      <c r="DK47" s="620">
        <v>26</v>
      </c>
      <c r="DL47" s="620">
        <v>17</v>
      </c>
      <c r="DM47" s="620">
        <v>21</v>
      </c>
      <c r="DN47" s="620">
        <v>17</v>
      </c>
      <c r="DO47" s="620">
        <v>26</v>
      </c>
      <c r="DP47" s="620">
        <v>25</v>
      </c>
      <c r="DQ47" s="620">
        <v>22</v>
      </c>
      <c r="DR47" s="620">
        <v>23</v>
      </c>
      <c r="DS47" s="620">
        <v>24</v>
      </c>
      <c r="DT47" s="620">
        <v>19</v>
      </c>
      <c r="DU47" s="620">
        <v>36</v>
      </c>
      <c r="DV47" s="620">
        <v>27</v>
      </c>
      <c r="DW47" s="620">
        <v>27</v>
      </c>
      <c r="DX47" s="620">
        <v>14</v>
      </c>
      <c r="DY47" s="620">
        <v>22</v>
      </c>
      <c r="DZ47" s="620">
        <v>16</v>
      </c>
      <c r="EA47" s="620">
        <v>19</v>
      </c>
      <c r="EB47" s="620">
        <v>13</v>
      </c>
      <c r="EC47" s="620">
        <v>20</v>
      </c>
      <c r="ED47" s="620">
        <v>12</v>
      </c>
      <c r="EE47" s="620">
        <v>24</v>
      </c>
      <c r="EF47" s="620">
        <v>14</v>
      </c>
      <c r="EG47" s="620">
        <v>12</v>
      </c>
      <c r="EH47" s="620">
        <v>10</v>
      </c>
      <c r="EI47" s="620">
        <v>13</v>
      </c>
      <c r="EJ47" s="620">
        <v>12</v>
      </c>
      <c r="EK47" s="620">
        <v>14</v>
      </c>
      <c r="EL47" s="620">
        <v>10</v>
      </c>
      <c r="EM47" s="620">
        <v>14</v>
      </c>
      <c r="EN47" s="620">
        <v>11</v>
      </c>
      <c r="EO47" s="620">
        <v>15</v>
      </c>
      <c r="EP47" s="620">
        <v>12</v>
      </c>
      <c r="EQ47" s="620">
        <v>13</v>
      </c>
      <c r="ER47" s="620">
        <v>17</v>
      </c>
      <c r="ES47" s="620">
        <v>17</v>
      </c>
      <c r="ET47" s="620">
        <v>10</v>
      </c>
      <c r="EU47" s="620">
        <v>7</v>
      </c>
      <c r="EV47" s="620">
        <v>9</v>
      </c>
      <c r="EW47" s="620">
        <v>17</v>
      </c>
      <c r="EX47" s="620">
        <v>11</v>
      </c>
      <c r="EY47" s="620">
        <v>11</v>
      </c>
      <c r="EZ47" s="620">
        <v>6</v>
      </c>
      <c r="FA47" s="620">
        <v>11</v>
      </c>
      <c r="FB47" s="620">
        <v>9</v>
      </c>
      <c r="FC47" s="620">
        <v>5</v>
      </c>
      <c r="FD47" s="620">
        <v>6</v>
      </c>
      <c r="FE47" s="620">
        <v>9</v>
      </c>
      <c r="FF47" s="620">
        <v>3</v>
      </c>
      <c r="FG47" s="620">
        <v>11</v>
      </c>
      <c r="FH47" s="620">
        <v>1</v>
      </c>
      <c r="FI47" s="620">
        <v>1</v>
      </c>
      <c r="FJ47" s="620">
        <v>5</v>
      </c>
      <c r="FK47" s="620">
        <v>2</v>
      </c>
      <c r="FL47" s="620">
        <v>6</v>
      </c>
      <c r="FM47" s="620">
        <v>7</v>
      </c>
      <c r="FN47" s="620">
        <v>4</v>
      </c>
      <c r="FO47" s="620">
        <v>4</v>
      </c>
      <c r="FP47" s="620">
        <v>5</v>
      </c>
      <c r="FQ47" s="620">
        <v>4</v>
      </c>
      <c r="FR47" s="620">
        <v>3</v>
      </c>
      <c r="FS47" s="620">
        <v>13</v>
      </c>
      <c r="FT47" s="620">
        <v>4</v>
      </c>
      <c r="FU47" s="620">
        <v>6</v>
      </c>
      <c r="FV47" s="620">
        <v>4</v>
      </c>
      <c r="FW47" s="620">
        <v>4</v>
      </c>
      <c r="FX47" s="620">
        <v>3</v>
      </c>
      <c r="FY47" s="620">
        <v>5</v>
      </c>
      <c r="FZ47" s="620">
        <v>1</v>
      </c>
      <c r="GA47" s="620">
        <v>3</v>
      </c>
      <c r="GB47" s="620">
        <v>0</v>
      </c>
      <c r="GC47" s="620">
        <v>4</v>
      </c>
      <c r="GD47" s="620">
        <v>0</v>
      </c>
      <c r="GE47" s="620">
        <v>3</v>
      </c>
      <c r="GF47" s="620">
        <v>1</v>
      </c>
      <c r="GG47" s="620">
        <v>4</v>
      </c>
      <c r="GH47" s="620">
        <v>1</v>
      </c>
      <c r="GI47" s="620">
        <v>1</v>
      </c>
      <c r="GJ47" s="620">
        <v>1</v>
      </c>
      <c r="GK47" s="620">
        <v>2</v>
      </c>
      <c r="GL47" s="620">
        <v>0</v>
      </c>
      <c r="GM47" s="620">
        <v>2</v>
      </c>
      <c r="GN47" s="620">
        <v>1</v>
      </c>
      <c r="GO47" s="620">
        <v>1</v>
      </c>
      <c r="GP47" s="620">
        <v>0</v>
      </c>
      <c r="GQ47" s="620">
        <v>1</v>
      </c>
      <c r="GR47" s="620">
        <v>1</v>
      </c>
      <c r="GS47" s="620">
        <v>1</v>
      </c>
      <c r="GT47" s="620">
        <v>0</v>
      </c>
      <c r="GU47" s="620">
        <v>0</v>
      </c>
      <c r="GV47" s="620">
        <v>0</v>
      </c>
      <c r="GW47" s="620">
        <v>1</v>
      </c>
      <c r="GX47" s="620">
        <v>0</v>
      </c>
      <c r="GY47" s="620">
        <v>0</v>
      </c>
      <c r="GZ47" s="352">
        <f t="shared" si="8"/>
        <v>2538</v>
      </c>
      <c r="HA47" s="330"/>
      <c r="HB47" s="249"/>
      <c r="HC47" s="323">
        <f t="shared" si="12"/>
        <v>1213</v>
      </c>
      <c r="HD47" s="249"/>
      <c r="HE47" s="323">
        <f t="shared" si="0"/>
        <v>1325</v>
      </c>
      <c r="HF47" s="324">
        <f t="shared" si="1"/>
        <v>0</v>
      </c>
      <c r="HG47" s="325">
        <f t="shared" si="2"/>
        <v>2538</v>
      </c>
      <c r="HH47" s="326"/>
      <c r="HI47" s="326"/>
      <c r="HJ47" s="557">
        <f t="shared" si="16"/>
        <v>613</v>
      </c>
      <c r="HK47" s="557">
        <f t="shared" si="17"/>
        <v>24.152876280535857</v>
      </c>
      <c r="HL47" s="326"/>
      <c r="HM47" s="326"/>
      <c r="HN47" s="326"/>
      <c r="HO47" s="326"/>
      <c r="HP47" s="326"/>
      <c r="HQ47" s="326"/>
      <c r="HR47" s="326"/>
      <c r="HS47" s="326"/>
      <c r="HT47" s="326"/>
      <c r="HU47" s="326"/>
      <c r="HV47" s="326"/>
      <c r="HW47" s="326"/>
      <c r="HX47" s="326"/>
      <c r="HY47" s="326"/>
      <c r="HZ47" s="326"/>
      <c r="IA47" s="326"/>
      <c r="IB47" s="326"/>
      <c r="IC47" s="326"/>
      <c r="ID47" s="326"/>
      <c r="IE47" s="326"/>
      <c r="IF47" s="326"/>
      <c r="IG47" s="326"/>
      <c r="IH47" s="326"/>
      <c r="II47" s="326"/>
      <c r="IJ47" s="326"/>
      <c r="IK47" s="326"/>
      <c r="IL47" s="326"/>
      <c r="IM47" s="326"/>
      <c r="IN47" s="326"/>
      <c r="IO47" s="326"/>
      <c r="IP47" s="326"/>
      <c r="IQ47" s="326"/>
      <c r="IR47" s="326"/>
      <c r="IS47" s="326"/>
      <c r="IT47" s="326"/>
    </row>
    <row r="48" spans="1:254" s="331" customFormat="1" x14ac:dyDescent="0.6">
      <c r="A48" s="351">
        <v>45</v>
      </c>
      <c r="B48" s="619" t="s">
        <v>367</v>
      </c>
      <c r="C48" s="327">
        <f t="shared" si="5"/>
        <v>1185</v>
      </c>
      <c r="D48" s="327">
        <f t="shared" si="10"/>
        <v>1295</v>
      </c>
      <c r="E48" s="327">
        <f t="shared" si="11"/>
        <v>2480</v>
      </c>
      <c r="F48" s="515">
        <v>10</v>
      </c>
      <c r="G48" s="515">
        <v>5</v>
      </c>
      <c r="H48" s="515">
        <v>11</v>
      </c>
      <c r="I48" s="515">
        <v>11</v>
      </c>
      <c r="J48" s="515">
        <v>9</v>
      </c>
      <c r="K48" s="515">
        <v>14</v>
      </c>
      <c r="L48" s="515">
        <v>12</v>
      </c>
      <c r="M48" s="515">
        <v>9</v>
      </c>
      <c r="N48" s="515">
        <v>11</v>
      </c>
      <c r="O48" s="515">
        <v>8</v>
      </c>
      <c r="P48" s="515">
        <v>9</v>
      </c>
      <c r="Q48" s="515">
        <v>9</v>
      </c>
      <c r="R48" s="515">
        <v>13</v>
      </c>
      <c r="S48" s="515">
        <v>10</v>
      </c>
      <c r="T48" s="515">
        <v>16</v>
      </c>
      <c r="U48" s="515">
        <v>15</v>
      </c>
      <c r="V48" s="515">
        <v>13</v>
      </c>
      <c r="W48" s="515">
        <v>23</v>
      </c>
      <c r="X48" s="515">
        <v>15</v>
      </c>
      <c r="Y48" s="515">
        <v>6</v>
      </c>
      <c r="Z48" s="515">
        <v>20</v>
      </c>
      <c r="AA48" s="515">
        <v>12</v>
      </c>
      <c r="AB48" s="515">
        <v>8</v>
      </c>
      <c r="AC48" s="515">
        <v>14</v>
      </c>
      <c r="AD48" s="515">
        <v>19</v>
      </c>
      <c r="AE48" s="515">
        <v>9</v>
      </c>
      <c r="AF48" s="515">
        <v>12</v>
      </c>
      <c r="AG48" s="515">
        <v>8</v>
      </c>
      <c r="AH48" s="515">
        <v>17</v>
      </c>
      <c r="AI48" s="515">
        <v>10</v>
      </c>
      <c r="AJ48" s="515">
        <v>19</v>
      </c>
      <c r="AK48" s="515">
        <v>23</v>
      </c>
      <c r="AL48" s="515">
        <v>8</v>
      </c>
      <c r="AM48" s="515">
        <v>18</v>
      </c>
      <c r="AN48" s="515">
        <v>8</v>
      </c>
      <c r="AO48" s="515">
        <v>14</v>
      </c>
      <c r="AP48" s="515">
        <v>11</v>
      </c>
      <c r="AQ48" s="515">
        <v>9</v>
      </c>
      <c r="AR48" s="515">
        <v>15</v>
      </c>
      <c r="AS48" s="515">
        <v>14</v>
      </c>
      <c r="AT48" s="515">
        <v>15</v>
      </c>
      <c r="AU48" s="515">
        <v>9</v>
      </c>
      <c r="AV48" s="515">
        <v>13</v>
      </c>
      <c r="AW48" s="515">
        <v>11</v>
      </c>
      <c r="AX48" s="515">
        <v>7</v>
      </c>
      <c r="AY48" s="515">
        <v>10</v>
      </c>
      <c r="AZ48" s="515">
        <v>12</v>
      </c>
      <c r="BA48" s="515">
        <v>14</v>
      </c>
      <c r="BB48" s="515">
        <v>13</v>
      </c>
      <c r="BC48" s="515">
        <v>8</v>
      </c>
      <c r="BD48" s="515">
        <v>26</v>
      </c>
      <c r="BE48" s="515">
        <v>16</v>
      </c>
      <c r="BF48" s="515">
        <v>25</v>
      </c>
      <c r="BG48" s="515">
        <v>25</v>
      </c>
      <c r="BH48" s="515">
        <v>12</v>
      </c>
      <c r="BI48" s="515">
        <v>16</v>
      </c>
      <c r="BJ48" s="515">
        <v>20</v>
      </c>
      <c r="BK48" s="515">
        <v>14</v>
      </c>
      <c r="BL48" s="515">
        <v>11</v>
      </c>
      <c r="BM48" s="515">
        <v>15</v>
      </c>
      <c r="BN48" s="515">
        <v>20</v>
      </c>
      <c r="BO48" s="515">
        <v>21</v>
      </c>
      <c r="BP48" s="515">
        <v>13</v>
      </c>
      <c r="BQ48" s="515">
        <v>21</v>
      </c>
      <c r="BR48" s="515">
        <v>9</v>
      </c>
      <c r="BS48" s="515">
        <v>15</v>
      </c>
      <c r="BT48" s="515">
        <v>27</v>
      </c>
      <c r="BU48" s="515">
        <v>16</v>
      </c>
      <c r="BV48" s="515">
        <v>10</v>
      </c>
      <c r="BW48" s="515">
        <v>9</v>
      </c>
      <c r="BX48" s="515">
        <v>11</v>
      </c>
      <c r="BY48" s="515">
        <v>14</v>
      </c>
      <c r="BZ48" s="515">
        <v>12</v>
      </c>
      <c r="CA48" s="515">
        <v>15</v>
      </c>
      <c r="CB48" s="515">
        <v>13</v>
      </c>
      <c r="CC48" s="515">
        <v>16</v>
      </c>
      <c r="CD48" s="515">
        <v>13</v>
      </c>
      <c r="CE48" s="515">
        <v>14</v>
      </c>
      <c r="CF48" s="515">
        <v>18</v>
      </c>
      <c r="CG48" s="515">
        <v>15</v>
      </c>
      <c r="CH48" s="515">
        <v>10</v>
      </c>
      <c r="CI48" s="515">
        <v>17</v>
      </c>
      <c r="CJ48" s="515">
        <v>16</v>
      </c>
      <c r="CK48" s="515">
        <v>20</v>
      </c>
      <c r="CL48" s="515">
        <v>18</v>
      </c>
      <c r="CM48" s="515">
        <v>21</v>
      </c>
      <c r="CN48" s="515">
        <v>19</v>
      </c>
      <c r="CO48" s="515">
        <v>23</v>
      </c>
      <c r="CP48" s="515">
        <v>20</v>
      </c>
      <c r="CQ48" s="515">
        <v>17</v>
      </c>
      <c r="CR48" s="515">
        <v>19</v>
      </c>
      <c r="CS48" s="515">
        <v>23</v>
      </c>
      <c r="CT48" s="515">
        <v>21</v>
      </c>
      <c r="CU48" s="515">
        <v>24</v>
      </c>
      <c r="CV48" s="515">
        <v>12</v>
      </c>
      <c r="CW48" s="515">
        <v>20</v>
      </c>
      <c r="CX48" s="515">
        <v>13</v>
      </c>
      <c r="CY48" s="515">
        <v>24</v>
      </c>
      <c r="CZ48" s="515">
        <v>18</v>
      </c>
      <c r="DA48" s="515">
        <v>14</v>
      </c>
      <c r="DB48" s="515">
        <v>18</v>
      </c>
      <c r="DC48" s="515">
        <v>29</v>
      </c>
      <c r="DD48" s="515">
        <v>13</v>
      </c>
      <c r="DE48" s="515">
        <v>20</v>
      </c>
      <c r="DF48" s="515">
        <v>23</v>
      </c>
      <c r="DG48" s="515">
        <v>24</v>
      </c>
      <c r="DH48" s="515">
        <v>5</v>
      </c>
      <c r="DI48" s="515">
        <v>16</v>
      </c>
      <c r="DJ48" s="515">
        <v>17</v>
      </c>
      <c r="DK48" s="515">
        <v>21</v>
      </c>
      <c r="DL48" s="515">
        <v>19</v>
      </c>
      <c r="DM48" s="515">
        <v>14</v>
      </c>
      <c r="DN48" s="515">
        <v>18</v>
      </c>
      <c r="DO48" s="515">
        <v>16</v>
      </c>
      <c r="DP48" s="515">
        <v>21</v>
      </c>
      <c r="DQ48" s="515">
        <v>32</v>
      </c>
      <c r="DR48" s="515">
        <v>13</v>
      </c>
      <c r="DS48" s="515">
        <v>20</v>
      </c>
      <c r="DT48" s="515">
        <v>21</v>
      </c>
      <c r="DU48" s="515">
        <v>28</v>
      </c>
      <c r="DV48" s="515">
        <v>20</v>
      </c>
      <c r="DW48" s="515">
        <v>19</v>
      </c>
      <c r="DX48" s="515">
        <v>22</v>
      </c>
      <c r="DY48" s="515">
        <v>22</v>
      </c>
      <c r="DZ48" s="515">
        <v>27</v>
      </c>
      <c r="EA48" s="515">
        <v>21</v>
      </c>
      <c r="EB48" s="515">
        <v>23</v>
      </c>
      <c r="EC48" s="515">
        <v>14</v>
      </c>
      <c r="ED48" s="515">
        <v>19</v>
      </c>
      <c r="EE48" s="515">
        <v>12</v>
      </c>
      <c r="EF48" s="515">
        <v>15</v>
      </c>
      <c r="EG48" s="515">
        <v>21</v>
      </c>
      <c r="EH48" s="515">
        <v>3</v>
      </c>
      <c r="EI48" s="515">
        <v>10</v>
      </c>
      <c r="EJ48" s="515">
        <v>7</v>
      </c>
      <c r="EK48" s="515">
        <v>8</v>
      </c>
      <c r="EL48" s="515">
        <v>6</v>
      </c>
      <c r="EM48" s="515">
        <v>22</v>
      </c>
      <c r="EN48" s="515">
        <v>11</v>
      </c>
      <c r="EO48" s="515">
        <v>17</v>
      </c>
      <c r="EP48" s="515">
        <v>18</v>
      </c>
      <c r="EQ48" s="515">
        <v>20</v>
      </c>
      <c r="ER48" s="515">
        <v>12</v>
      </c>
      <c r="ES48" s="515">
        <v>11</v>
      </c>
      <c r="ET48" s="515">
        <v>15</v>
      </c>
      <c r="EU48" s="515">
        <v>17</v>
      </c>
      <c r="EV48" s="515">
        <v>11</v>
      </c>
      <c r="EW48" s="515">
        <v>17</v>
      </c>
      <c r="EX48" s="515">
        <v>11</v>
      </c>
      <c r="EY48" s="515">
        <v>9</v>
      </c>
      <c r="EZ48" s="515">
        <v>8</v>
      </c>
      <c r="FA48" s="515">
        <v>11</v>
      </c>
      <c r="FB48" s="515">
        <v>7</v>
      </c>
      <c r="FC48" s="515">
        <v>5</v>
      </c>
      <c r="FD48" s="515">
        <v>6</v>
      </c>
      <c r="FE48" s="515">
        <v>4</v>
      </c>
      <c r="FF48" s="515">
        <v>2</v>
      </c>
      <c r="FG48" s="515">
        <v>4</v>
      </c>
      <c r="FH48" s="515">
        <v>7</v>
      </c>
      <c r="FI48" s="515">
        <v>10</v>
      </c>
      <c r="FJ48" s="515">
        <v>3</v>
      </c>
      <c r="FK48" s="515">
        <v>4</v>
      </c>
      <c r="FL48" s="515">
        <v>4</v>
      </c>
      <c r="FM48" s="515">
        <v>9</v>
      </c>
      <c r="FN48" s="515">
        <v>8</v>
      </c>
      <c r="FO48" s="515">
        <v>7</v>
      </c>
      <c r="FP48" s="515">
        <v>6</v>
      </c>
      <c r="FQ48" s="515">
        <v>6</v>
      </c>
      <c r="FR48" s="515">
        <v>6</v>
      </c>
      <c r="FS48" s="515">
        <v>6</v>
      </c>
      <c r="FT48" s="515">
        <v>4</v>
      </c>
      <c r="FU48" s="515">
        <v>8</v>
      </c>
      <c r="FV48" s="515">
        <v>1</v>
      </c>
      <c r="FW48" s="515">
        <v>2</v>
      </c>
      <c r="FX48" s="515">
        <v>3</v>
      </c>
      <c r="FY48" s="515">
        <v>2</v>
      </c>
      <c r="FZ48" s="515">
        <v>2</v>
      </c>
      <c r="GA48" s="515">
        <v>5</v>
      </c>
      <c r="GB48" s="515">
        <v>3</v>
      </c>
      <c r="GC48" s="515">
        <v>5</v>
      </c>
      <c r="GD48" s="515">
        <v>2</v>
      </c>
      <c r="GE48" s="515">
        <v>3</v>
      </c>
      <c r="GF48" s="515">
        <v>0</v>
      </c>
      <c r="GG48" s="515">
        <v>1</v>
      </c>
      <c r="GH48" s="515">
        <v>1</v>
      </c>
      <c r="GI48" s="515">
        <v>1</v>
      </c>
      <c r="GJ48" s="515">
        <v>1</v>
      </c>
      <c r="GK48" s="515">
        <v>0</v>
      </c>
      <c r="GL48" s="515">
        <v>0</v>
      </c>
      <c r="GM48" s="515">
        <v>1</v>
      </c>
      <c r="GN48" s="515">
        <v>0</v>
      </c>
      <c r="GO48" s="515">
        <v>2</v>
      </c>
      <c r="GP48" s="515">
        <v>0</v>
      </c>
      <c r="GQ48" s="515">
        <v>1</v>
      </c>
      <c r="GR48" s="515">
        <v>0</v>
      </c>
      <c r="GS48" s="515">
        <v>0</v>
      </c>
      <c r="GT48" s="515">
        <v>0</v>
      </c>
      <c r="GU48" s="515">
        <v>0</v>
      </c>
      <c r="GV48" s="515">
        <v>0</v>
      </c>
      <c r="GW48" s="515">
        <v>0</v>
      </c>
      <c r="GX48" s="515">
        <v>1</v>
      </c>
      <c r="GY48" s="515">
        <v>0</v>
      </c>
      <c r="GZ48" s="352">
        <f t="shared" si="8"/>
        <v>2480</v>
      </c>
      <c r="HA48" s="330"/>
      <c r="HB48" s="249"/>
      <c r="HC48" s="323">
        <f t="shared" si="12"/>
        <v>1185</v>
      </c>
      <c r="HD48" s="249"/>
      <c r="HE48" s="323">
        <f t="shared" si="0"/>
        <v>1295</v>
      </c>
      <c r="HF48" s="324">
        <f t="shared" si="1"/>
        <v>0</v>
      </c>
      <c r="HG48" s="325">
        <f t="shared" si="2"/>
        <v>2480</v>
      </c>
      <c r="HH48" s="326"/>
      <c r="HI48" s="326"/>
      <c r="HJ48" s="557">
        <f t="shared" si="16"/>
        <v>632</v>
      </c>
      <c r="HK48" s="557">
        <f t="shared" si="17"/>
        <v>25.483870967741936</v>
      </c>
      <c r="HL48" s="326"/>
      <c r="HM48" s="326"/>
      <c r="HN48" s="326"/>
      <c r="HO48" s="326"/>
      <c r="HP48" s="326"/>
      <c r="HQ48" s="326"/>
      <c r="HR48" s="326"/>
      <c r="HS48" s="326"/>
      <c r="HT48" s="326"/>
      <c r="HU48" s="326"/>
      <c r="HV48" s="326"/>
      <c r="HW48" s="326"/>
      <c r="HX48" s="326"/>
      <c r="HY48" s="326"/>
      <c r="HZ48" s="326"/>
      <c r="IA48" s="326"/>
      <c r="IB48" s="326"/>
      <c r="IC48" s="326"/>
      <c r="ID48" s="326"/>
      <c r="IE48" s="326"/>
      <c r="IF48" s="326"/>
      <c r="IG48" s="326"/>
      <c r="IH48" s="326"/>
      <c r="II48" s="326"/>
      <c r="IJ48" s="326"/>
      <c r="IK48" s="326"/>
      <c r="IL48" s="326"/>
      <c r="IM48" s="326"/>
      <c r="IN48" s="326"/>
      <c r="IO48" s="326"/>
      <c r="IP48" s="326"/>
      <c r="IQ48" s="326"/>
      <c r="IR48" s="326"/>
      <c r="IS48" s="326"/>
      <c r="IT48" s="326"/>
    </row>
    <row r="49" spans="1:254" s="331" customFormat="1" x14ac:dyDescent="0.6">
      <c r="A49" s="356"/>
      <c r="B49" s="354"/>
      <c r="C49" s="327">
        <f t="shared" si="5"/>
        <v>0</v>
      </c>
      <c r="D49" s="327">
        <f t="shared" si="10"/>
        <v>0</v>
      </c>
      <c r="E49" s="327">
        <f t="shared" si="11"/>
        <v>0</v>
      </c>
      <c r="F49" s="353"/>
      <c r="G49" s="353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8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  <c r="BZ49" s="356"/>
      <c r="CA49" s="356"/>
      <c r="CB49" s="356"/>
      <c r="CC49" s="356"/>
      <c r="CD49" s="356"/>
      <c r="CE49" s="356"/>
      <c r="CF49" s="356"/>
      <c r="CG49" s="356"/>
      <c r="CH49" s="356"/>
      <c r="CI49" s="356"/>
      <c r="CJ49" s="356"/>
      <c r="CK49" s="356"/>
      <c r="CL49" s="356"/>
      <c r="CM49" s="356"/>
      <c r="CN49" s="356"/>
      <c r="CO49" s="356"/>
      <c r="CP49" s="356"/>
      <c r="CQ49" s="356"/>
      <c r="CR49" s="356"/>
      <c r="CS49" s="356"/>
      <c r="CT49" s="356"/>
      <c r="CU49" s="356"/>
      <c r="CV49" s="356"/>
      <c r="CW49" s="356"/>
      <c r="CX49" s="356"/>
      <c r="CY49" s="356"/>
      <c r="CZ49" s="356"/>
      <c r="DA49" s="356"/>
      <c r="DB49" s="356"/>
      <c r="DC49" s="356"/>
      <c r="DD49" s="356"/>
      <c r="DE49" s="356"/>
      <c r="DF49" s="356"/>
      <c r="DG49" s="356"/>
      <c r="DH49" s="356"/>
      <c r="DI49" s="356"/>
      <c r="DJ49" s="356"/>
      <c r="DK49" s="356"/>
      <c r="DL49" s="356"/>
      <c r="DM49" s="356"/>
      <c r="DN49" s="356"/>
      <c r="DO49" s="356"/>
      <c r="DP49" s="356"/>
      <c r="DQ49" s="356"/>
      <c r="DR49" s="356"/>
      <c r="DS49" s="356"/>
      <c r="DT49" s="356"/>
      <c r="DU49" s="356"/>
      <c r="DV49" s="356"/>
      <c r="DW49" s="356"/>
      <c r="DX49" s="356"/>
      <c r="DY49" s="356"/>
      <c r="DZ49" s="356"/>
      <c r="EA49" s="356"/>
      <c r="EB49" s="356"/>
      <c r="EC49" s="356"/>
      <c r="ED49" s="356"/>
      <c r="EE49" s="356"/>
      <c r="EF49" s="356"/>
      <c r="EG49" s="356"/>
      <c r="EH49" s="356"/>
      <c r="EI49" s="356"/>
      <c r="EJ49" s="356"/>
      <c r="EK49" s="356"/>
      <c r="EL49" s="356"/>
      <c r="EM49" s="356"/>
      <c r="EN49" s="356"/>
      <c r="EO49" s="356"/>
      <c r="EP49" s="356"/>
      <c r="EQ49" s="356"/>
      <c r="ER49" s="356"/>
      <c r="ES49" s="356"/>
      <c r="ET49" s="356"/>
      <c r="EU49" s="356"/>
      <c r="EV49" s="356"/>
      <c r="EW49" s="356"/>
      <c r="EX49" s="356"/>
      <c r="EY49" s="356"/>
      <c r="EZ49" s="356"/>
      <c r="FA49" s="356"/>
      <c r="FB49" s="356"/>
      <c r="FC49" s="356"/>
      <c r="FD49" s="356"/>
      <c r="FE49" s="356"/>
      <c r="FF49" s="356"/>
      <c r="FG49" s="356"/>
      <c r="FH49" s="356"/>
      <c r="FI49" s="356"/>
      <c r="FJ49" s="356"/>
      <c r="FK49" s="356"/>
      <c r="FL49" s="356"/>
      <c r="FM49" s="356"/>
      <c r="FN49" s="356"/>
      <c r="FO49" s="356"/>
      <c r="FP49" s="356"/>
      <c r="FQ49" s="356"/>
      <c r="FR49" s="356"/>
      <c r="FS49" s="356"/>
      <c r="FT49" s="356"/>
      <c r="FU49" s="356"/>
      <c r="FV49" s="356"/>
      <c r="FW49" s="356"/>
      <c r="FX49" s="356"/>
      <c r="FY49" s="356"/>
      <c r="FZ49" s="356"/>
      <c r="GA49" s="356"/>
      <c r="GB49" s="356"/>
      <c r="GC49" s="356"/>
      <c r="GD49" s="356"/>
      <c r="GE49" s="356"/>
      <c r="GF49" s="356"/>
      <c r="GG49" s="356"/>
      <c r="GH49" s="356"/>
      <c r="GI49" s="356"/>
      <c r="GJ49" s="356"/>
      <c r="GK49" s="356"/>
      <c r="GL49" s="356"/>
      <c r="GM49" s="356"/>
      <c r="GN49" s="356"/>
      <c r="GO49" s="356"/>
      <c r="GP49" s="356"/>
      <c r="GQ49" s="356"/>
      <c r="GR49" s="356"/>
      <c r="GS49" s="356"/>
      <c r="GT49" s="356"/>
      <c r="GU49" s="356"/>
      <c r="GV49" s="356"/>
      <c r="GW49" s="356"/>
      <c r="GX49" s="356"/>
      <c r="GY49" s="356"/>
      <c r="GZ49" s="352">
        <f t="shared" si="8"/>
        <v>0</v>
      </c>
      <c r="HA49" s="330">
        <f>SUM(GZ6:GZ48)</f>
        <v>202797</v>
      </c>
      <c r="HB49" s="326"/>
      <c r="HC49" s="326"/>
      <c r="HD49" s="326"/>
      <c r="HE49" s="326"/>
      <c r="HF49" s="326"/>
      <c r="HG49" s="326"/>
      <c r="HH49" s="326"/>
      <c r="HI49" s="326"/>
      <c r="HJ49" s="326"/>
      <c r="HK49" s="326"/>
      <c r="HL49" s="326"/>
      <c r="HM49" s="326"/>
      <c r="HN49" s="326"/>
      <c r="HO49" s="326"/>
      <c r="HP49" s="326"/>
      <c r="HQ49" s="326"/>
      <c r="HR49" s="326"/>
      <c r="HS49" s="326"/>
      <c r="HT49" s="326"/>
      <c r="HU49" s="326"/>
      <c r="HV49" s="326"/>
      <c r="HW49" s="326"/>
      <c r="HX49" s="326"/>
      <c r="HY49" s="326"/>
      <c r="HZ49" s="326"/>
      <c r="IA49" s="326"/>
      <c r="IB49" s="326"/>
      <c r="IC49" s="326"/>
      <c r="ID49" s="326"/>
      <c r="IE49" s="326"/>
      <c r="IF49" s="326"/>
      <c r="IG49" s="326"/>
      <c r="IH49" s="326"/>
      <c r="II49" s="326"/>
      <c r="IJ49" s="326"/>
      <c r="IK49" s="326"/>
      <c r="IL49" s="326"/>
      <c r="IM49" s="326"/>
      <c r="IN49" s="326"/>
      <c r="IO49" s="326"/>
      <c r="IP49" s="326"/>
      <c r="IQ49" s="326"/>
      <c r="IR49" s="326"/>
      <c r="IS49" s="326"/>
      <c r="IT49" s="326"/>
    </row>
    <row r="50" spans="1:254" s="337" customFormat="1" x14ac:dyDescent="0.6">
      <c r="A50" s="359"/>
      <c r="B50" s="359" t="s">
        <v>5</v>
      </c>
      <c r="C50" s="360">
        <f t="shared" ref="C50:BN50" si="18">SUM(C6:C48)</f>
        <v>96345</v>
      </c>
      <c r="D50" s="360">
        <f t="shared" si="18"/>
        <v>106452</v>
      </c>
      <c r="E50" s="486">
        <f t="shared" si="18"/>
        <v>202797</v>
      </c>
      <c r="F50" s="360">
        <f t="shared" si="18"/>
        <v>589</v>
      </c>
      <c r="G50" s="360">
        <f t="shared" si="18"/>
        <v>516</v>
      </c>
      <c r="H50" s="360">
        <f t="shared" si="18"/>
        <v>643</v>
      </c>
      <c r="I50" s="360">
        <f t="shared" si="18"/>
        <v>612</v>
      </c>
      <c r="J50" s="360">
        <f t="shared" si="18"/>
        <v>747</v>
      </c>
      <c r="K50" s="360">
        <f t="shared" si="18"/>
        <v>694</v>
      </c>
      <c r="L50" s="360">
        <f t="shared" si="18"/>
        <v>778</v>
      </c>
      <c r="M50" s="360">
        <f t="shared" si="18"/>
        <v>692</v>
      </c>
      <c r="N50" s="360">
        <f t="shared" si="18"/>
        <v>802</v>
      </c>
      <c r="O50" s="360">
        <f t="shared" si="18"/>
        <v>769</v>
      </c>
      <c r="P50" s="360">
        <f t="shared" si="18"/>
        <v>875</v>
      </c>
      <c r="Q50" s="360">
        <f t="shared" si="18"/>
        <v>759</v>
      </c>
      <c r="R50" s="360">
        <f t="shared" si="18"/>
        <v>940</v>
      </c>
      <c r="S50" s="360">
        <f t="shared" si="18"/>
        <v>829</v>
      </c>
      <c r="T50" s="360">
        <f t="shared" si="18"/>
        <v>916</v>
      </c>
      <c r="U50" s="360">
        <f t="shared" si="18"/>
        <v>828</v>
      </c>
      <c r="V50" s="360">
        <f t="shared" si="18"/>
        <v>1021</v>
      </c>
      <c r="W50" s="360">
        <f t="shared" si="18"/>
        <v>928</v>
      </c>
      <c r="X50" s="360">
        <f t="shared" si="18"/>
        <v>1013</v>
      </c>
      <c r="Y50" s="360">
        <f t="shared" si="18"/>
        <v>938</v>
      </c>
      <c r="Z50" s="360">
        <f t="shared" si="18"/>
        <v>1097</v>
      </c>
      <c r="AA50" s="360">
        <f t="shared" si="18"/>
        <v>1020</v>
      </c>
      <c r="AB50" s="360">
        <f t="shared" si="18"/>
        <v>1084</v>
      </c>
      <c r="AC50" s="360">
        <f t="shared" si="18"/>
        <v>1031</v>
      </c>
      <c r="AD50" s="360">
        <f t="shared" si="18"/>
        <v>1110</v>
      </c>
      <c r="AE50" s="360">
        <f t="shared" si="18"/>
        <v>1009</v>
      </c>
      <c r="AF50" s="360">
        <f t="shared" si="18"/>
        <v>1138</v>
      </c>
      <c r="AG50" s="360">
        <f t="shared" si="18"/>
        <v>1081</v>
      </c>
      <c r="AH50" s="360">
        <f t="shared" si="18"/>
        <v>1129</v>
      </c>
      <c r="AI50" s="360">
        <f t="shared" si="18"/>
        <v>1090</v>
      </c>
      <c r="AJ50" s="360">
        <f t="shared" si="18"/>
        <v>1141</v>
      </c>
      <c r="AK50" s="360">
        <f t="shared" si="18"/>
        <v>1127</v>
      </c>
      <c r="AL50" s="360">
        <f t="shared" si="18"/>
        <v>1138</v>
      </c>
      <c r="AM50" s="360">
        <f t="shared" si="18"/>
        <v>1063</v>
      </c>
      <c r="AN50" s="360">
        <f t="shared" si="18"/>
        <v>1122</v>
      </c>
      <c r="AO50" s="360">
        <f t="shared" si="18"/>
        <v>1129</v>
      </c>
      <c r="AP50" s="360">
        <f t="shared" si="18"/>
        <v>1072</v>
      </c>
      <c r="AQ50" s="360">
        <f t="shared" si="18"/>
        <v>1070</v>
      </c>
      <c r="AR50" s="360">
        <f t="shared" si="18"/>
        <v>1165</v>
      </c>
      <c r="AS50" s="360">
        <f t="shared" si="18"/>
        <v>1080</v>
      </c>
      <c r="AT50" s="360">
        <f t="shared" si="18"/>
        <v>1097</v>
      </c>
      <c r="AU50" s="360">
        <f t="shared" si="18"/>
        <v>1105</v>
      </c>
      <c r="AV50" s="360">
        <f t="shared" si="18"/>
        <v>988</v>
      </c>
      <c r="AW50" s="360">
        <f t="shared" si="18"/>
        <v>1040</v>
      </c>
      <c r="AX50" s="360">
        <f t="shared" si="18"/>
        <v>1005</v>
      </c>
      <c r="AY50" s="360">
        <f t="shared" si="18"/>
        <v>1108</v>
      </c>
      <c r="AZ50" s="360">
        <f t="shared" si="18"/>
        <v>1123</v>
      </c>
      <c r="BA50" s="360">
        <f t="shared" si="18"/>
        <v>1160</v>
      </c>
      <c r="BB50" s="360">
        <f t="shared" si="18"/>
        <v>1303</v>
      </c>
      <c r="BC50" s="360">
        <f t="shared" si="18"/>
        <v>1185</v>
      </c>
      <c r="BD50" s="360">
        <f t="shared" si="18"/>
        <v>1354</v>
      </c>
      <c r="BE50" s="360">
        <f t="shared" si="18"/>
        <v>1282</v>
      </c>
      <c r="BF50" s="360">
        <f t="shared" si="18"/>
        <v>1419</v>
      </c>
      <c r="BG50" s="360">
        <f t="shared" si="18"/>
        <v>1302</v>
      </c>
      <c r="BH50" s="360">
        <f t="shared" si="18"/>
        <v>1378</v>
      </c>
      <c r="BI50" s="360">
        <f t="shared" si="18"/>
        <v>1289</v>
      </c>
      <c r="BJ50" s="360">
        <f t="shared" si="18"/>
        <v>1328</v>
      </c>
      <c r="BK50" s="360">
        <f t="shared" si="18"/>
        <v>1277</v>
      </c>
      <c r="BL50" s="360">
        <f t="shared" si="18"/>
        <v>1375</v>
      </c>
      <c r="BM50" s="360">
        <f t="shared" si="18"/>
        <v>1284</v>
      </c>
      <c r="BN50" s="360">
        <f t="shared" si="18"/>
        <v>1355</v>
      </c>
      <c r="BO50" s="360">
        <f t="shared" ref="BO50:DZ50" si="19">SUM(BO6:BO48)</f>
        <v>1347</v>
      </c>
      <c r="BP50" s="360">
        <f t="shared" si="19"/>
        <v>1387</v>
      </c>
      <c r="BQ50" s="360">
        <f t="shared" si="19"/>
        <v>1299</v>
      </c>
      <c r="BR50" s="360">
        <f t="shared" si="19"/>
        <v>1348</v>
      </c>
      <c r="BS50" s="360">
        <f t="shared" si="19"/>
        <v>1352</v>
      </c>
      <c r="BT50" s="360">
        <f t="shared" si="19"/>
        <v>1313</v>
      </c>
      <c r="BU50" s="360">
        <f t="shared" si="19"/>
        <v>1231</v>
      </c>
      <c r="BV50" s="360">
        <f t="shared" si="19"/>
        <v>1269</v>
      </c>
      <c r="BW50" s="360">
        <f t="shared" si="19"/>
        <v>1258</v>
      </c>
      <c r="BX50" s="360">
        <f t="shared" si="19"/>
        <v>1273</v>
      </c>
      <c r="BY50" s="360">
        <f t="shared" si="19"/>
        <v>1266</v>
      </c>
      <c r="BZ50" s="360">
        <f t="shared" si="19"/>
        <v>1374</v>
      </c>
      <c r="CA50" s="360">
        <f t="shared" si="19"/>
        <v>1321</v>
      </c>
      <c r="CB50" s="360">
        <f t="shared" si="19"/>
        <v>1484</v>
      </c>
      <c r="CC50" s="360">
        <f t="shared" si="19"/>
        <v>1345</v>
      </c>
      <c r="CD50" s="360">
        <f t="shared" si="19"/>
        <v>1348</v>
      </c>
      <c r="CE50" s="360">
        <f t="shared" si="19"/>
        <v>1377</v>
      </c>
      <c r="CF50" s="360">
        <f t="shared" si="19"/>
        <v>1403</v>
      </c>
      <c r="CG50" s="360">
        <f t="shared" si="19"/>
        <v>1401</v>
      </c>
      <c r="CH50" s="360">
        <f t="shared" si="19"/>
        <v>1480</v>
      </c>
      <c r="CI50" s="360">
        <f t="shared" si="19"/>
        <v>1432</v>
      </c>
      <c r="CJ50" s="360">
        <f t="shared" si="19"/>
        <v>1430</v>
      </c>
      <c r="CK50" s="360">
        <f t="shared" si="19"/>
        <v>1421</v>
      </c>
      <c r="CL50" s="360">
        <f t="shared" si="19"/>
        <v>1487</v>
      </c>
      <c r="CM50" s="360">
        <f t="shared" si="19"/>
        <v>1488</v>
      </c>
      <c r="CN50" s="360">
        <f t="shared" si="19"/>
        <v>1495</v>
      </c>
      <c r="CO50" s="360">
        <f t="shared" si="19"/>
        <v>1472</v>
      </c>
      <c r="CP50" s="360">
        <f t="shared" si="19"/>
        <v>1403</v>
      </c>
      <c r="CQ50" s="360">
        <f t="shared" si="19"/>
        <v>1401</v>
      </c>
      <c r="CR50" s="360">
        <f t="shared" si="19"/>
        <v>1566</v>
      </c>
      <c r="CS50" s="360">
        <f t="shared" si="19"/>
        <v>1457</v>
      </c>
      <c r="CT50" s="360">
        <f t="shared" si="19"/>
        <v>1482</v>
      </c>
      <c r="CU50" s="360">
        <f t="shared" si="19"/>
        <v>1543</v>
      </c>
      <c r="CV50" s="360">
        <f t="shared" si="19"/>
        <v>1365</v>
      </c>
      <c r="CW50" s="360">
        <f t="shared" si="19"/>
        <v>1521</v>
      </c>
      <c r="CX50" s="360">
        <f t="shared" si="19"/>
        <v>1311</v>
      </c>
      <c r="CY50" s="360">
        <f t="shared" si="19"/>
        <v>1442</v>
      </c>
      <c r="CZ50" s="360">
        <f t="shared" si="19"/>
        <v>1323</v>
      </c>
      <c r="DA50" s="360">
        <f t="shared" si="19"/>
        <v>1343</v>
      </c>
      <c r="DB50" s="360">
        <f t="shared" si="19"/>
        <v>1323</v>
      </c>
      <c r="DC50" s="360">
        <f t="shared" si="19"/>
        <v>1491</v>
      </c>
      <c r="DD50" s="360">
        <f t="shared" si="19"/>
        <v>1422</v>
      </c>
      <c r="DE50" s="360">
        <f t="shared" si="19"/>
        <v>1630</v>
      </c>
      <c r="DF50" s="360">
        <f t="shared" si="19"/>
        <v>1403</v>
      </c>
      <c r="DG50" s="360">
        <f t="shared" si="19"/>
        <v>1656</v>
      </c>
      <c r="DH50" s="360">
        <f t="shared" si="19"/>
        <v>1438</v>
      </c>
      <c r="DI50" s="360">
        <f t="shared" si="19"/>
        <v>1648</v>
      </c>
      <c r="DJ50" s="360">
        <f t="shared" si="19"/>
        <v>1380</v>
      </c>
      <c r="DK50" s="360">
        <f t="shared" si="19"/>
        <v>1741</v>
      </c>
      <c r="DL50" s="360">
        <f t="shared" si="19"/>
        <v>1441</v>
      </c>
      <c r="DM50" s="360">
        <f t="shared" si="19"/>
        <v>1702</v>
      </c>
      <c r="DN50" s="360">
        <f t="shared" si="19"/>
        <v>1447</v>
      </c>
      <c r="DO50" s="360">
        <f t="shared" si="19"/>
        <v>1776</v>
      </c>
      <c r="DP50" s="360">
        <f t="shared" si="19"/>
        <v>1629</v>
      </c>
      <c r="DQ50" s="360">
        <f t="shared" si="19"/>
        <v>1913</v>
      </c>
      <c r="DR50" s="360">
        <f t="shared" si="19"/>
        <v>1570</v>
      </c>
      <c r="DS50" s="360">
        <f t="shared" si="19"/>
        <v>2072</v>
      </c>
      <c r="DT50" s="360">
        <f t="shared" si="19"/>
        <v>1461</v>
      </c>
      <c r="DU50" s="360">
        <f t="shared" si="19"/>
        <v>1860</v>
      </c>
      <c r="DV50" s="360">
        <f t="shared" si="19"/>
        <v>1560</v>
      </c>
      <c r="DW50" s="360">
        <f t="shared" si="19"/>
        <v>1893</v>
      </c>
      <c r="DX50" s="360">
        <f t="shared" si="19"/>
        <v>1449</v>
      </c>
      <c r="DY50" s="360">
        <f t="shared" si="19"/>
        <v>1815</v>
      </c>
      <c r="DZ50" s="360">
        <f t="shared" si="19"/>
        <v>1464</v>
      </c>
      <c r="EA50" s="360">
        <f t="shared" ref="EA50:GL50" si="20">SUM(EA6:EA48)</f>
        <v>1851</v>
      </c>
      <c r="EB50" s="360">
        <f t="shared" si="20"/>
        <v>1339</v>
      </c>
      <c r="EC50" s="360">
        <f t="shared" si="20"/>
        <v>1711</v>
      </c>
      <c r="ED50" s="360">
        <f t="shared" si="20"/>
        <v>1173</v>
      </c>
      <c r="EE50" s="360">
        <f t="shared" si="20"/>
        <v>1623</v>
      </c>
      <c r="EF50" s="360">
        <f t="shared" si="20"/>
        <v>1131</v>
      </c>
      <c r="EG50" s="360">
        <f t="shared" si="20"/>
        <v>1539</v>
      </c>
      <c r="EH50" s="360">
        <f t="shared" si="20"/>
        <v>1058</v>
      </c>
      <c r="EI50" s="360">
        <f t="shared" si="20"/>
        <v>1353</v>
      </c>
      <c r="EJ50" s="360">
        <f t="shared" si="20"/>
        <v>921</v>
      </c>
      <c r="EK50" s="360">
        <f t="shared" si="20"/>
        <v>1292</v>
      </c>
      <c r="EL50" s="360">
        <f t="shared" si="20"/>
        <v>1038</v>
      </c>
      <c r="EM50" s="360">
        <f t="shared" si="20"/>
        <v>1503</v>
      </c>
      <c r="EN50" s="360">
        <f t="shared" si="20"/>
        <v>1025</v>
      </c>
      <c r="EO50" s="360">
        <f t="shared" si="20"/>
        <v>1302</v>
      </c>
      <c r="EP50" s="360">
        <f t="shared" si="20"/>
        <v>925</v>
      </c>
      <c r="EQ50" s="360">
        <f t="shared" si="20"/>
        <v>1286</v>
      </c>
      <c r="ER50" s="360">
        <f t="shared" si="20"/>
        <v>877</v>
      </c>
      <c r="ES50" s="360">
        <f t="shared" si="20"/>
        <v>1239</v>
      </c>
      <c r="ET50" s="360">
        <f t="shared" si="20"/>
        <v>824</v>
      </c>
      <c r="EU50" s="360">
        <f t="shared" si="20"/>
        <v>1164</v>
      </c>
      <c r="EV50" s="360">
        <f t="shared" si="20"/>
        <v>804</v>
      </c>
      <c r="EW50" s="360">
        <f t="shared" si="20"/>
        <v>1191</v>
      </c>
      <c r="EX50" s="360">
        <f t="shared" si="20"/>
        <v>720</v>
      </c>
      <c r="EY50" s="360">
        <f t="shared" si="20"/>
        <v>1014</v>
      </c>
      <c r="EZ50" s="360">
        <f t="shared" si="20"/>
        <v>677</v>
      </c>
      <c r="FA50" s="360">
        <f t="shared" si="20"/>
        <v>937</v>
      </c>
      <c r="FB50" s="360">
        <f t="shared" si="20"/>
        <v>594</v>
      </c>
      <c r="FC50" s="360">
        <f t="shared" si="20"/>
        <v>816</v>
      </c>
      <c r="FD50" s="360">
        <f t="shared" si="20"/>
        <v>490</v>
      </c>
      <c r="FE50" s="360">
        <f t="shared" si="20"/>
        <v>731</v>
      </c>
      <c r="FF50" s="360">
        <f t="shared" si="20"/>
        <v>412</v>
      </c>
      <c r="FG50" s="360">
        <f t="shared" si="20"/>
        <v>641</v>
      </c>
      <c r="FH50" s="360">
        <f t="shared" si="20"/>
        <v>408</v>
      </c>
      <c r="FI50" s="360">
        <f t="shared" si="20"/>
        <v>596</v>
      </c>
      <c r="FJ50" s="360">
        <f t="shared" si="20"/>
        <v>375</v>
      </c>
      <c r="FK50" s="360">
        <f t="shared" si="20"/>
        <v>573</v>
      </c>
      <c r="FL50" s="360">
        <f t="shared" si="20"/>
        <v>395</v>
      </c>
      <c r="FM50" s="360">
        <f t="shared" si="20"/>
        <v>660</v>
      </c>
      <c r="FN50" s="360">
        <f t="shared" si="20"/>
        <v>309</v>
      </c>
      <c r="FO50" s="360">
        <f t="shared" si="20"/>
        <v>507</v>
      </c>
      <c r="FP50" s="360">
        <f t="shared" si="20"/>
        <v>303</v>
      </c>
      <c r="FQ50" s="360">
        <f t="shared" si="20"/>
        <v>516</v>
      </c>
      <c r="FR50" s="360">
        <f t="shared" si="20"/>
        <v>321</v>
      </c>
      <c r="FS50" s="360">
        <f t="shared" si="20"/>
        <v>526</v>
      </c>
      <c r="FT50" s="360">
        <f t="shared" si="20"/>
        <v>260</v>
      </c>
      <c r="FU50" s="360">
        <f t="shared" si="20"/>
        <v>456</v>
      </c>
      <c r="FV50" s="360">
        <f t="shared" si="20"/>
        <v>226</v>
      </c>
      <c r="FW50" s="360">
        <f t="shared" si="20"/>
        <v>398</v>
      </c>
      <c r="FX50" s="360">
        <f t="shared" si="20"/>
        <v>245</v>
      </c>
      <c r="FY50" s="360">
        <f t="shared" si="20"/>
        <v>388</v>
      </c>
      <c r="FZ50" s="360">
        <f t="shared" si="20"/>
        <v>163</v>
      </c>
      <c r="GA50" s="360">
        <f t="shared" si="20"/>
        <v>281</v>
      </c>
      <c r="GB50" s="360">
        <f t="shared" si="20"/>
        <v>141</v>
      </c>
      <c r="GC50" s="360">
        <f t="shared" si="20"/>
        <v>267</v>
      </c>
      <c r="GD50" s="360">
        <f t="shared" si="20"/>
        <v>93</v>
      </c>
      <c r="GE50" s="360">
        <f t="shared" si="20"/>
        <v>174</v>
      </c>
      <c r="GF50" s="360">
        <f t="shared" si="20"/>
        <v>79</v>
      </c>
      <c r="GG50" s="360">
        <f t="shared" si="20"/>
        <v>170</v>
      </c>
      <c r="GH50" s="360">
        <f t="shared" si="20"/>
        <v>62</v>
      </c>
      <c r="GI50" s="360">
        <f t="shared" si="20"/>
        <v>150</v>
      </c>
      <c r="GJ50" s="360">
        <f t="shared" si="20"/>
        <v>50</v>
      </c>
      <c r="GK50" s="360">
        <f t="shared" si="20"/>
        <v>113</v>
      </c>
      <c r="GL50" s="360">
        <f t="shared" si="20"/>
        <v>32</v>
      </c>
      <c r="GM50" s="360">
        <f t="shared" ref="GM50:GY50" si="21">SUM(GM6:GM48)</f>
        <v>75</v>
      </c>
      <c r="GN50" s="360">
        <f t="shared" si="21"/>
        <v>27</v>
      </c>
      <c r="GO50" s="360">
        <f t="shared" si="21"/>
        <v>73</v>
      </c>
      <c r="GP50" s="360">
        <f t="shared" si="21"/>
        <v>24</v>
      </c>
      <c r="GQ50" s="360">
        <f t="shared" si="21"/>
        <v>38</v>
      </c>
      <c r="GR50" s="360">
        <f t="shared" si="21"/>
        <v>20</v>
      </c>
      <c r="GS50" s="360">
        <f t="shared" si="21"/>
        <v>27</v>
      </c>
      <c r="GT50" s="360">
        <f t="shared" si="21"/>
        <v>9</v>
      </c>
      <c r="GU50" s="360">
        <f t="shared" si="21"/>
        <v>18</v>
      </c>
      <c r="GV50" s="360">
        <f t="shared" si="21"/>
        <v>9</v>
      </c>
      <c r="GW50" s="360">
        <f t="shared" si="21"/>
        <v>14</v>
      </c>
      <c r="GX50" s="360">
        <f t="shared" si="21"/>
        <v>13</v>
      </c>
      <c r="GY50" s="360">
        <f t="shared" si="21"/>
        <v>28</v>
      </c>
      <c r="GZ50" s="330">
        <f>SUM(F50:GY50)</f>
        <v>202797</v>
      </c>
      <c r="HA50" s="330"/>
      <c r="HB50" s="330"/>
      <c r="HC50" s="330">
        <f>SUM(HC6:HC49)</f>
        <v>96345</v>
      </c>
      <c r="HD50" s="326"/>
      <c r="HE50" s="330">
        <f>SUM(HE6:HE49)</f>
        <v>106452</v>
      </c>
      <c r="HF50" s="330">
        <f>SUM(HF6:HF49)</f>
        <v>0</v>
      </c>
      <c r="HG50" s="330">
        <f>HE50+HC50</f>
        <v>202797</v>
      </c>
      <c r="HH50" s="326"/>
      <c r="HI50" s="326"/>
      <c r="HJ50" s="326"/>
      <c r="HK50" s="326"/>
      <c r="HL50" s="326"/>
      <c r="HM50" s="326"/>
      <c r="HN50" s="326"/>
      <c r="HO50" s="326"/>
      <c r="HP50" s="326"/>
      <c r="HQ50" s="326"/>
      <c r="HR50" s="326"/>
      <c r="HS50" s="326"/>
      <c r="HT50" s="326"/>
      <c r="HU50" s="326"/>
      <c r="HV50" s="326"/>
      <c r="HW50" s="326"/>
      <c r="HX50" s="326"/>
      <c r="HY50" s="326"/>
      <c r="HZ50" s="326"/>
      <c r="IA50" s="326"/>
      <c r="IB50" s="326"/>
      <c r="IC50" s="326"/>
      <c r="ID50" s="326"/>
      <c r="IE50" s="326"/>
      <c r="IF50" s="326"/>
      <c r="IG50" s="326"/>
      <c r="IH50" s="326"/>
      <c r="II50" s="326"/>
      <c r="IJ50" s="326"/>
      <c r="IK50" s="326"/>
      <c r="IL50" s="326"/>
      <c r="IM50" s="326"/>
      <c r="IN50" s="326"/>
      <c r="IO50" s="326"/>
      <c r="IP50" s="326"/>
      <c r="IQ50" s="326"/>
      <c r="IR50" s="326"/>
      <c r="IS50" s="326"/>
      <c r="IT50" s="326"/>
    </row>
    <row r="51" spans="1:254" x14ac:dyDescent="0.6">
      <c r="A51" s="326"/>
      <c r="B51" s="326"/>
      <c r="D51" s="352"/>
      <c r="E51" s="352"/>
      <c r="O51" s="352">
        <f>SUM(F50:O50)</f>
        <v>6842</v>
      </c>
      <c r="Y51" s="352">
        <f>SUM(P50:Y50)</f>
        <v>9047</v>
      </c>
      <c r="AI51" s="352">
        <f>SUM(Z50:AI50)</f>
        <v>10789</v>
      </c>
      <c r="AS51" s="352">
        <f>SUM(AJ50:AS50)</f>
        <v>11107</v>
      </c>
      <c r="BC51" s="352">
        <f>SUM(AT50:BC50)</f>
        <v>11114</v>
      </c>
      <c r="BM51" s="352">
        <f>SUM(BD50:BM50)</f>
        <v>13288</v>
      </c>
      <c r="BW51" s="352">
        <f>SUM(BN50:BW50)</f>
        <v>13159</v>
      </c>
      <c r="CG51" s="352">
        <f>SUM(BX50:CG50)</f>
        <v>13592</v>
      </c>
      <c r="CQ51" s="352">
        <f>SUM(CH50:CQ50)</f>
        <v>14509</v>
      </c>
      <c r="DA51" s="352">
        <f>SUM(CR50:DA50)</f>
        <v>14353</v>
      </c>
      <c r="DK51" s="352">
        <f>SUM(DB50:DK50)</f>
        <v>15132</v>
      </c>
      <c r="DU51" s="352">
        <f>SUM(DL50:DU50)</f>
        <v>16871</v>
      </c>
      <c r="EE51" s="352">
        <f>SUM(DV50:EE50)</f>
        <v>15878</v>
      </c>
      <c r="EO51" s="352">
        <f>SUM(EF50:EO50)</f>
        <v>12162</v>
      </c>
      <c r="EY51" s="352">
        <f>SUM(EP50:EY50)</f>
        <v>10044</v>
      </c>
      <c r="FI51" s="352">
        <f>SUM(EZ50:FI50)</f>
        <v>6302</v>
      </c>
      <c r="FS51" s="352">
        <f>SUM(FJ50:FS50)</f>
        <v>4485</v>
      </c>
      <c r="GY51" s="352">
        <f>SUM(FT50:GY50)</f>
        <v>4123</v>
      </c>
    </row>
    <row r="52" spans="1:254" customFormat="1" x14ac:dyDescent="0.6">
      <c r="F52" s="6"/>
    </row>
    <row r="53" spans="1:254" customFormat="1" x14ac:dyDescent="0.6">
      <c r="B53" s="629" t="s">
        <v>368</v>
      </c>
    </row>
    <row r="54" spans="1:254" customFormat="1" x14ac:dyDescent="0.6"/>
    <row r="55" spans="1:254" customFormat="1" x14ac:dyDescent="0.6">
      <c r="E55" t="s">
        <v>334</v>
      </c>
      <c r="F55" t="s">
        <v>4</v>
      </c>
      <c r="G55" t="s">
        <v>2</v>
      </c>
    </row>
    <row r="56" spans="1:254" customFormat="1" ht="24.6" x14ac:dyDescent="0.7">
      <c r="E56" s="592" t="s">
        <v>314</v>
      </c>
      <c r="F56" s="352">
        <f>F50+H50+J50+L50+N50</f>
        <v>3559</v>
      </c>
      <c r="G56" s="352">
        <f>G50+I50+K50+M50+O50</f>
        <v>3283</v>
      </c>
      <c r="H56" s="6">
        <f>F56+G56</f>
        <v>6842</v>
      </c>
      <c r="J56" s="6"/>
    </row>
    <row r="57" spans="1:254" customFormat="1" ht="24.6" x14ac:dyDescent="0.7">
      <c r="E57" s="593" t="s">
        <v>315</v>
      </c>
      <c r="F57" s="352">
        <f>P50+R50+T50+V50+X50</f>
        <v>4765</v>
      </c>
      <c r="G57" s="352">
        <f>Q50+S50+U50+W50+Y50</f>
        <v>4282</v>
      </c>
      <c r="H57" s="6">
        <f t="shared" ref="H57:H73" si="22">F57+G57</f>
        <v>9047</v>
      </c>
    </row>
    <row r="58" spans="1:254" customFormat="1" ht="24.6" x14ac:dyDescent="0.7">
      <c r="E58" s="592" t="s">
        <v>316</v>
      </c>
      <c r="F58" s="352">
        <f>Z50+AB50+AD50+AF50+AH50</f>
        <v>5558</v>
      </c>
      <c r="G58" s="352">
        <f>AA50+AC50+AE50+AG50+AI50</f>
        <v>5231</v>
      </c>
      <c r="H58" s="6">
        <f t="shared" si="22"/>
        <v>10789</v>
      </c>
    </row>
    <row r="59" spans="1:254" customFormat="1" ht="24.6" x14ac:dyDescent="0.7">
      <c r="E59" s="593" t="s">
        <v>317</v>
      </c>
      <c r="F59" s="352">
        <f>AJ50+AL50+AN50+AP50+AR50</f>
        <v>5638</v>
      </c>
      <c r="G59" s="352">
        <f>AK50+AM50+AO50+AQ50+AS50</f>
        <v>5469</v>
      </c>
      <c r="H59" s="6">
        <f t="shared" si="22"/>
        <v>11107</v>
      </c>
    </row>
    <row r="60" spans="1:254" customFormat="1" ht="24.6" x14ac:dyDescent="0.7">
      <c r="E60" s="592" t="s">
        <v>318</v>
      </c>
      <c r="F60" s="352">
        <f>AT50+AV50+AX50+AZ50+BB50</f>
        <v>5516</v>
      </c>
      <c r="G60" s="352">
        <f>AU50+AW50+AY50+BA50+BC50</f>
        <v>5598</v>
      </c>
      <c r="H60" s="6">
        <f t="shared" si="22"/>
        <v>11114</v>
      </c>
    </row>
    <row r="61" spans="1:254" customFormat="1" ht="24.6" x14ac:dyDescent="0.7">
      <c r="E61" s="593" t="s">
        <v>319</v>
      </c>
      <c r="F61" s="352">
        <f>BD50+BF50+BH50+BJ50+BL50</f>
        <v>6854</v>
      </c>
      <c r="G61" s="352">
        <f>BE50+BG50+BI50+BK50+BM50</f>
        <v>6434</v>
      </c>
      <c r="H61" s="6">
        <f t="shared" si="22"/>
        <v>13288</v>
      </c>
    </row>
    <row r="62" spans="1:254" customFormat="1" ht="24.6" x14ac:dyDescent="0.7">
      <c r="E62" s="592" t="s">
        <v>320</v>
      </c>
      <c r="F62" s="352">
        <f>BN50+BP50+BR50+BT50+BV50</f>
        <v>6672</v>
      </c>
      <c r="G62" s="352">
        <f>BO50+BQ50+BS50+BU50+BW50</f>
        <v>6487</v>
      </c>
      <c r="H62" s="6">
        <f t="shared" si="22"/>
        <v>13159</v>
      </c>
    </row>
    <row r="63" spans="1:254" customFormat="1" ht="24.6" x14ac:dyDescent="0.7">
      <c r="E63" s="593" t="s">
        <v>321</v>
      </c>
      <c r="F63" s="352">
        <f>BX50+BZ50+CB50+CD50+CF50</f>
        <v>6882</v>
      </c>
      <c r="G63" s="352">
        <f>BY50+CA50+CC50+CE50+CG50</f>
        <v>6710</v>
      </c>
      <c r="H63" s="6">
        <f t="shared" si="22"/>
        <v>13592</v>
      </c>
    </row>
    <row r="64" spans="1:254" customFormat="1" ht="24.6" x14ac:dyDescent="0.7">
      <c r="E64" s="592" t="s">
        <v>322</v>
      </c>
      <c r="F64" s="352">
        <f>CH50+CJ50+CL50+CN50+CP50</f>
        <v>7295</v>
      </c>
      <c r="G64" s="352">
        <f>CI50+CK50+CM50+CO50+CQ50</f>
        <v>7214</v>
      </c>
      <c r="H64" s="6">
        <f t="shared" si="22"/>
        <v>14509</v>
      </c>
    </row>
    <row r="65" spans="5:8" customFormat="1" ht="24.6" x14ac:dyDescent="0.7">
      <c r="E65" s="593" t="s">
        <v>323</v>
      </c>
      <c r="F65" s="352">
        <f>CR50+CT50+CV50+CX50+CZ50</f>
        <v>7047</v>
      </c>
      <c r="G65" s="352">
        <f>CS50+CU50+CW50+CY50+DA50</f>
        <v>7306</v>
      </c>
      <c r="H65" s="6">
        <f t="shared" si="22"/>
        <v>14353</v>
      </c>
    </row>
    <row r="66" spans="5:8" customFormat="1" ht="24.6" x14ac:dyDescent="0.7">
      <c r="E66" s="592" t="s">
        <v>324</v>
      </c>
      <c r="F66" s="352">
        <f>DB50+DD50+DF50+DH50+DJ50</f>
        <v>6966</v>
      </c>
      <c r="G66" s="352">
        <f>DC50+DE50+DG50+DI50+DK50</f>
        <v>8166</v>
      </c>
      <c r="H66" s="6">
        <f t="shared" si="22"/>
        <v>15132</v>
      </c>
    </row>
    <row r="67" spans="5:8" customFormat="1" ht="24.6" x14ac:dyDescent="0.7">
      <c r="E67" s="593" t="s">
        <v>325</v>
      </c>
      <c r="F67" s="352">
        <f>DL50+DN50+DP50+DR50+DT50</f>
        <v>7548</v>
      </c>
      <c r="G67" s="352">
        <f>DM50+DO50+DQ50+DS50+DU50</f>
        <v>9323</v>
      </c>
      <c r="H67" s="6">
        <f t="shared" si="22"/>
        <v>16871</v>
      </c>
    </row>
    <row r="68" spans="5:8" customFormat="1" ht="24.6" x14ac:dyDescent="0.7">
      <c r="E68" s="592" t="s">
        <v>326</v>
      </c>
      <c r="F68" s="352">
        <f>DV50+DX50+DZ50+EB50+ED50</f>
        <v>6985</v>
      </c>
      <c r="G68" s="352">
        <f>DW50+DY50+EA50+EC50+EE50</f>
        <v>8893</v>
      </c>
      <c r="H68" s="6">
        <f t="shared" si="22"/>
        <v>15878</v>
      </c>
    </row>
    <row r="69" spans="5:8" customFormat="1" ht="24.6" x14ac:dyDescent="0.7">
      <c r="E69" s="593" t="s">
        <v>327</v>
      </c>
      <c r="F69" s="352">
        <f>EF50+EH50+EJ50+EL50+EN50</f>
        <v>5173</v>
      </c>
      <c r="G69" s="352">
        <f>EG50+EI50+EK50+EM50+EO50</f>
        <v>6989</v>
      </c>
      <c r="H69" s="6">
        <f t="shared" si="22"/>
        <v>12162</v>
      </c>
    </row>
    <row r="70" spans="5:8" customFormat="1" ht="24.6" x14ac:dyDescent="0.7">
      <c r="E70" s="592" t="s">
        <v>328</v>
      </c>
      <c r="F70" s="352">
        <f>EP50+ER50+ET50+EV50+EX50</f>
        <v>4150</v>
      </c>
      <c r="G70" s="352">
        <f>EQ50+ES50+EU50+EW50+EY50</f>
        <v>5894</v>
      </c>
      <c r="H70" s="6">
        <f t="shared" si="22"/>
        <v>10044</v>
      </c>
    </row>
    <row r="71" spans="5:8" customFormat="1" ht="24.6" x14ac:dyDescent="0.7">
      <c r="E71" s="593" t="s">
        <v>329</v>
      </c>
      <c r="F71" s="352">
        <f>EZ50+FB50+FD50+FF50+FH50</f>
        <v>2581</v>
      </c>
      <c r="G71" s="352">
        <f>FA50+FC50+FE50+FG50+FI50</f>
        <v>3721</v>
      </c>
      <c r="H71" s="6">
        <f t="shared" si="22"/>
        <v>6302</v>
      </c>
    </row>
    <row r="72" spans="5:8" customFormat="1" ht="24.6" x14ac:dyDescent="0.7">
      <c r="E72" s="592" t="s">
        <v>330</v>
      </c>
      <c r="F72" s="352">
        <f>FJ50+FL50+FN50+FP50+FR50</f>
        <v>1703</v>
      </c>
      <c r="G72" s="352">
        <f>FK50+FM50+FO50+FQ50+FS50</f>
        <v>2782</v>
      </c>
      <c r="H72" s="6">
        <f t="shared" si="22"/>
        <v>4485</v>
      </c>
    </row>
    <row r="73" spans="5:8" customFormat="1" ht="24.6" x14ac:dyDescent="0.7">
      <c r="E73" s="593" t="s">
        <v>331</v>
      </c>
      <c r="F73" s="352">
        <f>FT50+FV50+FX50+FZ50+GB50+GD50+GF50+GH50+GJ50+GL50+GN50+GP50+GR50+GT50+GV50+GX50</f>
        <v>1453</v>
      </c>
      <c r="G73" s="352">
        <f>FU50+FW50+FY50+GA50+GC50+GE50+GG50+GI50+GK50+GM50+GO50+GQ50+GS50+GU50+GW50+GY50</f>
        <v>2670</v>
      </c>
      <c r="H73" s="6">
        <f t="shared" si="22"/>
        <v>4123</v>
      </c>
    </row>
    <row r="74" spans="5:8" customFormat="1" x14ac:dyDescent="0.6">
      <c r="F74" s="6">
        <f>SUM('แยกกลุ่มอายุ HDC'!B2:B19)</f>
        <v>96345</v>
      </c>
      <c r="G74" s="6">
        <f>SUM('แยกกลุ่มอายุ HDC'!C2:C19)</f>
        <v>106452</v>
      </c>
      <c r="H74" s="6">
        <f>SUM(H56:H73)</f>
        <v>202797</v>
      </c>
    </row>
    <row r="75" spans="5:8" customFormat="1" x14ac:dyDescent="0.6">
      <c r="G75" s="6"/>
    </row>
    <row r="76" spans="5:8" customFormat="1" x14ac:dyDescent="0.6"/>
    <row r="77" spans="5:8" customFormat="1" x14ac:dyDescent="0.6"/>
    <row r="78" spans="5:8" customFormat="1" x14ac:dyDescent="0.6"/>
    <row r="79" spans="5:8" customFormat="1" x14ac:dyDescent="0.6"/>
    <row r="80" spans="5:8" customFormat="1" x14ac:dyDescent="0.6"/>
  </sheetData>
  <autoFilter ref="A5:IT50" xr:uid="{00000000-0001-0000-0E00-000000000000}"/>
  <mergeCells count="104">
    <mergeCell ref="GT4:GU4"/>
    <mergeCell ref="GV4:GW4"/>
    <mergeCell ref="GX4:GY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3:A5"/>
    <mergeCell ref="B4:B5"/>
    <mergeCell ref="C4:E4"/>
    <mergeCell ref="F4:G4"/>
    <mergeCell ref="H4:I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1" max="14" man="1"/>
    <brk id="45" max="1048575" man="1"/>
    <brk id="69" max="1048575" man="1"/>
  </colBreaks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36C26-EAEA-4472-8CB6-8091E538893C}">
  <dimension ref="A1:G21"/>
  <sheetViews>
    <sheetView workbookViewId="0">
      <selection activeCell="J12" sqref="J12"/>
    </sheetView>
  </sheetViews>
  <sheetFormatPr defaultRowHeight="24.6" x14ac:dyDescent="0.7"/>
  <cols>
    <col min="1" max="1" width="14.375" style="487" customWidth="1"/>
    <col min="2" max="2" width="10.625" style="487" bestFit="1" customWidth="1"/>
    <col min="3" max="3" width="10.625" style="487" customWidth="1"/>
    <col min="4" max="4" width="15.75" style="487" bestFit="1" customWidth="1"/>
    <col min="5" max="6" width="9" style="487"/>
    <col min="7" max="7" width="0" style="487" hidden="1" customWidth="1"/>
    <col min="8" max="16384" width="9" style="487"/>
  </cols>
  <sheetData>
    <row r="1" spans="1:7" x14ac:dyDescent="0.7">
      <c r="A1" s="487" t="s">
        <v>312</v>
      </c>
      <c r="B1" s="487" t="s">
        <v>4</v>
      </c>
      <c r="C1" s="487" t="s">
        <v>2</v>
      </c>
      <c r="D1" s="487" t="s">
        <v>313</v>
      </c>
    </row>
    <row r="2" spans="1:7" x14ac:dyDescent="0.7">
      <c r="A2" s="487" t="s">
        <v>314</v>
      </c>
      <c r="B2" s="6">
        <f>'แยกรายอายุ HDC'!F56</f>
        <v>3559</v>
      </c>
      <c r="C2" s="6">
        <f>'แยกรายอายุ HDC'!G56</f>
        <v>3283</v>
      </c>
      <c r="D2" s="488">
        <f>Table13[[#This Row],[ชาย]]+Table13[[#This Row],[หญิง]]</f>
        <v>6842</v>
      </c>
      <c r="G2" s="598">
        <v>-3405</v>
      </c>
    </row>
    <row r="3" spans="1:7" x14ac:dyDescent="0.7">
      <c r="A3" s="487" t="s">
        <v>315</v>
      </c>
      <c r="B3" s="6">
        <f>'แยกรายอายุ HDC'!F57</f>
        <v>4765</v>
      </c>
      <c r="C3" s="6">
        <f>'แยกรายอายุ HDC'!G57</f>
        <v>4282</v>
      </c>
      <c r="D3" s="488">
        <f>Table13[[#This Row],[ชาย]]+Table13[[#This Row],[หญิง]]</f>
        <v>9047</v>
      </c>
      <c r="G3" s="599">
        <v>-4822</v>
      </c>
    </row>
    <row r="4" spans="1:7" x14ac:dyDescent="0.7">
      <c r="A4" s="487" t="s">
        <v>316</v>
      </c>
      <c r="B4" s="6">
        <f>'แยกรายอายุ HDC'!F58</f>
        <v>5558</v>
      </c>
      <c r="C4" s="6">
        <f>'แยกรายอายุ HDC'!G58</f>
        <v>5231</v>
      </c>
      <c r="D4" s="488">
        <f>Table13[[#This Row],[ชาย]]+Table13[[#This Row],[หญิง]]</f>
        <v>10789</v>
      </c>
      <c r="G4" s="598">
        <v>-5646</v>
      </c>
    </row>
    <row r="5" spans="1:7" x14ac:dyDescent="0.7">
      <c r="A5" s="487" t="s">
        <v>317</v>
      </c>
      <c r="B5" s="6">
        <f>'แยกรายอายุ HDC'!F59</f>
        <v>5638</v>
      </c>
      <c r="C5" s="6">
        <f>'แยกรายอายุ HDC'!G59</f>
        <v>5469</v>
      </c>
      <c r="D5" s="488">
        <f>Table13[[#This Row],[ชาย]]+Table13[[#This Row],[หญิง]]</f>
        <v>11107</v>
      </c>
      <c r="G5" s="599">
        <v>-5809</v>
      </c>
    </row>
    <row r="6" spans="1:7" x14ac:dyDescent="0.7">
      <c r="A6" s="487" t="s">
        <v>318</v>
      </c>
      <c r="B6" s="6">
        <f>'แยกรายอายุ HDC'!F60</f>
        <v>5516</v>
      </c>
      <c r="C6" s="6">
        <f>'แยกรายอายุ HDC'!G60</f>
        <v>5598</v>
      </c>
      <c r="D6" s="488">
        <f>Table13[[#This Row],[ชาย]]+Table13[[#This Row],[หญิง]]</f>
        <v>11114</v>
      </c>
      <c r="G6" s="598">
        <v>-6136</v>
      </c>
    </row>
    <row r="7" spans="1:7" x14ac:dyDescent="0.7">
      <c r="A7" s="487" t="s">
        <v>319</v>
      </c>
      <c r="B7" s="6">
        <f>'แยกรายอายุ HDC'!F61</f>
        <v>6854</v>
      </c>
      <c r="C7" s="6">
        <f>'แยกรายอายุ HDC'!G61</f>
        <v>6434</v>
      </c>
      <c r="D7" s="488">
        <f>Table13[[#This Row],[ชาย]]+Table13[[#This Row],[หญิง]]</f>
        <v>13288</v>
      </c>
      <c r="G7" s="599">
        <v>-6845</v>
      </c>
    </row>
    <row r="8" spans="1:7" x14ac:dyDescent="0.7">
      <c r="A8" s="487" t="s">
        <v>320</v>
      </c>
      <c r="B8" s="6">
        <f>'แยกรายอายุ HDC'!F62</f>
        <v>6672</v>
      </c>
      <c r="C8" s="6">
        <f>'แยกรายอายุ HDC'!G62</f>
        <v>6487</v>
      </c>
      <c r="D8" s="488">
        <f>Table13[[#This Row],[ชาย]]+Table13[[#This Row],[หญิง]]</f>
        <v>13159</v>
      </c>
      <c r="G8" s="598">
        <v>-6648</v>
      </c>
    </row>
    <row r="9" spans="1:7" x14ac:dyDescent="0.7">
      <c r="A9" s="487" t="s">
        <v>321</v>
      </c>
      <c r="B9" s="6">
        <f>'แยกรายอายุ HDC'!F63</f>
        <v>6882</v>
      </c>
      <c r="C9" s="6">
        <f>'แยกรายอายุ HDC'!G63</f>
        <v>6710</v>
      </c>
      <c r="D9" s="488">
        <f>Table13[[#This Row],[ชาย]]+Table13[[#This Row],[หญิง]]</f>
        <v>13592</v>
      </c>
      <c r="G9" s="599">
        <v>-7087</v>
      </c>
    </row>
    <row r="10" spans="1:7" x14ac:dyDescent="0.7">
      <c r="A10" s="487" t="s">
        <v>322</v>
      </c>
      <c r="B10" s="6">
        <f>'แยกรายอายุ HDC'!F64</f>
        <v>7295</v>
      </c>
      <c r="C10" s="6">
        <f>'แยกรายอายุ HDC'!G64</f>
        <v>7214</v>
      </c>
      <c r="D10" s="488">
        <f>Table13[[#This Row],[ชาย]]+Table13[[#This Row],[หญิง]]</f>
        <v>14509</v>
      </c>
      <c r="G10" s="598">
        <v>-7337</v>
      </c>
    </row>
    <row r="11" spans="1:7" x14ac:dyDescent="0.7">
      <c r="A11" s="487" t="s">
        <v>323</v>
      </c>
      <c r="B11" s="6">
        <f>'แยกรายอายุ HDC'!F65</f>
        <v>7047</v>
      </c>
      <c r="C11" s="6">
        <f>'แยกรายอายุ HDC'!G65</f>
        <v>7306</v>
      </c>
      <c r="D11" s="488">
        <f>Table13[[#This Row],[ชาย]]+Table13[[#This Row],[หญิง]]</f>
        <v>14353</v>
      </c>
      <c r="G11" s="599">
        <v>-6771</v>
      </c>
    </row>
    <row r="12" spans="1:7" x14ac:dyDescent="0.7">
      <c r="A12" s="487" t="s">
        <v>324</v>
      </c>
      <c r="B12" s="6">
        <f>'แยกรายอายุ HDC'!F66</f>
        <v>6966</v>
      </c>
      <c r="C12" s="6">
        <f>'แยกรายอายุ HDC'!G66</f>
        <v>8166</v>
      </c>
      <c r="D12" s="488">
        <f>Table13[[#This Row],[ชาย]]+Table13[[#This Row],[หญิง]]</f>
        <v>15132</v>
      </c>
      <c r="G12" s="598">
        <v>-7169</v>
      </c>
    </row>
    <row r="13" spans="1:7" x14ac:dyDescent="0.7">
      <c r="A13" s="487" t="s">
        <v>325</v>
      </c>
      <c r="B13" s="6">
        <f>'แยกรายอายุ HDC'!F67</f>
        <v>7548</v>
      </c>
      <c r="C13" s="6">
        <f>'แยกรายอายุ HDC'!G67</f>
        <v>9323</v>
      </c>
      <c r="D13" s="488">
        <f>Table13[[#This Row],[ชาย]]+Table13[[#This Row],[หญิง]]</f>
        <v>16871</v>
      </c>
      <c r="G13" s="599">
        <v>-7688</v>
      </c>
    </row>
    <row r="14" spans="1:7" x14ac:dyDescent="0.7">
      <c r="A14" s="487" t="s">
        <v>326</v>
      </c>
      <c r="B14" s="6">
        <f>'แยกรายอายุ HDC'!F68</f>
        <v>6985</v>
      </c>
      <c r="C14" s="6">
        <f>'แยกรายอายุ HDC'!G68</f>
        <v>8893</v>
      </c>
      <c r="D14" s="488">
        <f>Table13[[#This Row],[ชาย]]+Table13[[#This Row],[หญิง]]</f>
        <v>15878</v>
      </c>
      <c r="G14" s="598">
        <v>-6320</v>
      </c>
    </row>
    <row r="15" spans="1:7" x14ac:dyDescent="0.7">
      <c r="A15" s="487" t="s">
        <v>327</v>
      </c>
      <c r="B15" s="6">
        <f>'แยกรายอายุ HDC'!F69</f>
        <v>5173</v>
      </c>
      <c r="C15" s="6">
        <f>'แยกรายอายุ HDC'!G69</f>
        <v>6989</v>
      </c>
      <c r="D15" s="488">
        <f>Table13[[#This Row],[ชาย]]+Table13[[#This Row],[หญิง]]</f>
        <v>12162</v>
      </c>
      <c r="G15" s="599">
        <v>-5267</v>
      </c>
    </row>
    <row r="16" spans="1:7" x14ac:dyDescent="0.7">
      <c r="A16" s="487" t="s">
        <v>328</v>
      </c>
      <c r="B16" s="6">
        <f>'แยกรายอายุ HDC'!F70</f>
        <v>4150</v>
      </c>
      <c r="C16" s="6">
        <f>'แยกรายอายุ HDC'!G70</f>
        <v>5894</v>
      </c>
      <c r="D16" s="488">
        <f>Table13[[#This Row],[ชาย]]+Table13[[#This Row],[หญิง]]</f>
        <v>10044</v>
      </c>
      <c r="G16" s="598">
        <v>-3866</v>
      </c>
    </row>
    <row r="17" spans="1:7" x14ac:dyDescent="0.7">
      <c r="A17" s="487" t="s">
        <v>329</v>
      </c>
      <c r="B17" s="6">
        <f>'แยกรายอายุ HDC'!F71</f>
        <v>2581</v>
      </c>
      <c r="C17" s="6">
        <f>'แยกรายอายุ HDC'!G71</f>
        <v>3721</v>
      </c>
      <c r="D17" s="488">
        <f>Table13[[#This Row],[ชาย]]+Table13[[#This Row],[หญิง]]</f>
        <v>6302</v>
      </c>
      <c r="G17" s="599">
        <v>-2446</v>
      </c>
    </row>
    <row r="18" spans="1:7" x14ac:dyDescent="0.7">
      <c r="A18" s="487" t="s">
        <v>330</v>
      </c>
      <c r="B18" s="6">
        <f>'แยกรายอายุ HDC'!F72</f>
        <v>1703</v>
      </c>
      <c r="C18" s="6">
        <f>'แยกรายอายุ HDC'!G72</f>
        <v>2782</v>
      </c>
      <c r="D18" s="488">
        <f>Table13[[#This Row],[ชาย]]+Table13[[#This Row],[หญิง]]</f>
        <v>4485</v>
      </c>
      <c r="G18" s="598">
        <v>-1836</v>
      </c>
    </row>
    <row r="19" spans="1:7" x14ac:dyDescent="0.7">
      <c r="A19" s="487" t="s">
        <v>331</v>
      </c>
      <c r="B19" s="6">
        <f>'แยกรายอายุ HDC'!F73</f>
        <v>1453</v>
      </c>
      <c r="C19" s="6">
        <f>'แยกรายอายุ HDC'!G73</f>
        <v>2670</v>
      </c>
      <c r="D19" s="488">
        <f>Table13[[#This Row],[ชาย]]+Table13[[#This Row],[หญิง]]</f>
        <v>4123</v>
      </c>
      <c r="G19" s="599">
        <v>-1385</v>
      </c>
    </row>
    <row r="20" spans="1:7" hidden="1" x14ac:dyDescent="0.7">
      <c r="B20" s="488"/>
      <c r="C20" s="488"/>
      <c r="D20" s="488">
        <f>SUM(D2:D19)</f>
        <v>202797</v>
      </c>
    </row>
    <row r="21" spans="1:7" x14ac:dyDescent="0.7">
      <c r="A21" s="594" t="s">
        <v>5</v>
      </c>
      <c r="B21" s="595">
        <f>SUBTOTAL(109,B2:B20)</f>
        <v>96345</v>
      </c>
      <c r="C21" s="595">
        <f>SUBTOTAL(109,C2:C20)</f>
        <v>106452</v>
      </c>
      <c r="D21" s="595">
        <f>SUBTOTAL(109,D2:D20)</f>
        <v>202797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V23"/>
  <sheetViews>
    <sheetView topLeftCell="FY1" workbookViewId="0">
      <selection activeCell="B6" sqref="B6:HA22"/>
    </sheetView>
  </sheetViews>
  <sheetFormatPr defaultRowHeight="23.4" x14ac:dyDescent="0.6"/>
  <cols>
    <col min="1" max="1" width="7" style="4" customWidth="1"/>
    <col min="2" max="2" width="15.625" style="4" bestFit="1" customWidth="1"/>
    <col min="3" max="3" width="10.125" style="4" customWidth="1"/>
    <col min="4" max="7" width="9.125" style="23"/>
    <col min="8" max="209" width="5.75" style="23" customWidth="1"/>
    <col min="210" max="256" width="9.125" style="22"/>
    <col min="257" max="257" width="7" style="22" customWidth="1"/>
    <col min="258" max="258" width="15.625" style="22" bestFit="1" customWidth="1"/>
    <col min="259" max="259" width="10.125" style="22" customWidth="1"/>
    <col min="260" max="263" width="9.125" style="22"/>
    <col min="264" max="465" width="5.75" style="22" customWidth="1"/>
    <col min="466" max="512" width="9.125" style="22"/>
    <col min="513" max="513" width="7" style="22" customWidth="1"/>
    <col min="514" max="514" width="15.625" style="22" bestFit="1" customWidth="1"/>
    <col min="515" max="515" width="10.125" style="22" customWidth="1"/>
    <col min="516" max="519" width="9.125" style="22"/>
    <col min="520" max="721" width="5.75" style="22" customWidth="1"/>
    <col min="722" max="768" width="9.125" style="22"/>
    <col min="769" max="769" width="7" style="22" customWidth="1"/>
    <col min="770" max="770" width="15.625" style="22" bestFit="1" customWidth="1"/>
    <col min="771" max="771" width="10.125" style="22" customWidth="1"/>
    <col min="772" max="775" width="9.125" style="22"/>
    <col min="776" max="977" width="5.75" style="22" customWidth="1"/>
    <col min="978" max="1024" width="9.125" style="22"/>
    <col min="1025" max="1025" width="7" style="22" customWidth="1"/>
    <col min="1026" max="1026" width="15.625" style="22" bestFit="1" customWidth="1"/>
    <col min="1027" max="1027" width="10.125" style="22" customWidth="1"/>
    <col min="1028" max="1031" width="9.125" style="22"/>
    <col min="1032" max="1233" width="5.75" style="22" customWidth="1"/>
    <col min="1234" max="1280" width="9.125" style="22"/>
    <col min="1281" max="1281" width="7" style="22" customWidth="1"/>
    <col min="1282" max="1282" width="15.625" style="22" bestFit="1" customWidth="1"/>
    <col min="1283" max="1283" width="10.125" style="22" customWidth="1"/>
    <col min="1284" max="1287" width="9.125" style="22"/>
    <col min="1288" max="1489" width="5.75" style="22" customWidth="1"/>
    <col min="1490" max="1536" width="9.125" style="22"/>
    <col min="1537" max="1537" width="7" style="22" customWidth="1"/>
    <col min="1538" max="1538" width="15.625" style="22" bestFit="1" customWidth="1"/>
    <col min="1539" max="1539" width="10.125" style="22" customWidth="1"/>
    <col min="1540" max="1543" width="9.125" style="22"/>
    <col min="1544" max="1745" width="5.75" style="22" customWidth="1"/>
    <col min="1746" max="1792" width="9.125" style="22"/>
    <col min="1793" max="1793" width="7" style="22" customWidth="1"/>
    <col min="1794" max="1794" width="15.625" style="22" bestFit="1" customWidth="1"/>
    <col min="1795" max="1795" width="10.125" style="22" customWidth="1"/>
    <col min="1796" max="1799" width="9.125" style="22"/>
    <col min="1800" max="2001" width="5.75" style="22" customWidth="1"/>
    <col min="2002" max="2048" width="9.125" style="22"/>
    <col min="2049" max="2049" width="7" style="22" customWidth="1"/>
    <col min="2050" max="2050" width="15.625" style="22" bestFit="1" customWidth="1"/>
    <col min="2051" max="2051" width="10.125" style="22" customWidth="1"/>
    <col min="2052" max="2055" width="9.125" style="22"/>
    <col min="2056" max="2257" width="5.75" style="22" customWidth="1"/>
    <col min="2258" max="2304" width="9.125" style="22"/>
    <col min="2305" max="2305" width="7" style="22" customWidth="1"/>
    <col min="2306" max="2306" width="15.625" style="22" bestFit="1" customWidth="1"/>
    <col min="2307" max="2307" width="10.125" style="22" customWidth="1"/>
    <col min="2308" max="2311" width="9.125" style="22"/>
    <col min="2312" max="2513" width="5.75" style="22" customWidth="1"/>
    <col min="2514" max="2560" width="9.125" style="22"/>
    <col min="2561" max="2561" width="7" style="22" customWidth="1"/>
    <col min="2562" max="2562" width="15.625" style="22" bestFit="1" customWidth="1"/>
    <col min="2563" max="2563" width="10.125" style="22" customWidth="1"/>
    <col min="2564" max="2567" width="9.125" style="22"/>
    <col min="2568" max="2769" width="5.75" style="22" customWidth="1"/>
    <col min="2770" max="2816" width="9.125" style="22"/>
    <col min="2817" max="2817" width="7" style="22" customWidth="1"/>
    <col min="2818" max="2818" width="15.625" style="22" bestFit="1" customWidth="1"/>
    <col min="2819" max="2819" width="10.125" style="22" customWidth="1"/>
    <col min="2820" max="2823" width="9.125" style="22"/>
    <col min="2824" max="3025" width="5.75" style="22" customWidth="1"/>
    <col min="3026" max="3072" width="9.125" style="22"/>
    <col min="3073" max="3073" width="7" style="22" customWidth="1"/>
    <col min="3074" max="3074" width="15.625" style="22" bestFit="1" customWidth="1"/>
    <col min="3075" max="3075" width="10.125" style="22" customWidth="1"/>
    <col min="3076" max="3079" width="9.125" style="22"/>
    <col min="3080" max="3281" width="5.75" style="22" customWidth="1"/>
    <col min="3282" max="3328" width="9.125" style="22"/>
    <col min="3329" max="3329" width="7" style="22" customWidth="1"/>
    <col min="3330" max="3330" width="15.625" style="22" bestFit="1" customWidth="1"/>
    <col min="3331" max="3331" width="10.125" style="22" customWidth="1"/>
    <col min="3332" max="3335" width="9.125" style="22"/>
    <col min="3336" max="3537" width="5.75" style="22" customWidth="1"/>
    <col min="3538" max="3584" width="9.125" style="22"/>
    <col min="3585" max="3585" width="7" style="22" customWidth="1"/>
    <col min="3586" max="3586" width="15.625" style="22" bestFit="1" customWidth="1"/>
    <col min="3587" max="3587" width="10.125" style="22" customWidth="1"/>
    <col min="3588" max="3591" width="9.125" style="22"/>
    <col min="3592" max="3793" width="5.75" style="22" customWidth="1"/>
    <col min="3794" max="3840" width="9.125" style="22"/>
    <col min="3841" max="3841" width="7" style="22" customWidth="1"/>
    <col min="3842" max="3842" width="15.625" style="22" bestFit="1" customWidth="1"/>
    <col min="3843" max="3843" width="10.125" style="22" customWidth="1"/>
    <col min="3844" max="3847" width="9.125" style="22"/>
    <col min="3848" max="4049" width="5.75" style="22" customWidth="1"/>
    <col min="4050" max="4096" width="9.125" style="22"/>
    <col min="4097" max="4097" width="7" style="22" customWidth="1"/>
    <col min="4098" max="4098" width="15.625" style="22" bestFit="1" customWidth="1"/>
    <col min="4099" max="4099" width="10.125" style="22" customWidth="1"/>
    <col min="4100" max="4103" width="9.125" style="22"/>
    <col min="4104" max="4305" width="5.75" style="22" customWidth="1"/>
    <col min="4306" max="4352" width="9.125" style="22"/>
    <col min="4353" max="4353" width="7" style="22" customWidth="1"/>
    <col min="4354" max="4354" width="15.625" style="22" bestFit="1" customWidth="1"/>
    <col min="4355" max="4355" width="10.125" style="22" customWidth="1"/>
    <col min="4356" max="4359" width="9.125" style="22"/>
    <col min="4360" max="4561" width="5.75" style="22" customWidth="1"/>
    <col min="4562" max="4608" width="9.125" style="22"/>
    <col min="4609" max="4609" width="7" style="22" customWidth="1"/>
    <col min="4610" max="4610" width="15.625" style="22" bestFit="1" customWidth="1"/>
    <col min="4611" max="4611" width="10.125" style="22" customWidth="1"/>
    <col min="4612" max="4615" width="9.125" style="22"/>
    <col min="4616" max="4817" width="5.75" style="22" customWidth="1"/>
    <col min="4818" max="4864" width="9.125" style="22"/>
    <col min="4865" max="4865" width="7" style="22" customWidth="1"/>
    <col min="4866" max="4866" width="15.625" style="22" bestFit="1" customWidth="1"/>
    <col min="4867" max="4867" width="10.125" style="22" customWidth="1"/>
    <col min="4868" max="4871" width="9.125" style="22"/>
    <col min="4872" max="5073" width="5.75" style="22" customWidth="1"/>
    <col min="5074" max="5120" width="9.125" style="22"/>
    <col min="5121" max="5121" width="7" style="22" customWidth="1"/>
    <col min="5122" max="5122" width="15.625" style="22" bestFit="1" customWidth="1"/>
    <col min="5123" max="5123" width="10.125" style="22" customWidth="1"/>
    <col min="5124" max="5127" width="9.125" style="22"/>
    <col min="5128" max="5329" width="5.75" style="22" customWidth="1"/>
    <col min="5330" max="5376" width="9.125" style="22"/>
    <col min="5377" max="5377" width="7" style="22" customWidth="1"/>
    <col min="5378" max="5378" width="15.625" style="22" bestFit="1" customWidth="1"/>
    <col min="5379" max="5379" width="10.125" style="22" customWidth="1"/>
    <col min="5380" max="5383" width="9.125" style="22"/>
    <col min="5384" max="5585" width="5.75" style="22" customWidth="1"/>
    <col min="5586" max="5632" width="9.125" style="22"/>
    <col min="5633" max="5633" width="7" style="22" customWidth="1"/>
    <col min="5634" max="5634" width="15.625" style="22" bestFit="1" customWidth="1"/>
    <col min="5635" max="5635" width="10.125" style="22" customWidth="1"/>
    <col min="5636" max="5639" width="9.125" style="22"/>
    <col min="5640" max="5841" width="5.75" style="22" customWidth="1"/>
    <col min="5842" max="5888" width="9.125" style="22"/>
    <col min="5889" max="5889" width="7" style="22" customWidth="1"/>
    <col min="5890" max="5890" width="15.625" style="22" bestFit="1" customWidth="1"/>
    <col min="5891" max="5891" width="10.125" style="22" customWidth="1"/>
    <col min="5892" max="5895" width="9.125" style="22"/>
    <col min="5896" max="6097" width="5.75" style="22" customWidth="1"/>
    <col min="6098" max="6144" width="9.125" style="22"/>
    <col min="6145" max="6145" width="7" style="22" customWidth="1"/>
    <col min="6146" max="6146" width="15.625" style="22" bestFit="1" customWidth="1"/>
    <col min="6147" max="6147" width="10.125" style="22" customWidth="1"/>
    <col min="6148" max="6151" width="9.125" style="22"/>
    <col min="6152" max="6353" width="5.75" style="22" customWidth="1"/>
    <col min="6354" max="6400" width="9.125" style="22"/>
    <col min="6401" max="6401" width="7" style="22" customWidth="1"/>
    <col min="6402" max="6402" width="15.625" style="22" bestFit="1" customWidth="1"/>
    <col min="6403" max="6403" width="10.125" style="22" customWidth="1"/>
    <col min="6404" max="6407" width="9.125" style="22"/>
    <col min="6408" max="6609" width="5.75" style="22" customWidth="1"/>
    <col min="6610" max="6656" width="9.125" style="22"/>
    <col min="6657" max="6657" width="7" style="22" customWidth="1"/>
    <col min="6658" max="6658" width="15.625" style="22" bestFit="1" customWidth="1"/>
    <col min="6659" max="6659" width="10.125" style="22" customWidth="1"/>
    <col min="6660" max="6663" width="9.125" style="22"/>
    <col min="6664" max="6865" width="5.75" style="22" customWidth="1"/>
    <col min="6866" max="6912" width="9.125" style="22"/>
    <col min="6913" max="6913" width="7" style="22" customWidth="1"/>
    <col min="6914" max="6914" width="15.625" style="22" bestFit="1" customWidth="1"/>
    <col min="6915" max="6915" width="10.125" style="22" customWidth="1"/>
    <col min="6916" max="6919" width="9.125" style="22"/>
    <col min="6920" max="7121" width="5.75" style="22" customWidth="1"/>
    <col min="7122" max="7168" width="9.125" style="22"/>
    <col min="7169" max="7169" width="7" style="22" customWidth="1"/>
    <col min="7170" max="7170" width="15.625" style="22" bestFit="1" customWidth="1"/>
    <col min="7171" max="7171" width="10.125" style="22" customWidth="1"/>
    <col min="7172" max="7175" width="9.125" style="22"/>
    <col min="7176" max="7377" width="5.75" style="22" customWidth="1"/>
    <col min="7378" max="7424" width="9.125" style="22"/>
    <col min="7425" max="7425" width="7" style="22" customWidth="1"/>
    <col min="7426" max="7426" width="15.625" style="22" bestFit="1" customWidth="1"/>
    <col min="7427" max="7427" width="10.125" style="22" customWidth="1"/>
    <col min="7428" max="7431" width="9.125" style="22"/>
    <col min="7432" max="7633" width="5.75" style="22" customWidth="1"/>
    <col min="7634" max="7680" width="9.125" style="22"/>
    <col min="7681" max="7681" width="7" style="22" customWidth="1"/>
    <col min="7682" max="7682" width="15.625" style="22" bestFit="1" customWidth="1"/>
    <col min="7683" max="7683" width="10.125" style="22" customWidth="1"/>
    <col min="7684" max="7687" width="9.125" style="22"/>
    <col min="7688" max="7889" width="5.75" style="22" customWidth="1"/>
    <col min="7890" max="7936" width="9.125" style="22"/>
    <col min="7937" max="7937" width="7" style="22" customWidth="1"/>
    <col min="7938" max="7938" width="15.625" style="22" bestFit="1" customWidth="1"/>
    <col min="7939" max="7939" width="10.125" style="22" customWidth="1"/>
    <col min="7940" max="7943" width="9.125" style="22"/>
    <col min="7944" max="8145" width="5.75" style="22" customWidth="1"/>
    <col min="8146" max="8192" width="9.125" style="22"/>
    <col min="8193" max="8193" width="7" style="22" customWidth="1"/>
    <col min="8194" max="8194" width="15.625" style="22" bestFit="1" customWidth="1"/>
    <col min="8195" max="8195" width="10.125" style="22" customWidth="1"/>
    <col min="8196" max="8199" width="9.125" style="22"/>
    <col min="8200" max="8401" width="5.75" style="22" customWidth="1"/>
    <col min="8402" max="8448" width="9.125" style="22"/>
    <col min="8449" max="8449" width="7" style="22" customWidth="1"/>
    <col min="8450" max="8450" width="15.625" style="22" bestFit="1" customWidth="1"/>
    <col min="8451" max="8451" width="10.125" style="22" customWidth="1"/>
    <col min="8452" max="8455" width="9.125" style="22"/>
    <col min="8456" max="8657" width="5.75" style="22" customWidth="1"/>
    <col min="8658" max="8704" width="9.125" style="22"/>
    <col min="8705" max="8705" width="7" style="22" customWidth="1"/>
    <col min="8706" max="8706" width="15.625" style="22" bestFit="1" customWidth="1"/>
    <col min="8707" max="8707" width="10.125" style="22" customWidth="1"/>
    <col min="8708" max="8711" width="9.125" style="22"/>
    <col min="8712" max="8913" width="5.75" style="22" customWidth="1"/>
    <col min="8914" max="8960" width="9.125" style="22"/>
    <col min="8961" max="8961" width="7" style="22" customWidth="1"/>
    <col min="8962" max="8962" width="15.625" style="22" bestFit="1" customWidth="1"/>
    <col min="8963" max="8963" width="10.125" style="22" customWidth="1"/>
    <col min="8964" max="8967" width="9.125" style="22"/>
    <col min="8968" max="9169" width="5.75" style="22" customWidth="1"/>
    <col min="9170" max="9216" width="9.125" style="22"/>
    <col min="9217" max="9217" width="7" style="22" customWidth="1"/>
    <col min="9218" max="9218" width="15.625" style="22" bestFit="1" customWidth="1"/>
    <col min="9219" max="9219" width="10.125" style="22" customWidth="1"/>
    <col min="9220" max="9223" width="9.125" style="22"/>
    <col min="9224" max="9425" width="5.75" style="22" customWidth="1"/>
    <col min="9426" max="9472" width="9.125" style="22"/>
    <col min="9473" max="9473" width="7" style="22" customWidth="1"/>
    <col min="9474" max="9474" width="15.625" style="22" bestFit="1" customWidth="1"/>
    <col min="9475" max="9475" width="10.125" style="22" customWidth="1"/>
    <col min="9476" max="9479" width="9.125" style="22"/>
    <col min="9480" max="9681" width="5.75" style="22" customWidth="1"/>
    <col min="9682" max="9728" width="9.125" style="22"/>
    <col min="9729" max="9729" width="7" style="22" customWidth="1"/>
    <col min="9730" max="9730" width="15.625" style="22" bestFit="1" customWidth="1"/>
    <col min="9731" max="9731" width="10.125" style="22" customWidth="1"/>
    <col min="9732" max="9735" width="9.125" style="22"/>
    <col min="9736" max="9937" width="5.75" style="22" customWidth="1"/>
    <col min="9938" max="9984" width="9.125" style="22"/>
    <col min="9985" max="9985" width="7" style="22" customWidth="1"/>
    <col min="9986" max="9986" width="15.625" style="22" bestFit="1" customWidth="1"/>
    <col min="9987" max="9987" width="10.125" style="22" customWidth="1"/>
    <col min="9988" max="9991" width="9.125" style="22"/>
    <col min="9992" max="10193" width="5.75" style="22" customWidth="1"/>
    <col min="10194" max="10240" width="9.125" style="22"/>
    <col min="10241" max="10241" width="7" style="22" customWidth="1"/>
    <col min="10242" max="10242" width="15.625" style="22" bestFit="1" customWidth="1"/>
    <col min="10243" max="10243" width="10.125" style="22" customWidth="1"/>
    <col min="10244" max="10247" width="9.125" style="22"/>
    <col min="10248" max="10449" width="5.75" style="22" customWidth="1"/>
    <col min="10450" max="10496" width="9.125" style="22"/>
    <col min="10497" max="10497" width="7" style="22" customWidth="1"/>
    <col min="10498" max="10498" width="15.625" style="22" bestFit="1" customWidth="1"/>
    <col min="10499" max="10499" width="10.125" style="22" customWidth="1"/>
    <col min="10500" max="10503" width="9.125" style="22"/>
    <col min="10504" max="10705" width="5.75" style="22" customWidth="1"/>
    <col min="10706" max="10752" width="9.125" style="22"/>
    <col min="10753" max="10753" width="7" style="22" customWidth="1"/>
    <col min="10754" max="10754" width="15.625" style="22" bestFit="1" customWidth="1"/>
    <col min="10755" max="10755" width="10.125" style="22" customWidth="1"/>
    <col min="10756" max="10759" width="9.125" style="22"/>
    <col min="10760" max="10961" width="5.75" style="22" customWidth="1"/>
    <col min="10962" max="11008" width="9.125" style="22"/>
    <col min="11009" max="11009" width="7" style="22" customWidth="1"/>
    <col min="11010" max="11010" width="15.625" style="22" bestFit="1" customWidth="1"/>
    <col min="11011" max="11011" width="10.125" style="22" customWidth="1"/>
    <col min="11012" max="11015" width="9.125" style="22"/>
    <col min="11016" max="11217" width="5.75" style="22" customWidth="1"/>
    <col min="11218" max="11264" width="9.125" style="22"/>
    <col min="11265" max="11265" width="7" style="22" customWidth="1"/>
    <col min="11266" max="11266" width="15.625" style="22" bestFit="1" customWidth="1"/>
    <col min="11267" max="11267" width="10.125" style="22" customWidth="1"/>
    <col min="11268" max="11271" width="9.125" style="22"/>
    <col min="11272" max="11473" width="5.75" style="22" customWidth="1"/>
    <col min="11474" max="11520" width="9.125" style="22"/>
    <col min="11521" max="11521" width="7" style="22" customWidth="1"/>
    <col min="11522" max="11522" width="15.625" style="22" bestFit="1" customWidth="1"/>
    <col min="11523" max="11523" width="10.125" style="22" customWidth="1"/>
    <col min="11524" max="11527" width="9.125" style="22"/>
    <col min="11528" max="11729" width="5.75" style="22" customWidth="1"/>
    <col min="11730" max="11776" width="9.125" style="22"/>
    <col min="11777" max="11777" width="7" style="22" customWidth="1"/>
    <col min="11778" max="11778" width="15.625" style="22" bestFit="1" customWidth="1"/>
    <col min="11779" max="11779" width="10.125" style="22" customWidth="1"/>
    <col min="11780" max="11783" width="9.125" style="22"/>
    <col min="11784" max="11985" width="5.75" style="22" customWidth="1"/>
    <col min="11986" max="12032" width="9.125" style="22"/>
    <col min="12033" max="12033" width="7" style="22" customWidth="1"/>
    <col min="12034" max="12034" width="15.625" style="22" bestFit="1" customWidth="1"/>
    <col min="12035" max="12035" width="10.125" style="22" customWidth="1"/>
    <col min="12036" max="12039" width="9.125" style="22"/>
    <col min="12040" max="12241" width="5.75" style="22" customWidth="1"/>
    <col min="12242" max="12288" width="9.125" style="22"/>
    <col min="12289" max="12289" width="7" style="22" customWidth="1"/>
    <col min="12290" max="12290" width="15.625" style="22" bestFit="1" customWidth="1"/>
    <col min="12291" max="12291" width="10.125" style="22" customWidth="1"/>
    <col min="12292" max="12295" width="9.125" style="22"/>
    <col min="12296" max="12497" width="5.75" style="22" customWidth="1"/>
    <col min="12498" max="12544" width="9.125" style="22"/>
    <col min="12545" max="12545" width="7" style="22" customWidth="1"/>
    <col min="12546" max="12546" width="15.625" style="22" bestFit="1" customWidth="1"/>
    <col min="12547" max="12547" width="10.125" style="22" customWidth="1"/>
    <col min="12548" max="12551" width="9.125" style="22"/>
    <col min="12552" max="12753" width="5.75" style="22" customWidth="1"/>
    <col min="12754" max="12800" width="9.125" style="22"/>
    <col min="12801" max="12801" width="7" style="22" customWidth="1"/>
    <col min="12802" max="12802" width="15.625" style="22" bestFit="1" customWidth="1"/>
    <col min="12803" max="12803" width="10.125" style="22" customWidth="1"/>
    <col min="12804" max="12807" width="9.125" style="22"/>
    <col min="12808" max="13009" width="5.75" style="22" customWidth="1"/>
    <col min="13010" max="13056" width="9.125" style="22"/>
    <col min="13057" max="13057" width="7" style="22" customWidth="1"/>
    <col min="13058" max="13058" width="15.625" style="22" bestFit="1" customWidth="1"/>
    <col min="13059" max="13059" width="10.125" style="22" customWidth="1"/>
    <col min="13060" max="13063" width="9.125" style="22"/>
    <col min="13064" max="13265" width="5.75" style="22" customWidth="1"/>
    <col min="13266" max="13312" width="9.125" style="22"/>
    <col min="13313" max="13313" width="7" style="22" customWidth="1"/>
    <col min="13314" max="13314" width="15.625" style="22" bestFit="1" customWidth="1"/>
    <col min="13315" max="13315" width="10.125" style="22" customWidth="1"/>
    <col min="13316" max="13319" width="9.125" style="22"/>
    <col min="13320" max="13521" width="5.75" style="22" customWidth="1"/>
    <col min="13522" max="13568" width="9.125" style="22"/>
    <col min="13569" max="13569" width="7" style="22" customWidth="1"/>
    <col min="13570" max="13570" width="15.625" style="22" bestFit="1" customWidth="1"/>
    <col min="13571" max="13571" width="10.125" style="22" customWidth="1"/>
    <col min="13572" max="13575" width="9.125" style="22"/>
    <col min="13576" max="13777" width="5.75" style="22" customWidth="1"/>
    <col min="13778" max="13824" width="9.125" style="22"/>
    <col min="13825" max="13825" width="7" style="22" customWidth="1"/>
    <col min="13826" max="13826" width="15.625" style="22" bestFit="1" customWidth="1"/>
    <col min="13827" max="13827" width="10.125" style="22" customWidth="1"/>
    <col min="13828" max="13831" width="9.125" style="22"/>
    <col min="13832" max="14033" width="5.75" style="22" customWidth="1"/>
    <col min="14034" max="14080" width="9.125" style="22"/>
    <col min="14081" max="14081" width="7" style="22" customWidth="1"/>
    <col min="14082" max="14082" width="15.625" style="22" bestFit="1" customWidth="1"/>
    <col min="14083" max="14083" width="10.125" style="22" customWidth="1"/>
    <col min="14084" max="14087" width="9.125" style="22"/>
    <col min="14088" max="14289" width="5.75" style="22" customWidth="1"/>
    <col min="14290" max="14336" width="9.125" style="22"/>
    <col min="14337" max="14337" width="7" style="22" customWidth="1"/>
    <col min="14338" max="14338" width="15.625" style="22" bestFit="1" customWidth="1"/>
    <col min="14339" max="14339" width="10.125" style="22" customWidth="1"/>
    <col min="14340" max="14343" width="9.125" style="22"/>
    <col min="14344" max="14545" width="5.75" style="22" customWidth="1"/>
    <col min="14546" max="14592" width="9.125" style="22"/>
    <col min="14593" max="14593" width="7" style="22" customWidth="1"/>
    <col min="14594" max="14594" width="15.625" style="22" bestFit="1" customWidth="1"/>
    <col min="14595" max="14595" width="10.125" style="22" customWidth="1"/>
    <col min="14596" max="14599" width="9.125" style="22"/>
    <col min="14600" max="14801" width="5.75" style="22" customWidth="1"/>
    <col min="14802" max="14848" width="9.125" style="22"/>
    <col min="14849" max="14849" width="7" style="22" customWidth="1"/>
    <col min="14850" max="14850" width="15.625" style="22" bestFit="1" customWidth="1"/>
    <col min="14851" max="14851" width="10.125" style="22" customWidth="1"/>
    <col min="14852" max="14855" width="9.125" style="22"/>
    <col min="14856" max="15057" width="5.75" style="22" customWidth="1"/>
    <col min="15058" max="15104" width="9.125" style="22"/>
    <col min="15105" max="15105" width="7" style="22" customWidth="1"/>
    <col min="15106" max="15106" width="15.625" style="22" bestFit="1" customWidth="1"/>
    <col min="15107" max="15107" width="10.125" style="22" customWidth="1"/>
    <col min="15108" max="15111" width="9.125" style="22"/>
    <col min="15112" max="15313" width="5.75" style="22" customWidth="1"/>
    <col min="15314" max="15360" width="9.125" style="22"/>
    <col min="15361" max="15361" width="7" style="22" customWidth="1"/>
    <col min="15362" max="15362" width="15.625" style="22" bestFit="1" customWidth="1"/>
    <col min="15363" max="15363" width="10.125" style="22" customWidth="1"/>
    <col min="15364" max="15367" width="9.125" style="22"/>
    <col min="15368" max="15569" width="5.75" style="22" customWidth="1"/>
    <col min="15570" max="15616" width="9.125" style="22"/>
    <col min="15617" max="15617" width="7" style="22" customWidth="1"/>
    <col min="15618" max="15618" width="15.625" style="22" bestFit="1" customWidth="1"/>
    <col min="15619" max="15619" width="10.125" style="22" customWidth="1"/>
    <col min="15620" max="15623" width="9.125" style="22"/>
    <col min="15624" max="15825" width="5.75" style="22" customWidth="1"/>
    <col min="15826" max="15872" width="9.125" style="22"/>
    <col min="15873" max="15873" width="7" style="22" customWidth="1"/>
    <col min="15874" max="15874" width="15.625" style="22" bestFit="1" customWidth="1"/>
    <col min="15875" max="15875" width="10.125" style="22" customWidth="1"/>
    <col min="15876" max="15879" width="9.125" style="22"/>
    <col min="15880" max="16081" width="5.75" style="22" customWidth="1"/>
    <col min="16082" max="16128" width="9.125" style="22"/>
    <col min="16129" max="16129" width="7" style="22" customWidth="1"/>
    <col min="16130" max="16130" width="15.625" style="22" bestFit="1" customWidth="1"/>
    <col min="16131" max="16131" width="10.125" style="22" customWidth="1"/>
    <col min="16132" max="16135" width="9.125" style="22"/>
    <col min="16136" max="16337" width="5.75" style="22" customWidth="1"/>
    <col min="16338" max="16384" width="9.125" style="22"/>
  </cols>
  <sheetData>
    <row r="1" spans="1:256" s="1" customFormat="1" ht="21" x14ac:dyDescent="0.6">
      <c r="I1" s="10" t="s">
        <v>274</v>
      </c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1" x14ac:dyDescent="0.6">
      <c r="A2" s="54"/>
      <c r="I2" s="3" t="s">
        <v>183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x14ac:dyDescent="0.6">
      <c r="A3" s="701" t="s">
        <v>6</v>
      </c>
      <c r="B3" s="704" t="s">
        <v>145</v>
      </c>
      <c r="C3" s="705"/>
      <c r="D3" s="705"/>
      <c r="E3" s="705"/>
      <c r="F3" s="705"/>
      <c r="G3" s="706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  <c r="X3" s="55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7"/>
      <c r="AV3" s="55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7"/>
      <c r="BT3" s="59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7"/>
      <c r="CR3" s="59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7"/>
      <c r="DP3" s="59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7"/>
      <c r="EN3" s="59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7"/>
      <c r="FL3" s="59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7"/>
      <c r="GJ3" s="59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7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x14ac:dyDescent="0.6">
      <c r="A4" s="702"/>
      <c r="B4" s="707" t="s">
        <v>184</v>
      </c>
      <c r="C4" s="709" t="s">
        <v>157</v>
      </c>
      <c r="D4" s="60" t="s">
        <v>0</v>
      </c>
      <c r="E4" s="710" t="s">
        <v>1</v>
      </c>
      <c r="F4" s="711"/>
      <c r="G4" s="712"/>
      <c r="H4" s="699" t="s">
        <v>7</v>
      </c>
      <c r="I4" s="700"/>
      <c r="J4" s="699" t="s">
        <v>8</v>
      </c>
      <c r="K4" s="700"/>
      <c r="L4" s="699" t="s">
        <v>9</v>
      </c>
      <c r="M4" s="700"/>
      <c r="N4" s="699" t="s">
        <v>10</v>
      </c>
      <c r="O4" s="700"/>
      <c r="P4" s="699" t="s">
        <v>11</v>
      </c>
      <c r="Q4" s="700"/>
      <c r="R4" s="699" t="s">
        <v>14</v>
      </c>
      <c r="S4" s="700"/>
      <c r="T4" s="699" t="s">
        <v>15</v>
      </c>
      <c r="U4" s="700"/>
      <c r="V4" s="713" t="s">
        <v>16</v>
      </c>
      <c r="W4" s="714"/>
      <c r="X4" s="700" t="s">
        <v>17</v>
      </c>
      <c r="Y4" s="700"/>
      <c r="Z4" s="699" t="s">
        <v>18</v>
      </c>
      <c r="AA4" s="700"/>
      <c r="AB4" s="699" t="s">
        <v>19</v>
      </c>
      <c r="AC4" s="700"/>
      <c r="AD4" s="699" t="s">
        <v>20</v>
      </c>
      <c r="AE4" s="700"/>
      <c r="AF4" s="699" t="s">
        <v>21</v>
      </c>
      <c r="AG4" s="700"/>
      <c r="AH4" s="699" t="s">
        <v>22</v>
      </c>
      <c r="AI4" s="700"/>
      <c r="AJ4" s="699" t="s">
        <v>23</v>
      </c>
      <c r="AK4" s="700"/>
      <c r="AL4" s="699" t="s">
        <v>24</v>
      </c>
      <c r="AM4" s="700"/>
      <c r="AN4" s="699" t="s">
        <v>25</v>
      </c>
      <c r="AO4" s="700"/>
      <c r="AP4" s="699" t="s">
        <v>26</v>
      </c>
      <c r="AQ4" s="700"/>
      <c r="AR4" s="699" t="s">
        <v>27</v>
      </c>
      <c r="AS4" s="700"/>
      <c r="AT4" s="713" t="s">
        <v>28</v>
      </c>
      <c r="AU4" s="714"/>
      <c r="AV4" s="700" t="s">
        <v>29</v>
      </c>
      <c r="AW4" s="700"/>
      <c r="AX4" s="699" t="s">
        <v>30</v>
      </c>
      <c r="AY4" s="700"/>
      <c r="AZ4" s="699" t="s">
        <v>31</v>
      </c>
      <c r="BA4" s="700"/>
      <c r="BB4" s="699" t="s">
        <v>32</v>
      </c>
      <c r="BC4" s="700"/>
      <c r="BD4" s="699" t="s">
        <v>33</v>
      </c>
      <c r="BE4" s="700"/>
      <c r="BF4" s="699" t="s">
        <v>34</v>
      </c>
      <c r="BG4" s="700"/>
      <c r="BH4" s="699" t="s">
        <v>35</v>
      </c>
      <c r="BI4" s="700"/>
      <c r="BJ4" s="699" t="s">
        <v>36</v>
      </c>
      <c r="BK4" s="700"/>
      <c r="BL4" s="699" t="s">
        <v>37</v>
      </c>
      <c r="BM4" s="700"/>
      <c r="BN4" s="699" t="s">
        <v>38</v>
      </c>
      <c r="BO4" s="700"/>
      <c r="BP4" s="699" t="s">
        <v>39</v>
      </c>
      <c r="BQ4" s="700"/>
      <c r="BR4" s="713" t="s">
        <v>40</v>
      </c>
      <c r="BS4" s="714"/>
      <c r="BT4" s="700" t="s">
        <v>41</v>
      </c>
      <c r="BU4" s="700"/>
      <c r="BV4" s="699" t="s">
        <v>42</v>
      </c>
      <c r="BW4" s="700"/>
      <c r="BX4" s="699" t="s">
        <v>43</v>
      </c>
      <c r="BY4" s="700"/>
      <c r="BZ4" s="699" t="s">
        <v>44</v>
      </c>
      <c r="CA4" s="700"/>
      <c r="CB4" s="699" t="s">
        <v>45</v>
      </c>
      <c r="CC4" s="700"/>
      <c r="CD4" s="699" t="s">
        <v>46</v>
      </c>
      <c r="CE4" s="700"/>
      <c r="CF4" s="699" t="s">
        <v>47</v>
      </c>
      <c r="CG4" s="700"/>
      <c r="CH4" s="699" t="s">
        <v>48</v>
      </c>
      <c r="CI4" s="700"/>
      <c r="CJ4" s="699" t="s">
        <v>49</v>
      </c>
      <c r="CK4" s="700"/>
      <c r="CL4" s="699" t="s">
        <v>50</v>
      </c>
      <c r="CM4" s="700"/>
      <c r="CN4" s="699" t="s">
        <v>51</v>
      </c>
      <c r="CO4" s="700"/>
      <c r="CP4" s="713" t="s">
        <v>52</v>
      </c>
      <c r="CQ4" s="714"/>
      <c r="CR4" s="700" t="s">
        <v>53</v>
      </c>
      <c r="CS4" s="700"/>
      <c r="CT4" s="699" t="s">
        <v>54</v>
      </c>
      <c r="CU4" s="700"/>
      <c r="CV4" s="699" t="s">
        <v>55</v>
      </c>
      <c r="CW4" s="700"/>
      <c r="CX4" s="699" t="s">
        <v>56</v>
      </c>
      <c r="CY4" s="700"/>
      <c r="CZ4" s="699" t="s">
        <v>57</v>
      </c>
      <c r="DA4" s="700"/>
      <c r="DB4" s="699" t="s">
        <v>58</v>
      </c>
      <c r="DC4" s="700"/>
      <c r="DD4" s="699" t="s">
        <v>59</v>
      </c>
      <c r="DE4" s="700"/>
      <c r="DF4" s="699" t="s">
        <v>60</v>
      </c>
      <c r="DG4" s="700"/>
      <c r="DH4" s="699" t="s">
        <v>61</v>
      </c>
      <c r="DI4" s="700"/>
      <c r="DJ4" s="699" t="s">
        <v>62</v>
      </c>
      <c r="DK4" s="700"/>
      <c r="DL4" s="699" t="s">
        <v>63</v>
      </c>
      <c r="DM4" s="700"/>
      <c r="DN4" s="713" t="s">
        <v>64</v>
      </c>
      <c r="DO4" s="714"/>
      <c r="DP4" s="700" t="s">
        <v>65</v>
      </c>
      <c r="DQ4" s="700"/>
      <c r="DR4" s="699" t="s">
        <v>66</v>
      </c>
      <c r="DS4" s="700"/>
      <c r="DT4" s="699" t="s">
        <v>67</v>
      </c>
      <c r="DU4" s="700"/>
      <c r="DV4" s="699" t="s">
        <v>68</v>
      </c>
      <c r="DW4" s="700"/>
      <c r="DX4" s="699" t="s">
        <v>69</v>
      </c>
      <c r="DY4" s="700"/>
      <c r="DZ4" s="699" t="s">
        <v>70</v>
      </c>
      <c r="EA4" s="700"/>
      <c r="EB4" s="699" t="s">
        <v>71</v>
      </c>
      <c r="EC4" s="700"/>
      <c r="ED4" s="699" t="s">
        <v>72</v>
      </c>
      <c r="EE4" s="700"/>
      <c r="EF4" s="699" t="s">
        <v>73</v>
      </c>
      <c r="EG4" s="700"/>
      <c r="EH4" s="699" t="s">
        <v>74</v>
      </c>
      <c r="EI4" s="700"/>
      <c r="EJ4" s="699" t="s">
        <v>75</v>
      </c>
      <c r="EK4" s="700"/>
      <c r="EL4" s="713" t="s">
        <v>76</v>
      </c>
      <c r="EM4" s="714"/>
      <c r="EN4" s="700" t="s">
        <v>77</v>
      </c>
      <c r="EO4" s="700"/>
      <c r="EP4" s="699" t="s">
        <v>78</v>
      </c>
      <c r="EQ4" s="700"/>
      <c r="ER4" s="699" t="s">
        <v>79</v>
      </c>
      <c r="ES4" s="700"/>
      <c r="ET4" s="699" t="s">
        <v>80</v>
      </c>
      <c r="EU4" s="700"/>
      <c r="EV4" s="699" t="s">
        <v>81</v>
      </c>
      <c r="EW4" s="700"/>
      <c r="EX4" s="699" t="s">
        <v>82</v>
      </c>
      <c r="EY4" s="700"/>
      <c r="EZ4" s="699" t="s">
        <v>83</v>
      </c>
      <c r="FA4" s="700"/>
      <c r="FB4" s="699" t="s">
        <v>84</v>
      </c>
      <c r="FC4" s="700"/>
      <c r="FD4" s="699" t="s">
        <v>85</v>
      </c>
      <c r="FE4" s="700"/>
      <c r="FF4" s="699" t="s">
        <v>86</v>
      </c>
      <c r="FG4" s="700"/>
      <c r="FH4" s="699" t="s">
        <v>87</v>
      </c>
      <c r="FI4" s="700"/>
      <c r="FJ4" s="713" t="s">
        <v>88</v>
      </c>
      <c r="FK4" s="714"/>
      <c r="FL4" s="700" t="s">
        <v>89</v>
      </c>
      <c r="FM4" s="700"/>
      <c r="FN4" s="699" t="s">
        <v>90</v>
      </c>
      <c r="FO4" s="700"/>
      <c r="FP4" s="699" t="s">
        <v>91</v>
      </c>
      <c r="FQ4" s="700"/>
      <c r="FR4" s="699" t="s">
        <v>92</v>
      </c>
      <c r="FS4" s="700"/>
      <c r="FT4" s="699" t="s">
        <v>93</v>
      </c>
      <c r="FU4" s="700"/>
      <c r="FV4" s="699" t="s">
        <v>94</v>
      </c>
      <c r="FW4" s="700"/>
      <c r="FX4" s="699" t="s">
        <v>95</v>
      </c>
      <c r="FY4" s="700"/>
      <c r="FZ4" s="699" t="s">
        <v>96</v>
      </c>
      <c r="GA4" s="700"/>
      <c r="GB4" s="699" t="s">
        <v>97</v>
      </c>
      <c r="GC4" s="700"/>
      <c r="GD4" s="699" t="s">
        <v>98</v>
      </c>
      <c r="GE4" s="700"/>
      <c r="GF4" s="699" t="s">
        <v>99</v>
      </c>
      <c r="GG4" s="700"/>
      <c r="GH4" s="713" t="s">
        <v>100</v>
      </c>
      <c r="GI4" s="714"/>
      <c r="GJ4" s="700" t="s">
        <v>101</v>
      </c>
      <c r="GK4" s="700"/>
      <c r="GL4" s="699" t="s">
        <v>102</v>
      </c>
      <c r="GM4" s="700"/>
      <c r="GN4" s="699" t="s">
        <v>103</v>
      </c>
      <c r="GO4" s="700"/>
      <c r="GP4" s="699" t="s">
        <v>104</v>
      </c>
      <c r="GQ4" s="700"/>
      <c r="GR4" s="699" t="s">
        <v>105</v>
      </c>
      <c r="GS4" s="700"/>
      <c r="GT4" s="699" t="s">
        <v>106</v>
      </c>
      <c r="GU4" s="700"/>
      <c r="GV4" s="699" t="s">
        <v>107</v>
      </c>
      <c r="GW4" s="700"/>
      <c r="GX4" s="699" t="s">
        <v>108</v>
      </c>
      <c r="GY4" s="700"/>
      <c r="GZ4" s="715" t="s">
        <v>109</v>
      </c>
      <c r="HA4" s="715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21" x14ac:dyDescent="0.6">
      <c r="A5" s="703"/>
      <c r="B5" s="708"/>
      <c r="C5" s="709"/>
      <c r="D5" s="61" t="s">
        <v>3</v>
      </c>
      <c r="E5" s="62" t="s">
        <v>4</v>
      </c>
      <c r="F5" s="62" t="s">
        <v>2</v>
      </c>
      <c r="G5" s="62" t="s">
        <v>5</v>
      </c>
      <c r="H5" s="63" t="s">
        <v>12</v>
      </c>
      <c r="I5" s="64" t="s">
        <v>13</v>
      </c>
      <c r="J5" s="63" t="s">
        <v>12</v>
      </c>
      <c r="K5" s="64" t="s">
        <v>13</v>
      </c>
      <c r="L5" s="63" t="s">
        <v>12</v>
      </c>
      <c r="M5" s="64" t="s">
        <v>13</v>
      </c>
      <c r="N5" s="63" t="s">
        <v>12</v>
      </c>
      <c r="O5" s="64" t="s">
        <v>13</v>
      </c>
      <c r="P5" s="63" t="s">
        <v>12</v>
      </c>
      <c r="Q5" s="64" t="s">
        <v>13</v>
      </c>
      <c r="R5" s="63" t="s">
        <v>12</v>
      </c>
      <c r="S5" s="64" t="s">
        <v>13</v>
      </c>
      <c r="T5" s="63" t="s">
        <v>12</v>
      </c>
      <c r="U5" s="64" t="s">
        <v>13</v>
      </c>
      <c r="V5" s="64" t="s">
        <v>12</v>
      </c>
      <c r="W5" s="64" t="s">
        <v>13</v>
      </c>
      <c r="X5" s="63" t="s">
        <v>12</v>
      </c>
      <c r="Y5" s="64" t="s">
        <v>13</v>
      </c>
      <c r="Z5" s="63" t="s">
        <v>12</v>
      </c>
      <c r="AA5" s="64" t="s">
        <v>13</v>
      </c>
      <c r="AB5" s="63" t="s">
        <v>12</v>
      </c>
      <c r="AC5" s="64" t="s">
        <v>13</v>
      </c>
      <c r="AD5" s="63" t="s">
        <v>12</v>
      </c>
      <c r="AE5" s="64" t="s">
        <v>13</v>
      </c>
      <c r="AF5" s="63" t="s">
        <v>12</v>
      </c>
      <c r="AG5" s="64" t="s">
        <v>13</v>
      </c>
      <c r="AH5" s="63" t="s">
        <v>12</v>
      </c>
      <c r="AI5" s="64" t="s">
        <v>13</v>
      </c>
      <c r="AJ5" s="63" t="s">
        <v>12</v>
      </c>
      <c r="AK5" s="64" t="s">
        <v>13</v>
      </c>
      <c r="AL5" s="63" t="s">
        <v>12</v>
      </c>
      <c r="AM5" s="64" t="s">
        <v>13</v>
      </c>
      <c r="AN5" s="63" t="s">
        <v>12</v>
      </c>
      <c r="AO5" s="64" t="s">
        <v>13</v>
      </c>
      <c r="AP5" s="63" t="s">
        <v>12</v>
      </c>
      <c r="AQ5" s="64" t="s">
        <v>13</v>
      </c>
      <c r="AR5" s="63" t="s">
        <v>12</v>
      </c>
      <c r="AS5" s="64" t="s">
        <v>13</v>
      </c>
      <c r="AT5" s="64" t="s">
        <v>12</v>
      </c>
      <c r="AU5" s="64" t="s">
        <v>13</v>
      </c>
      <c r="AV5" s="63" t="s">
        <v>12</v>
      </c>
      <c r="AW5" s="64" t="s">
        <v>13</v>
      </c>
      <c r="AX5" s="63" t="s">
        <v>12</v>
      </c>
      <c r="AY5" s="64" t="s">
        <v>13</v>
      </c>
      <c r="AZ5" s="63" t="s">
        <v>12</v>
      </c>
      <c r="BA5" s="64" t="s">
        <v>13</v>
      </c>
      <c r="BB5" s="63" t="s">
        <v>12</v>
      </c>
      <c r="BC5" s="64" t="s">
        <v>13</v>
      </c>
      <c r="BD5" s="63" t="s">
        <v>12</v>
      </c>
      <c r="BE5" s="64" t="s">
        <v>13</v>
      </c>
      <c r="BF5" s="63" t="s">
        <v>12</v>
      </c>
      <c r="BG5" s="64" t="s">
        <v>13</v>
      </c>
      <c r="BH5" s="63" t="s">
        <v>12</v>
      </c>
      <c r="BI5" s="65" t="s">
        <v>13</v>
      </c>
      <c r="BJ5" s="66" t="s">
        <v>12</v>
      </c>
      <c r="BK5" s="65" t="s">
        <v>13</v>
      </c>
      <c r="BL5" s="66" t="s">
        <v>12</v>
      </c>
      <c r="BM5" s="65" t="s">
        <v>13</v>
      </c>
      <c r="BN5" s="66" t="s">
        <v>12</v>
      </c>
      <c r="BO5" s="65" t="s">
        <v>13</v>
      </c>
      <c r="BP5" s="66" t="s">
        <v>12</v>
      </c>
      <c r="BQ5" s="65" t="s">
        <v>13</v>
      </c>
      <c r="BR5" s="65" t="s">
        <v>12</v>
      </c>
      <c r="BS5" s="65" t="s">
        <v>13</v>
      </c>
      <c r="BT5" s="66" t="s">
        <v>12</v>
      </c>
      <c r="BU5" s="65" t="s">
        <v>13</v>
      </c>
      <c r="BV5" s="66" t="s">
        <v>12</v>
      </c>
      <c r="BW5" s="65" t="s">
        <v>13</v>
      </c>
      <c r="BX5" s="66" t="s">
        <v>12</v>
      </c>
      <c r="BY5" s="65" t="s">
        <v>13</v>
      </c>
      <c r="BZ5" s="66" t="s">
        <v>12</v>
      </c>
      <c r="CA5" s="65" t="s">
        <v>13</v>
      </c>
      <c r="CB5" s="66" t="s">
        <v>12</v>
      </c>
      <c r="CC5" s="65" t="s">
        <v>13</v>
      </c>
      <c r="CD5" s="66" t="s">
        <v>12</v>
      </c>
      <c r="CE5" s="65" t="s">
        <v>13</v>
      </c>
      <c r="CF5" s="66" t="s">
        <v>12</v>
      </c>
      <c r="CG5" s="65" t="s">
        <v>13</v>
      </c>
      <c r="CH5" s="66" t="s">
        <v>12</v>
      </c>
      <c r="CI5" s="65" t="s">
        <v>13</v>
      </c>
      <c r="CJ5" s="66" t="s">
        <v>12</v>
      </c>
      <c r="CK5" s="65" t="s">
        <v>13</v>
      </c>
      <c r="CL5" s="66" t="s">
        <v>12</v>
      </c>
      <c r="CM5" s="65" t="s">
        <v>13</v>
      </c>
      <c r="CN5" s="66" t="s">
        <v>12</v>
      </c>
      <c r="CO5" s="65" t="s">
        <v>13</v>
      </c>
      <c r="CP5" s="65" t="s">
        <v>12</v>
      </c>
      <c r="CQ5" s="65" t="s">
        <v>13</v>
      </c>
      <c r="CR5" s="66" t="s">
        <v>12</v>
      </c>
      <c r="CS5" s="65" t="s">
        <v>13</v>
      </c>
      <c r="CT5" s="66" t="s">
        <v>12</v>
      </c>
      <c r="CU5" s="65" t="s">
        <v>13</v>
      </c>
      <c r="CV5" s="66" t="s">
        <v>12</v>
      </c>
      <c r="CW5" s="65" t="s">
        <v>13</v>
      </c>
      <c r="CX5" s="66" t="s">
        <v>12</v>
      </c>
      <c r="CY5" s="65" t="s">
        <v>13</v>
      </c>
      <c r="CZ5" s="66" t="s">
        <v>12</v>
      </c>
      <c r="DA5" s="65" t="s">
        <v>13</v>
      </c>
      <c r="DB5" s="66" t="s">
        <v>12</v>
      </c>
      <c r="DC5" s="65" t="s">
        <v>13</v>
      </c>
      <c r="DD5" s="66" t="s">
        <v>12</v>
      </c>
      <c r="DE5" s="65" t="s">
        <v>13</v>
      </c>
      <c r="DF5" s="66" t="s">
        <v>12</v>
      </c>
      <c r="DG5" s="65" t="s">
        <v>13</v>
      </c>
      <c r="DH5" s="66" t="s">
        <v>12</v>
      </c>
      <c r="DI5" s="65" t="s">
        <v>13</v>
      </c>
      <c r="DJ5" s="66" t="s">
        <v>12</v>
      </c>
      <c r="DK5" s="65" t="s">
        <v>13</v>
      </c>
      <c r="DL5" s="66" t="s">
        <v>12</v>
      </c>
      <c r="DM5" s="65" t="s">
        <v>13</v>
      </c>
      <c r="DN5" s="65" t="s">
        <v>12</v>
      </c>
      <c r="DO5" s="65" t="s">
        <v>13</v>
      </c>
      <c r="DP5" s="66" t="s">
        <v>12</v>
      </c>
      <c r="DQ5" s="65" t="s">
        <v>13</v>
      </c>
      <c r="DR5" s="66" t="s">
        <v>12</v>
      </c>
      <c r="DS5" s="65" t="s">
        <v>13</v>
      </c>
      <c r="DT5" s="66" t="s">
        <v>12</v>
      </c>
      <c r="DU5" s="65" t="s">
        <v>13</v>
      </c>
      <c r="DV5" s="66" t="s">
        <v>12</v>
      </c>
      <c r="DW5" s="65" t="s">
        <v>13</v>
      </c>
      <c r="DX5" s="66" t="s">
        <v>12</v>
      </c>
      <c r="DY5" s="65" t="s">
        <v>13</v>
      </c>
      <c r="DZ5" s="66" t="s">
        <v>12</v>
      </c>
      <c r="EA5" s="65" t="s">
        <v>13</v>
      </c>
      <c r="EB5" s="66" t="s">
        <v>12</v>
      </c>
      <c r="EC5" s="65" t="s">
        <v>13</v>
      </c>
      <c r="ED5" s="66" t="s">
        <v>12</v>
      </c>
      <c r="EE5" s="65" t="s">
        <v>13</v>
      </c>
      <c r="EF5" s="66" t="s">
        <v>12</v>
      </c>
      <c r="EG5" s="65" t="s">
        <v>13</v>
      </c>
      <c r="EH5" s="66" t="s">
        <v>12</v>
      </c>
      <c r="EI5" s="65" t="s">
        <v>13</v>
      </c>
      <c r="EJ5" s="66" t="s">
        <v>12</v>
      </c>
      <c r="EK5" s="65" t="s">
        <v>13</v>
      </c>
      <c r="EL5" s="65" t="s">
        <v>12</v>
      </c>
      <c r="EM5" s="65" t="s">
        <v>13</v>
      </c>
      <c r="EN5" s="66" t="s">
        <v>12</v>
      </c>
      <c r="EO5" s="65" t="s">
        <v>13</v>
      </c>
      <c r="EP5" s="66" t="s">
        <v>12</v>
      </c>
      <c r="EQ5" s="65" t="s">
        <v>13</v>
      </c>
      <c r="ER5" s="66" t="s">
        <v>12</v>
      </c>
      <c r="ES5" s="65" t="s">
        <v>13</v>
      </c>
      <c r="ET5" s="66" t="s">
        <v>12</v>
      </c>
      <c r="EU5" s="65" t="s">
        <v>13</v>
      </c>
      <c r="EV5" s="66" t="s">
        <v>12</v>
      </c>
      <c r="EW5" s="65" t="s">
        <v>13</v>
      </c>
      <c r="EX5" s="66" t="s">
        <v>12</v>
      </c>
      <c r="EY5" s="65" t="s">
        <v>13</v>
      </c>
      <c r="EZ5" s="66" t="s">
        <v>12</v>
      </c>
      <c r="FA5" s="65" t="s">
        <v>13</v>
      </c>
      <c r="FB5" s="66" t="s">
        <v>12</v>
      </c>
      <c r="FC5" s="65" t="s">
        <v>13</v>
      </c>
      <c r="FD5" s="66" t="s">
        <v>12</v>
      </c>
      <c r="FE5" s="65" t="s">
        <v>13</v>
      </c>
      <c r="FF5" s="66" t="s">
        <v>12</v>
      </c>
      <c r="FG5" s="65" t="s">
        <v>13</v>
      </c>
      <c r="FH5" s="66" t="s">
        <v>12</v>
      </c>
      <c r="FI5" s="65" t="s">
        <v>13</v>
      </c>
      <c r="FJ5" s="65" t="s">
        <v>12</v>
      </c>
      <c r="FK5" s="65" t="s">
        <v>13</v>
      </c>
      <c r="FL5" s="66" t="s">
        <v>12</v>
      </c>
      <c r="FM5" s="65" t="s">
        <v>13</v>
      </c>
      <c r="FN5" s="66" t="s">
        <v>12</v>
      </c>
      <c r="FO5" s="65" t="s">
        <v>13</v>
      </c>
      <c r="FP5" s="66" t="s">
        <v>12</v>
      </c>
      <c r="FQ5" s="65" t="s">
        <v>13</v>
      </c>
      <c r="FR5" s="66" t="s">
        <v>12</v>
      </c>
      <c r="FS5" s="65" t="s">
        <v>13</v>
      </c>
      <c r="FT5" s="66" t="s">
        <v>12</v>
      </c>
      <c r="FU5" s="65" t="s">
        <v>13</v>
      </c>
      <c r="FV5" s="66" t="s">
        <v>12</v>
      </c>
      <c r="FW5" s="65" t="s">
        <v>13</v>
      </c>
      <c r="FX5" s="66" t="s">
        <v>12</v>
      </c>
      <c r="FY5" s="65" t="s">
        <v>13</v>
      </c>
      <c r="FZ5" s="66" t="s">
        <v>12</v>
      </c>
      <c r="GA5" s="65" t="s">
        <v>13</v>
      </c>
      <c r="GB5" s="66" t="s">
        <v>12</v>
      </c>
      <c r="GC5" s="65" t="s">
        <v>13</v>
      </c>
      <c r="GD5" s="66" t="s">
        <v>12</v>
      </c>
      <c r="GE5" s="65" t="s">
        <v>13</v>
      </c>
      <c r="GF5" s="66" t="s">
        <v>12</v>
      </c>
      <c r="GG5" s="65" t="s">
        <v>13</v>
      </c>
      <c r="GH5" s="65" t="s">
        <v>12</v>
      </c>
      <c r="GI5" s="65" t="s">
        <v>13</v>
      </c>
      <c r="GJ5" s="66" t="s">
        <v>12</v>
      </c>
      <c r="GK5" s="65" t="s">
        <v>13</v>
      </c>
      <c r="GL5" s="66" t="s">
        <v>12</v>
      </c>
      <c r="GM5" s="65" t="s">
        <v>13</v>
      </c>
      <c r="GN5" s="66" t="s">
        <v>12</v>
      </c>
      <c r="GO5" s="65" t="s">
        <v>13</v>
      </c>
      <c r="GP5" s="66" t="s">
        <v>12</v>
      </c>
      <c r="GQ5" s="65" t="s">
        <v>13</v>
      </c>
      <c r="GR5" s="66" t="s">
        <v>12</v>
      </c>
      <c r="GS5" s="65" t="s">
        <v>13</v>
      </c>
      <c r="GT5" s="66" t="s">
        <v>12</v>
      </c>
      <c r="GU5" s="65" t="s">
        <v>13</v>
      </c>
      <c r="GV5" s="66" t="s">
        <v>12</v>
      </c>
      <c r="GW5" s="65" t="s">
        <v>13</v>
      </c>
      <c r="GX5" s="66" t="s">
        <v>12</v>
      </c>
      <c r="GY5" s="65" t="s">
        <v>13</v>
      </c>
      <c r="GZ5" s="65" t="s">
        <v>12</v>
      </c>
      <c r="HA5" s="65" t="s">
        <v>13</v>
      </c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1" x14ac:dyDescent="0.6">
      <c r="A6" s="67">
        <v>1</v>
      </c>
      <c r="B6" s="8" t="s">
        <v>296</v>
      </c>
      <c r="C6" s="68">
        <v>2241</v>
      </c>
      <c r="D6" s="68">
        <v>2289</v>
      </c>
      <c r="E6" s="68">
        <v>3066</v>
      </c>
      <c r="F6" s="68">
        <v>3378</v>
      </c>
      <c r="G6" s="68">
        <v>6444</v>
      </c>
      <c r="H6" s="69">
        <v>15</v>
      </c>
      <c r="I6" s="69">
        <v>5</v>
      </c>
      <c r="J6" s="69">
        <v>12</v>
      </c>
      <c r="K6" s="69">
        <v>13</v>
      </c>
      <c r="L6" s="69">
        <v>11</v>
      </c>
      <c r="M6" s="69">
        <v>13</v>
      </c>
      <c r="N6" s="69">
        <v>17</v>
      </c>
      <c r="O6" s="69">
        <v>19</v>
      </c>
      <c r="P6" s="69">
        <v>14</v>
      </c>
      <c r="Q6" s="69">
        <v>12</v>
      </c>
      <c r="R6" s="69">
        <v>23</v>
      </c>
      <c r="S6" s="69">
        <v>11</v>
      </c>
      <c r="T6" s="69">
        <v>26</v>
      </c>
      <c r="U6" s="69">
        <v>21</v>
      </c>
      <c r="V6" s="69">
        <v>20</v>
      </c>
      <c r="W6" s="69">
        <v>24</v>
      </c>
      <c r="X6" s="69">
        <v>29</v>
      </c>
      <c r="Y6" s="69">
        <v>22</v>
      </c>
      <c r="Z6" s="69">
        <v>20</v>
      </c>
      <c r="AA6" s="69">
        <v>21</v>
      </c>
      <c r="AB6" s="69">
        <v>27</v>
      </c>
      <c r="AC6" s="69">
        <v>28</v>
      </c>
      <c r="AD6" s="69">
        <v>34</v>
      </c>
      <c r="AE6" s="69">
        <v>23</v>
      </c>
      <c r="AF6" s="69">
        <v>22</v>
      </c>
      <c r="AG6" s="69">
        <v>21</v>
      </c>
      <c r="AH6" s="69">
        <v>34</v>
      </c>
      <c r="AI6" s="69">
        <v>25</v>
      </c>
      <c r="AJ6" s="69">
        <v>27</v>
      </c>
      <c r="AK6" s="69">
        <v>27</v>
      </c>
      <c r="AL6" s="69">
        <v>35</v>
      </c>
      <c r="AM6" s="69">
        <v>38</v>
      </c>
      <c r="AN6" s="69">
        <v>35</v>
      </c>
      <c r="AO6" s="69">
        <v>35</v>
      </c>
      <c r="AP6" s="69">
        <v>27</v>
      </c>
      <c r="AQ6" s="69">
        <v>39</v>
      </c>
      <c r="AR6" s="69">
        <v>26</v>
      </c>
      <c r="AS6" s="69">
        <v>28</v>
      </c>
      <c r="AT6" s="69">
        <v>30</v>
      </c>
      <c r="AU6" s="69">
        <v>22</v>
      </c>
      <c r="AV6" s="69">
        <v>35</v>
      </c>
      <c r="AW6" s="69">
        <v>35</v>
      </c>
      <c r="AX6" s="69">
        <v>51</v>
      </c>
      <c r="AY6" s="69">
        <v>31</v>
      </c>
      <c r="AZ6" s="69">
        <v>34</v>
      </c>
      <c r="BA6" s="69">
        <v>39</v>
      </c>
      <c r="BB6" s="69">
        <v>49</v>
      </c>
      <c r="BC6" s="69">
        <v>34</v>
      </c>
      <c r="BD6" s="69">
        <v>45</v>
      </c>
      <c r="BE6" s="69">
        <v>39</v>
      </c>
      <c r="BF6" s="69">
        <v>45</v>
      </c>
      <c r="BG6" s="69">
        <v>39</v>
      </c>
      <c r="BH6" s="69">
        <v>43</v>
      </c>
      <c r="BI6" s="69">
        <v>46</v>
      </c>
      <c r="BJ6" s="69">
        <v>41</v>
      </c>
      <c r="BK6" s="69">
        <v>37</v>
      </c>
      <c r="BL6" s="69">
        <v>44</v>
      </c>
      <c r="BM6" s="69">
        <v>39</v>
      </c>
      <c r="BN6" s="69">
        <v>53</v>
      </c>
      <c r="BO6" s="69">
        <v>42</v>
      </c>
      <c r="BP6" s="69">
        <v>45</v>
      </c>
      <c r="BQ6" s="69">
        <v>45</v>
      </c>
      <c r="BR6" s="69">
        <v>45</v>
      </c>
      <c r="BS6" s="69">
        <v>32</v>
      </c>
      <c r="BT6" s="69">
        <v>29</v>
      </c>
      <c r="BU6" s="69">
        <v>44</v>
      </c>
      <c r="BV6" s="69">
        <v>45</v>
      </c>
      <c r="BW6" s="69">
        <v>45</v>
      </c>
      <c r="BX6" s="69">
        <v>45</v>
      </c>
      <c r="BY6" s="69">
        <v>41</v>
      </c>
      <c r="BZ6" s="69">
        <v>39</v>
      </c>
      <c r="CA6" s="69">
        <v>54</v>
      </c>
      <c r="CB6" s="69">
        <v>49</v>
      </c>
      <c r="CC6" s="69">
        <v>42</v>
      </c>
      <c r="CD6" s="69">
        <v>44</v>
      </c>
      <c r="CE6" s="69">
        <v>52</v>
      </c>
      <c r="CF6" s="69">
        <v>57</v>
      </c>
      <c r="CG6" s="69">
        <v>49</v>
      </c>
      <c r="CH6" s="69">
        <v>51</v>
      </c>
      <c r="CI6" s="69">
        <v>48</v>
      </c>
      <c r="CJ6" s="69">
        <v>52</v>
      </c>
      <c r="CK6" s="69">
        <v>56</v>
      </c>
      <c r="CL6" s="69">
        <v>54</v>
      </c>
      <c r="CM6" s="69">
        <v>51</v>
      </c>
      <c r="CN6" s="69">
        <v>44</v>
      </c>
      <c r="CO6" s="69">
        <v>43</v>
      </c>
      <c r="CP6" s="69">
        <v>44</v>
      </c>
      <c r="CQ6" s="69">
        <v>61</v>
      </c>
      <c r="CR6" s="69">
        <v>49</v>
      </c>
      <c r="CS6" s="69">
        <v>44</v>
      </c>
      <c r="CT6" s="69">
        <v>45</v>
      </c>
      <c r="CU6" s="69">
        <v>54</v>
      </c>
      <c r="CV6" s="69">
        <v>39</v>
      </c>
      <c r="CW6" s="69">
        <v>64</v>
      </c>
      <c r="CX6" s="69">
        <v>47</v>
      </c>
      <c r="CY6" s="69">
        <v>41</v>
      </c>
      <c r="CZ6" s="69">
        <v>48</v>
      </c>
      <c r="DA6" s="69">
        <v>49</v>
      </c>
      <c r="DB6" s="69">
        <v>51</v>
      </c>
      <c r="DC6" s="69">
        <v>51</v>
      </c>
      <c r="DD6" s="69">
        <v>33</v>
      </c>
      <c r="DE6" s="69">
        <v>53</v>
      </c>
      <c r="DF6" s="69">
        <v>51</v>
      </c>
      <c r="DG6" s="69">
        <v>52</v>
      </c>
      <c r="DH6" s="69">
        <v>53</v>
      </c>
      <c r="DI6" s="69">
        <v>54</v>
      </c>
      <c r="DJ6" s="69">
        <v>50</v>
      </c>
      <c r="DK6" s="69">
        <v>56</v>
      </c>
      <c r="DL6" s="69">
        <v>44</v>
      </c>
      <c r="DM6" s="69">
        <v>57</v>
      </c>
      <c r="DN6" s="69">
        <v>57</v>
      </c>
      <c r="DO6" s="69">
        <v>63</v>
      </c>
      <c r="DP6" s="69">
        <v>57</v>
      </c>
      <c r="DQ6" s="69">
        <v>59</v>
      </c>
      <c r="DR6" s="69">
        <v>57</v>
      </c>
      <c r="DS6" s="69">
        <v>61</v>
      </c>
      <c r="DT6" s="69">
        <v>49</v>
      </c>
      <c r="DU6" s="69">
        <v>79</v>
      </c>
      <c r="DV6" s="69">
        <v>47</v>
      </c>
      <c r="DW6" s="69">
        <v>55</v>
      </c>
      <c r="DX6" s="69">
        <v>49</v>
      </c>
      <c r="DY6" s="69">
        <v>68</v>
      </c>
      <c r="DZ6" s="69">
        <v>36</v>
      </c>
      <c r="EA6" s="69">
        <v>62</v>
      </c>
      <c r="EB6" s="69">
        <v>48</v>
      </c>
      <c r="EC6" s="69">
        <v>59</v>
      </c>
      <c r="ED6" s="69">
        <v>56</v>
      </c>
      <c r="EE6" s="69">
        <v>41</v>
      </c>
      <c r="EF6" s="69">
        <v>45</v>
      </c>
      <c r="EG6" s="69">
        <v>36</v>
      </c>
      <c r="EH6" s="69">
        <v>45</v>
      </c>
      <c r="EI6" s="69">
        <v>57</v>
      </c>
      <c r="EJ6" s="69">
        <v>47</v>
      </c>
      <c r="EK6" s="69">
        <v>57</v>
      </c>
      <c r="EL6" s="69">
        <v>36</v>
      </c>
      <c r="EM6" s="69">
        <v>58</v>
      </c>
      <c r="EN6" s="69">
        <v>26</v>
      </c>
      <c r="EO6" s="69">
        <v>47</v>
      </c>
      <c r="EP6" s="69">
        <v>38</v>
      </c>
      <c r="EQ6" s="69">
        <v>41</v>
      </c>
      <c r="ER6" s="69">
        <v>25</v>
      </c>
      <c r="ES6" s="69">
        <v>28</v>
      </c>
      <c r="ET6" s="69">
        <v>28</v>
      </c>
      <c r="EU6" s="69">
        <v>39</v>
      </c>
      <c r="EV6" s="69">
        <v>24</v>
      </c>
      <c r="EW6" s="69">
        <v>37</v>
      </c>
      <c r="EX6" s="69">
        <v>26</v>
      </c>
      <c r="EY6" s="69">
        <v>26</v>
      </c>
      <c r="EZ6" s="69">
        <v>25</v>
      </c>
      <c r="FA6" s="69">
        <v>38</v>
      </c>
      <c r="FB6" s="69">
        <v>19</v>
      </c>
      <c r="FC6" s="69">
        <v>21</v>
      </c>
      <c r="FD6" s="69">
        <v>15</v>
      </c>
      <c r="FE6" s="69">
        <v>25</v>
      </c>
      <c r="FF6" s="69">
        <v>16</v>
      </c>
      <c r="FG6" s="69">
        <v>29</v>
      </c>
      <c r="FH6" s="69">
        <v>22</v>
      </c>
      <c r="FI6" s="69">
        <v>20</v>
      </c>
      <c r="FJ6" s="69">
        <v>11</v>
      </c>
      <c r="FK6" s="69">
        <v>28</v>
      </c>
      <c r="FL6" s="69">
        <v>7</v>
      </c>
      <c r="FM6" s="69">
        <v>17</v>
      </c>
      <c r="FN6" s="69">
        <v>11</v>
      </c>
      <c r="FO6" s="69">
        <v>21</v>
      </c>
      <c r="FP6" s="69">
        <v>11</v>
      </c>
      <c r="FQ6" s="69">
        <v>20</v>
      </c>
      <c r="FR6" s="69">
        <v>8</v>
      </c>
      <c r="FS6" s="69">
        <v>19</v>
      </c>
      <c r="FT6" s="69">
        <v>13</v>
      </c>
      <c r="FU6" s="69">
        <v>18</v>
      </c>
      <c r="FV6" s="69">
        <v>4</v>
      </c>
      <c r="FW6" s="69">
        <v>12</v>
      </c>
      <c r="FX6" s="69">
        <v>9</v>
      </c>
      <c r="FY6" s="69">
        <v>17</v>
      </c>
      <c r="FZ6" s="69">
        <v>6</v>
      </c>
      <c r="GA6" s="69">
        <v>8</v>
      </c>
      <c r="GB6" s="69">
        <v>3</v>
      </c>
      <c r="GC6" s="69">
        <v>6</v>
      </c>
      <c r="GD6" s="69">
        <v>5</v>
      </c>
      <c r="GE6" s="69">
        <v>6</v>
      </c>
      <c r="GF6" s="69">
        <v>0</v>
      </c>
      <c r="GG6" s="69">
        <v>8</v>
      </c>
      <c r="GH6" s="69">
        <v>2</v>
      </c>
      <c r="GI6" s="69">
        <v>5</v>
      </c>
      <c r="GJ6" s="69">
        <v>1</v>
      </c>
      <c r="GK6" s="69">
        <v>6</v>
      </c>
      <c r="GL6" s="69">
        <v>2</v>
      </c>
      <c r="GM6" s="69">
        <v>6</v>
      </c>
      <c r="GN6" s="69">
        <v>1</v>
      </c>
      <c r="GO6" s="69">
        <v>4</v>
      </c>
      <c r="GP6" s="69">
        <v>1</v>
      </c>
      <c r="GQ6" s="69">
        <v>2</v>
      </c>
      <c r="GR6" s="69">
        <v>1</v>
      </c>
      <c r="GS6" s="69">
        <v>0</v>
      </c>
      <c r="GT6" s="69">
        <v>0</v>
      </c>
      <c r="GU6" s="69">
        <v>0</v>
      </c>
      <c r="GV6" s="69">
        <v>0</v>
      </c>
      <c r="GW6" s="69">
        <v>0</v>
      </c>
      <c r="GX6" s="69">
        <v>0</v>
      </c>
      <c r="GY6" s="69">
        <v>3</v>
      </c>
      <c r="GZ6" s="69">
        <v>0</v>
      </c>
      <c r="HA6" s="69">
        <v>0</v>
      </c>
      <c r="HB6" s="274">
        <f>SUM(H6:HA6)</f>
        <v>6444</v>
      </c>
      <c r="HC6"/>
      <c r="HD6" s="165"/>
      <c r="HE6" s="275">
        <f t="shared" ref="HE6:HE23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3066</v>
      </c>
      <c r="HF6" s="276"/>
      <c r="HG6" s="277">
        <f t="shared" ref="HG6:HG23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3378</v>
      </c>
      <c r="HH6" s="293"/>
      <c r="HI6" s="278">
        <f t="shared" ref="HI6:HI23" si="2">HG6+HE6</f>
        <v>6444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1" x14ac:dyDescent="0.6">
      <c r="A7" s="40">
        <v>2</v>
      </c>
      <c r="B7" s="8" t="s">
        <v>297</v>
      </c>
      <c r="C7" s="70">
        <v>651</v>
      </c>
      <c r="D7" s="70">
        <v>651</v>
      </c>
      <c r="E7" s="68">
        <v>898</v>
      </c>
      <c r="F7" s="68">
        <v>1023</v>
      </c>
      <c r="G7" s="68">
        <v>1921</v>
      </c>
      <c r="H7" s="41">
        <v>3</v>
      </c>
      <c r="I7" s="41">
        <v>3</v>
      </c>
      <c r="J7" s="41">
        <v>6</v>
      </c>
      <c r="K7" s="41">
        <v>5</v>
      </c>
      <c r="L7" s="41">
        <v>7</v>
      </c>
      <c r="M7" s="41">
        <v>7</v>
      </c>
      <c r="N7" s="41">
        <v>2</v>
      </c>
      <c r="O7" s="41">
        <v>7</v>
      </c>
      <c r="P7" s="41">
        <v>7</v>
      </c>
      <c r="Q7" s="41">
        <v>3</v>
      </c>
      <c r="R7" s="41">
        <v>13</v>
      </c>
      <c r="S7" s="41">
        <v>4</v>
      </c>
      <c r="T7" s="41">
        <v>6</v>
      </c>
      <c r="U7" s="41">
        <v>4</v>
      </c>
      <c r="V7" s="41">
        <v>11</v>
      </c>
      <c r="W7" s="41">
        <v>8</v>
      </c>
      <c r="X7" s="41">
        <v>3</v>
      </c>
      <c r="Y7" s="41">
        <v>11</v>
      </c>
      <c r="Z7" s="41">
        <v>6</v>
      </c>
      <c r="AA7" s="41">
        <v>11</v>
      </c>
      <c r="AB7" s="41">
        <v>9</v>
      </c>
      <c r="AC7" s="41">
        <v>10</v>
      </c>
      <c r="AD7" s="41">
        <v>5</v>
      </c>
      <c r="AE7" s="41">
        <v>2</v>
      </c>
      <c r="AF7" s="41">
        <v>7</v>
      </c>
      <c r="AG7" s="41">
        <v>8</v>
      </c>
      <c r="AH7" s="41">
        <v>11</v>
      </c>
      <c r="AI7" s="41">
        <v>11</v>
      </c>
      <c r="AJ7" s="41">
        <v>8</v>
      </c>
      <c r="AK7" s="41">
        <v>11</v>
      </c>
      <c r="AL7" s="41">
        <v>8</v>
      </c>
      <c r="AM7" s="41">
        <v>7</v>
      </c>
      <c r="AN7" s="41">
        <v>7</v>
      </c>
      <c r="AO7" s="41">
        <v>12</v>
      </c>
      <c r="AP7" s="41">
        <v>5</v>
      </c>
      <c r="AQ7" s="41">
        <v>10</v>
      </c>
      <c r="AR7" s="41">
        <v>13</v>
      </c>
      <c r="AS7" s="41">
        <v>8</v>
      </c>
      <c r="AT7" s="41">
        <v>14</v>
      </c>
      <c r="AU7" s="41">
        <v>9</v>
      </c>
      <c r="AV7" s="41">
        <v>15</v>
      </c>
      <c r="AW7" s="41">
        <v>11</v>
      </c>
      <c r="AX7" s="41">
        <v>13</v>
      </c>
      <c r="AY7" s="41">
        <v>12</v>
      </c>
      <c r="AZ7" s="41">
        <v>11</v>
      </c>
      <c r="BA7" s="41">
        <v>9</v>
      </c>
      <c r="BB7" s="41">
        <v>19</v>
      </c>
      <c r="BC7" s="41">
        <v>15</v>
      </c>
      <c r="BD7" s="41">
        <v>14</v>
      </c>
      <c r="BE7" s="41">
        <v>10</v>
      </c>
      <c r="BF7" s="41">
        <v>11</v>
      </c>
      <c r="BG7" s="41">
        <v>21</v>
      </c>
      <c r="BH7" s="41">
        <v>14</v>
      </c>
      <c r="BI7" s="41">
        <v>11</v>
      </c>
      <c r="BJ7" s="41">
        <v>17</v>
      </c>
      <c r="BK7" s="41">
        <v>14</v>
      </c>
      <c r="BL7" s="41">
        <v>9</v>
      </c>
      <c r="BM7" s="41">
        <v>7</v>
      </c>
      <c r="BN7" s="41">
        <v>16</v>
      </c>
      <c r="BO7" s="41">
        <v>13</v>
      </c>
      <c r="BP7" s="41">
        <v>18</v>
      </c>
      <c r="BQ7" s="41">
        <v>8</v>
      </c>
      <c r="BR7" s="41">
        <v>11</v>
      </c>
      <c r="BS7" s="41">
        <v>13</v>
      </c>
      <c r="BT7" s="41">
        <v>16</v>
      </c>
      <c r="BU7" s="41">
        <v>6</v>
      </c>
      <c r="BV7" s="41">
        <v>17</v>
      </c>
      <c r="BW7" s="41">
        <v>18</v>
      </c>
      <c r="BX7" s="41">
        <v>15</v>
      </c>
      <c r="BY7" s="41">
        <v>18</v>
      </c>
      <c r="BZ7" s="41">
        <v>16</v>
      </c>
      <c r="CA7" s="41">
        <v>16</v>
      </c>
      <c r="CB7" s="41">
        <v>20</v>
      </c>
      <c r="CC7" s="41">
        <v>16</v>
      </c>
      <c r="CD7" s="41">
        <v>23</v>
      </c>
      <c r="CE7" s="41">
        <v>16</v>
      </c>
      <c r="CF7" s="41">
        <v>12</v>
      </c>
      <c r="CG7" s="41">
        <v>13</v>
      </c>
      <c r="CH7" s="41">
        <v>16</v>
      </c>
      <c r="CI7" s="41">
        <v>10</v>
      </c>
      <c r="CJ7" s="41">
        <v>15</v>
      </c>
      <c r="CK7" s="41">
        <v>15</v>
      </c>
      <c r="CL7" s="41">
        <v>12</v>
      </c>
      <c r="CM7" s="41">
        <v>10</v>
      </c>
      <c r="CN7" s="41">
        <v>10</v>
      </c>
      <c r="CO7" s="41">
        <v>11</v>
      </c>
      <c r="CP7" s="41">
        <v>10</v>
      </c>
      <c r="CQ7" s="41">
        <v>14</v>
      </c>
      <c r="CR7" s="41">
        <v>17</v>
      </c>
      <c r="CS7" s="41">
        <v>13</v>
      </c>
      <c r="CT7" s="41">
        <v>13</v>
      </c>
      <c r="CU7" s="41">
        <v>24</v>
      </c>
      <c r="CV7" s="41">
        <v>11</v>
      </c>
      <c r="CW7" s="41">
        <v>10</v>
      </c>
      <c r="CX7" s="41">
        <v>6</v>
      </c>
      <c r="CY7" s="41">
        <v>8</v>
      </c>
      <c r="CZ7" s="41">
        <v>12</v>
      </c>
      <c r="DA7" s="41">
        <v>21</v>
      </c>
      <c r="DB7" s="41">
        <v>14</v>
      </c>
      <c r="DC7" s="41">
        <v>21</v>
      </c>
      <c r="DD7" s="41">
        <v>10</v>
      </c>
      <c r="DE7" s="41">
        <v>18</v>
      </c>
      <c r="DF7" s="41">
        <v>14</v>
      </c>
      <c r="DG7" s="41">
        <v>14</v>
      </c>
      <c r="DH7" s="41">
        <v>14</v>
      </c>
      <c r="DI7" s="41">
        <v>10</v>
      </c>
      <c r="DJ7" s="41">
        <v>7</v>
      </c>
      <c r="DK7" s="41">
        <v>16</v>
      </c>
      <c r="DL7" s="41">
        <v>8</v>
      </c>
      <c r="DM7" s="41">
        <v>19</v>
      </c>
      <c r="DN7" s="41">
        <v>11</v>
      </c>
      <c r="DO7" s="41">
        <v>23</v>
      </c>
      <c r="DP7" s="41">
        <v>8</v>
      </c>
      <c r="DQ7" s="41">
        <v>17</v>
      </c>
      <c r="DR7" s="41">
        <v>16</v>
      </c>
      <c r="DS7" s="41">
        <v>17</v>
      </c>
      <c r="DT7" s="41">
        <v>9</v>
      </c>
      <c r="DU7" s="41">
        <v>18</v>
      </c>
      <c r="DV7" s="41">
        <v>10</v>
      </c>
      <c r="DW7" s="41">
        <v>13</v>
      </c>
      <c r="DX7" s="41">
        <v>23</v>
      </c>
      <c r="DY7" s="41">
        <v>24</v>
      </c>
      <c r="DZ7" s="41">
        <v>14</v>
      </c>
      <c r="EA7" s="41">
        <v>13</v>
      </c>
      <c r="EB7" s="41">
        <v>11</v>
      </c>
      <c r="EC7" s="41">
        <v>13</v>
      </c>
      <c r="ED7" s="41">
        <v>10</v>
      </c>
      <c r="EE7" s="41">
        <v>13</v>
      </c>
      <c r="EF7" s="41">
        <v>10</v>
      </c>
      <c r="EG7" s="41">
        <v>11</v>
      </c>
      <c r="EH7" s="41">
        <v>9</v>
      </c>
      <c r="EI7" s="41">
        <v>17</v>
      </c>
      <c r="EJ7" s="41">
        <v>8</v>
      </c>
      <c r="EK7" s="41">
        <v>15</v>
      </c>
      <c r="EL7" s="41">
        <v>9</v>
      </c>
      <c r="EM7" s="41">
        <v>15</v>
      </c>
      <c r="EN7" s="41">
        <v>5</v>
      </c>
      <c r="EO7" s="41">
        <v>13</v>
      </c>
      <c r="EP7" s="41">
        <v>5</v>
      </c>
      <c r="EQ7" s="41">
        <v>5</v>
      </c>
      <c r="ER7" s="41">
        <v>14</v>
      </c>
      <c r="ES7" s="41">
        <v>15</v>
      </c>
      <c r="ET7" s="41">
        <v>12</v>
      </c>
      <c r="EU7" s="41">
        <v>10</v>
      </c>
      <c r="EV7" s="41">
        <v>8</v>
      </c>
      <c r="EW7" s="41">
        <v>10</v>
      </c>
      <c r="EX7" s="41">
        <v>6</v>
      </c>
      <c r="EY7" s="41">
        <v>17</v>
      </c>
      <c r="EZ7" s="41">
        <v>8</v>
      </c>
      <c r="FA7" s="41">
        <v>12</v>
      </c>
      <c r="FB7" s="41">
        <v>3</v>
      </c>
      <c r="FC7" s="41">
        <v>9</v>
      </c>
      <c r="FD7" s="41">
        <v>3</v>
      </c>
      <c r="FE7" s="41">
        <v>10</v>
      </c>
      <c r="FF7" s="41">
        <v>5</v>
      </c>
      <c r="FG7" s="41">
        <v>5</v>
      </c>
      <c r="FH7" s="41">
        <v>6</v>
      </c>
      <c r="FI7" s="41">
        <v>9</v>
      </c>
      <c r="FJ7" s="41">
        <v>6</v>
      </c>
      <c r="FK7" s="41">
        <v>7</v>
      </c>
      <c r="FL7" s="41">
        <v>1</v>
      </c>
      <c r="FM7" s="41">
        <v>4</v>
      </c>
      <c r="FN7" s="41">
        <v>5</v>
      </c>
      <c r="FO7" s="41">
        <v>8</v>
      </c>
      <c r="FP7" s="41">
        <v>5</v>
      </c>
      <c r="FQ7" s="41">
        <v>6</v>
      </c>
      <c r="FR7" s="41">
        <v>6</v>
      </c>
      <c r="FS7" s="41">
        <v>5</v>
      </c>
      <c r="FT7" s="41">
        <v>7</v>
      </c>
      <c r="FU7" s="41">
        <v>8</v>
      </c>
      <c r="FV7" s="41">
        <v>1</v>
      </c>
      <c r="FW7" s="41">
        <v>3</v>
      </c>
      <c r="FX7" s="41">
        <v>2</v>
      </c>
      <c r="FY7" s="41">
        <v>6</v>
      </c>
      <c r="FZ7" s="41">
        <v>2</v>
      </c>
      <c r="GA7" s="41">
        <v>2</v>
      </c>
      <c r="GB7" s="41">
        <v>2</v>
      </c>
      <c r="GC7" s="41">
        <v>6</v>
      </c>
      <c r="GD7" s="41">
        <v>4</v>
      </c>
      <c r="GE7" s="41">
        <v>2</v>
      </c>
      <c r="GF7" s="41">
        <v>2</v>
      </c>
      <c r="GG7" s="41">
        <v>5</v>
      </c>
      <c r="GH7" s="41">
        <v>2</v>
      </c>
      <c r="GI7" s="41">
        <v>1</v>
      </c>
      <c r="GJ7" s="41">
        <v>0</v>
      </c>
      <c r="GK7" s="41">
        <v>1</v>
      </c>
      <c r="GL7" s="41">
        <v>1</v>
      </c>
      <c r="GM7" s="41">
        <v>1</v>
      </c>
      <c r="GN7" s="41">
        <v>0</v>
      </c>
      <c r="GO7" s="41">
        <v>1</v>
      </c>
      <c r="GP7" s="41">
        <v>1</v>
      </c>
      <c r="GQ7" s="41">
        <v>1</v>
      </c>
      <c r="GR7" s="41">
        <v>1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  <c r="GX7" s="41">
        <v>0</v>
      </c>
      <c r="GY7" s="41">
        <v>0</v>
      </c>
      <c r="GZ7" s="41">
        <v>0</v>
      </c>
      <c r="HA7" s="41">
        <v>0</v>
      </c>
      <c r="HB7" s="274">
        <f t="shared" ref="HB7:HB23" si="3">SUM(H7:HA7)</f>
        <v>1921</v>
      </c>
      <c r="HC7"/>
      <c r="HD7" s="165"/>
      <c r="HE7" s="275">
        <f t="shared" si="0"/>
        <v>898</v>
      </c>
      <c r="HF7" s="276"/>
      <c r="HG7" s="277">
        <f t="shared" si="1"/>
        <v>1023</v>
      </c>
      <c r="HH7" s="293"/>
      <c r="HI7" s="278">
        <f t="shared" si="2"/>
        <v>1921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1" x14ac:dyDescent="0.6">
      <c r="A8" s="40">
        <v>3</v>
      </c>
      <c r="B8" s="8" t="s">
        <v>298</v>
      </c>
      <c r="C8" s="70">
        <v>1057</v>
      </c>
      <c r="D8" s="70">
        <v>1109</v>
      </c>
      <c r="E8" s="68">
        <v>1421</v>
      </c>
      <c r="F8" s="68">
        <v>1596</v>
      </c>
      <c r="G8" s="68">
        <v>3017</v>
      </c>
      <c r="H8" s="41">
        <v>9</v>
      </c>
      <c r="I8" s="41">
        <v>8</v>
      </c>
      <c r="J8" s="41">
        <v>7</v>
      </c>
      <c r="K8" s="41">
        <v>10</v>
      </c>
      <c r="L8" s="41">
        <v>17</v>
      </c>
      <c r="M8" s="41">
        <v>18</v>
      </c>
      <c r="N8" s="41">
        <v>11</v>
      </c>
      <c r="O8" s="41">
        <v>14</v>
      </c>
      <c r="P8" s="41">
        <v>13</v>
      </c>
      <c r="Q8" s="41">
        <v>13</v>
      </c>
      <c r="R8" s="41">
        <v>16</v>
      </c>
      <c r="S8" s="41">
        <v>11</v>
      </c>
      <c r="T8" s="41">
        <v>8</v>
      </c>
      <c r="U8" s="41">
        <v>11</v>
      </c>
      <c r="V8" s="41">
        <v>17</v>
      </c>
      <c r="W8" s="41">
        <v>17</v>
      </c>
      <c r="X8" s="41">
        <v>23</v>
      </c>
      <c r="Y8" s="41">
        <v>18</v>
      </c>
      <c r="Z8" s="41">
        <v>7</v>
      </c>
      <c r="AA8" s="41">
        <v>14</v>
      </c>
      <c r="AB8" s="41">
        <v>18</v>
      </c>
      <c r="AC8" s="41">
        <v>19</v>
      </c>
      <c r="AD8" s="41">
        <v>8</v>
      </c>
      <c r="AE8" s="41">
        <v>11</v>
      </c>
      <c r="AF8" s="41">
        <v>13</v>
      </c>
      <c r="AG8" s="41">
        <v>15</v>
      </c>
      <c r="AH8" s="41">
        <v>15</v>
      </c>
      <c r="AI8" s="41">
        <v>14</v>
      </c>
      <c r="AJ8" s="41">
        <v>13</v>
      </c>
      <c r="AK8" s="41">
        <v>16</v>
      </c>
      <c r="AL8" s="41">
        <v>15</v>
      </c>
      <c r="AM8" s="41">
        <v>13</v>
      </c>
      <c r="AN8" s="41">
        <v>8</v>
      </c>
      <c r="AO8" s="41">
        <v>17</v>
      </c>
      <c r="AP8" s="41">
        <v>11</v>
      </c>
      <c r="AQ8" s="41">
        <v>12</v>
      </c>
      <c r="AR8" s="41">
        <v>15</v>
      </c>
      <c r="AS8" s="41">
        <v>12</v>
      </c>
      <c r="AT8" s="41">
        <v>21</v>
      </c>
      <c r="AU8" s="41">
        <v>12</v>
      </c>
      <c r="AV8" s="41">
        <v>22</v>
      </c>
      <c r="AW8" s="41">
        <v>29</v>
      </c>
      <c r="AX8" s="41">
        <v>14</v>
      </c>
      <c r="AY8" s="41">
        <v>11</v>
      </c>
      <c r="AZ8" s="41">
        <v>13</v>
      </c>
      <c r="BA8" s="41">
        <v>21</v>
      </c>
      <c r="BB8" s="41">
        <v>23</v>
      </c>
      <c r="BC8" s="41">
        <v>23</v>
      </c>
      <c r="BD8" s="41">
        <v>17</v>
      </c>
      <c r="BE8" s="41">
        <v>18</v>
      </c>
      <c r="BF8" s="41">
        <v>21</v>
      </c>
      <c r="BG8" s="41">
        <v>16</v>
      </c>
      <c r="BH8" s="41">
        <v>21</v>
      </c>
      <c r="BI8" s="41">
        <v>16</v>
      </c>
      <c r="BJ8" s="41">
        <v>22</v>
      </c>
      <c r="BK8" s="41">
        <v>18</v>
      </c>
      <c r="BL8" s="41">
        <v>28</v>
      </c>
      <c r="BM8" s="41">
        <v>19</v>
      </c>
      <c r="BN8" s="41">
        <v>22</v>
      </c>
      <c r="BO8" s="41">
        <v>27</v>
      </c>
      <c r="BP8" s="41">
        <v>26</v>
      </c>
      <c r="BQ8" s="41">
        <v>21</v>
      </c>
      <c r="BR8" s="41">
        <v>27</v>
      </c>
      <c r="BS8" s="41">
        <v>17</v>
      </c>
      <c r="BT8" s="41">
        <v>23</v>
      </c>
      <c r="BU8" s="41">
        <v>19</v>
      </c>
      <c r="BV8" s="41">
        <v>19</v>
      </c>
      <c r="BW8" s="41">
        <v>21</v>
      </c>
      <c r="BX8" s="41">
        <v>21</v>
      </c>
      <c r="BY8" s="41">
        <v>14</v>
      </c>
      <c r="BZ8" s="41">
        <v>19</v>
      </c>
      <c r="CA8" s="41">
        <v>17</v>
      </c>
      <c r="CB8" s="41">
        <v>21</v>
      </c>
      <c r="CC8" s="41">
        <v>21</v>
      </c>
      <c r="CD8" s="41">
        <v>30</v>
      </c>
      <c r="CE8" s="41">
        <v>15</v>
      </c>
      <c r="CF8" s="41">
        <v>14</v>
      </c>
      <c r="CG8" s="41">
        <v>17</v>
      </c>
      <c r="CH8" s="41">
        <v>22</v>
      </c>
      <c r="CI8" s="41">
        <v>18</v>
      </c>
      <c r="CJ8" s="41">
        <v>21</v>
      </c>
      <c r="CK8" s="41">
        <v>27</v>
      </c>
      <c r="CL8" s="41">
        <v>31</v>
      </c>
      <c r="CM8" s="41">
        <v>18</v>
      </c>
      <c r="CN8" s="41">
        <v>26</v>
      </c>
      <c r="CO8" s="41">
        <v>15</v>
      </c>
      <c r="CP8" s="41">
        <v>21</v>
      </c>
      <c r="CQ8" s="41">
        <v>17</v>
      </c>
      <c r="CR8" s="41">
        <v>16</v>
      </c>
      <c r="CS8" s="41">
        <v>21</v>
      </c>
      <c r="CT8" s="41">
        <v>21</v>
      </c>
      <c r="CU8" s="41">
        <v>15</v>
      </c>
      <c r="CV8" s="41">
        <v>22</v>
      </c>
      <c r="CW8" s="41">
        <v>18</v>
      </c>
      <c r="CX8" s="41">
        <v>28</v>
      </c>
      <c r="CY8" s="41">
        <v>24</v>
      </c>
      <c r="CZ8" s="41">
        <v>15</v>
      </c>
      <c r="DA8" s="41">
        <v>28</v>
      </c>
      <c r="DB8" s="41">
        <v>21</v>
      </c>
      <c r="DC8" s="41">
        <v>20</v>
      </c>
      <c r="DD8" s="41">
        <v>23</v>
      </c>
      <c r="DE8" s="41">
        <v>29</v>
      </c>
      <c r="DF8" s="41">
        <v>21</v>
      </c>
      <c r="DG8" s="41">
        <v>17</v>
      </c>
      <c r="DH8" s="41">
        <v>24</v>
      </c>
      <c r="DI8" s="41">
        <v>25</v>
      </c>
      <c r="DJ8" s="41">
        <v>17</v>
      </c>
      <c r="DK8" s="41">
        <v>29</v>
      </c>
      <c r="DL8" s="41">
        <v>18</v>
      </c>
      <c r="DM8" s="41">
        <v>27</v>
      </c>
      <c r="DN8" s="41">
        <v>21</v>
      </c>
      <c r="DO8" s="41">
        <v>28</v>
      </c>
      <c r="DP8" s="41">
        <v>27</v>
      </c>
      <c r="DQ8" s="41">
        <v>23</v>
      </c>
      <c r="DR8" s="41">
        <v>22</v>
      </c>
      <c r="DS8" s="41">
        <v>30</v>
      </c>
      <c r="DT8" s="41">
        <v>18</v>
      </c>
      <c r="DU8" s="41">
        <v>28</v>
      </c>
      <c r="DV8" s="41">
        <v>20</v>
      </c>
      <c r="DW8" s="41">
        <v>32</v>
      </c>
      <c r="DX8" s="41">
        <v>29</v>
      </c>
      <c r="DY8" s="41">
        <v>33</v>
      </c>
      <c r="DZ8" s="41">
        <v>23</v>
      </c>
      <c r="EA8" s="41">
        <v>30</v>
      </c>
      <c r="EB8" s="41">
        <v>14</v>
      </c>
      <c r="EC8" s="41">
        <v>24</v>
      </c>
      <c r="ED8" s="41">
        <v>24</v>
      </c>
      <c r="EE8" s="41">
        <v>17</v>
      </c>
      <c r="EF8" s="41">
        <v>8</v>
      </c>
      <c r="EG8" s="41">
        <v>11</v>
      </c>
      <c r="EH8" s="41">
        <v>17</v>
      </c>
      <c r="EI8" s="41">
        <v>24</v>
      </c>
      <c r="EJ8" s="41">
        <v>16</v>
      </c>
      <c r="EK8" s="41">
        <v>22</v>
      </c>
      <c r="EL8" s="41">
        <v>13</v>
      </c>
      <c r="EM8" s="41">
        <v>19</v>
      </c>
      <c r="EN8" s="41">
        <v>14</v>
      </c>
      <c r="EO8" s="41">
        <v>27</v>
      </c>
      <c r="EP8" s="41">
        <v>13</v>
      </c>
      <c r="EQ8" s="41">
        <v>19</v>
      </c>
      <c r="ER8" s="41">
        <v>13</v>
      </c>
      <c r="ES8" s="41">
        <v>18</v>
      </c>
      <c r="ET8" s="41">
        <v>7</v>
      </c>
      <c r="EU8" s="41">
        <v>14</v>
      </c>
      <c r="EV8" s="41">
        <v>9</v>
      </c>
      <c r="EW8" s="41">
        <v>24</v>
      </c>
      <c r="EX8" s="41">
        <v>6</v>
      </c>
      <c r="EY8" s="41">
        <v>19</v>
      </c>
      <c r="EZ8" s="41">
        <v>11</v>
      </c>
      <c r="FA8" s="41">
        <v>19</v>
      </c>
      <c r="FB8" s="41">
        <v>10</v>
      </c>
      <c r="FC8" s="41">
        <v>4</v>
      </c>
      <c r="FD8" s="41">
        <v>8</v>
      </c>
      <c r="FE8" s="41">
        <v>16</v>
      </c>
      <c r="FF8" s="41">
        <v>3</v>
      </c>
      <c r="FG8" s="41">
        <v>12</v>
      </c>
      <c r="FH8" s="41">
        <v>4</v>
      </c>
      <c r="FI8" s="41">
        <v>14</v>
      </c>
      <c r="FJ8" s="41">
        <v>6</v>
      </c>
      <c r="FK8" s="41">
        <v>9</v>
      </c>
      <c r="FL8" s="41">
        <v>3</v>
      </c>
      <c r="FM8" s="41">
        <v>8</v>
      </c>
      <c r="FN8" s="41">
        <v>8</v>
      </c>
      <c r="FO8" s="41">
        <v>11</v>
      </c>
      <c r="FP8" s="41">
        <v>7</v>
      </c>
      <c r="FQ8" s="41">
        <v>13</v>
      </c>
      <c r="FR8" s="41">
        <v>7</v>
      </c>
      <c r="FS8" s="41">
        <v>10</v>
      </c>
      <c r="FT8" s="41">
        <v>12</v>
      </c>
      <c r="FU8" s="41">
        <v>9</v>
      </c>
      <c r="FV8" s="41">
        <v>5</v>
      </c>
      <c r="FW8" s="41">
        <v>6</v>
      </c>
      <c r="FX8" s="41">
        <v>1</v>
      </c>
      <c r="FY8" s="41">
        <v>8</v>
      </c>
      <c r="FZ8" s="41">
        <v>0</v>
      </c>
      <c r="GA8" s="41">
        <v>10</v>
      </c>
      <c r="GB8" s="41">
        <v>2</v>
      </c>
      <c r="GC8" s="41">
        <v>4</v>
      </c>
      <c r="GD8" s="41">
        <v>0</v>
      </c>
      <c r="GE8" s="41">
        <v>3</v>
      </c>
      <c r="GF8" s="41">
        <v>2</v>
      </c>
      <c r="GG8" s="41">
        <v>3</v>
      </c>
      <c r="GH8" s="41">
        <v>2</v>
      </c>
      <c r="GI8" s="41">
        <v>4</v>
      </c>
      <c r="GJ8" s="41">
        <v>0</v>
      </c>
      <c r="GK8" s="41">
        <v>1</v>
      </c>
      <c r="GL8" s="41">
        <v>0</v>
      </c>
      <c r="GM8" s="41">
        <v>2</v>
      </c>
      <c r="GN8" s="41">
        <v>1</v>
      </c>
      <c r="GO8" s="41">
        <v>2</v>
      </c>
      <c r="GP8" s="41">
        <v>0</v>
      </c>
      <c r="GQ8" s="41">
        <v>2</v>
      </c>
      <c r="GR8" s="41">
        <v>0</v>
      </c>
      <c r="GS8" s="41">
        <v>1</v>
      </c>
      <c r="GT8" s="41">
        <v>0</v>
      </c>
      <c r="GU8" s="41">
        <v>0</v>
      </c>
      <c r="GV8" s="41">
        <v>0</v>
      </c>
      <c r="GW8" s="41">
        <v>0</v>
      </c>
      <c r="GX8" s="41">
        <v>0</v>
      </c>
      <c r="GY8" s="41">
        <v>0</v>
      </c>
      <c r="GZ8" s="41">
        <v>0</v>
      </c>
      <c r="HA8" s="41">
        <v>0</v>
      </c>
      <c r="HB8" s="274">
        <f t="shared" si="3"/>
        <v>3017</v>
      </c>
      <c r="HC8"/>
      <c r="HD8" s="165"/>
      <c r="HE8" s="275">
        <f t="shared" si="0"/>
        <v>1421</v>
      </c>
      <c r="HF8" s="276"/>
      <c r="HG8" s="277">
        <f t="shared" si="1"/>
        <v>1596</v>
      </c>
      <c r="HH8" s="293"/>
      <c r="HI8" s="278">
        <f t="shared" si="2"/>
        <v>3017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x14ac:dyDescent="0.6">
      <c r="A9" s="71"/>
      <c r="B9" s="72" t="s">
        <v>5</v>
      </c>
      <c r="C9" s="2">
        <f t="shared" ref="C9:BN9" si="4">SUM(C6:C8)</f>
        <v>3949</v>
      </c>
      <c r="D9" s="2">
        <f t="shared" si="4"/>
        <v>4049</v>
      </c>
      <c r="E9" s="2">
        <f t="shared" si="4"/>
        <v>5385</v>
      </c>
      <c r="F9" s="2">
        <f t="shared" si="4"/>
        <v>5997</v>
      </c>
      <c r="G9" s="2">
        <f t="shared" si="4"/>
        <v>11382</v>
      </c>
      <c r="H9" s="2">
        <f t="shared" si="4"/>
        <v>27</v>
      </c>
      <c r="I9" s="2">
        <f t="shared" si="4"/>
        <v>16</v>
      </c>
      <c r="J9" s="2">
        <f t="shared" si="4"/>
        <v>25</v>
      </c>
      <c r="K9" s="2">
        <f t="shared" si="4"/>
        <v>28</v>
      </c>
      <c r="L9" s="2">
        <f t="shared" si="4"/>
        <v>35</v>
      </c>
      <c r="M9" s="2">
        <f t="shared" si="4"/>
        <v>38</v>
      </c>
      <c r="N9" s="2">
        <f t="shared" si="4"/>
        <v>30</v>
      </c>
      <c r="O9" s="2">
        <f t="shared" si="4"/>
        <v>40</v>
      </c>
      <c r="P9" s="2">
        <f t="shared" si="4"/>
        <v>34</v>
      </c>
      <c r="Q9" s="2">
        <f t="shared" si="4"/>
        <v>28</v>
      </c>
      <c r="R9" s="2">
        <f t="shared" si="4"/>
        <v>52</v>
      </c>
      <c r="S9" s="2">
        <f t="shared" si="4"/>
        <v>26</v>
      </c>
      <c r="T9" s="2">
        <f t="shared" si="4"/>
        <v>40</v>
      </c>
      <c r="U9" s="2">
        <f t="shared" si="4"/>
        <v>36</v>
      </c>
      <c r="V9" s="2">
        <f t="shared" si="4"/>
        <v>48</v>
      </c>
      <c r="W9" s="2">
        <f t="shared" si="4"/>
        <v>49</v>
      </c>
      <c r="X9" s="2">
        <f t="shared" si="4"/>
        <v>55</v>
      </c>
      <c r="Y9" s="2">
        <f t="shared" si="4"/>
        <v>51</v>
      </c>
      <c r="Z9" s="2">
        <f t="shared" si="4"/>
        <v>33</v>
      </c>
      <c r="AA9" s="2">
        <f t="shared" si="4"/>
        <v>46</v>
      </c>
      <c r="AB9" s="2">
        <f t="shared" si="4"/>
        <v>54</v>
      </c>
      <c r="AC9" s="2">
        <f t="shared" si="4"/>
        <v>57</v>
      </c>
      <c r="AD9" s="2">
        <f t="shared" si="4"/>
        <v>47</v>
      </c>
      <c r="AE9" s="2">
        <f t="shared" si="4"/>
        <v>36</v>
      </c>
      <c r="AF9" s="2">
        <f t="shared" si="4"/>
        <v>42</v>
      </c>
      <c r="AG9" s="2">
        <f t="shared" si="4"/>
        <v>44</v>
      </c>
      <c r="AH9" s="2">
        <f t="shared" si="4"/>
        <v>60</v>
      </c>
      <c r="AI9" s="2">
        <f t="shared" si="4"/>
        <v>50</v>
      </c>
      <c r="AJ9" s="2">
        <f t="shared" si="4"/>
        <v>48</v>
      </c>
      <c r="AK9" s="2">
        <f t="shared" si="4"/>
        <v>54</v>
      </c>
      <c r="AL9" s="2">
        <f t="shared" si="4"/>
        <v>58</v>
      </c>
      <c r="AM9" s="2">
        <f t="shared" si="4"/>
        <v>58</v>
      </c>
      <c r="AN9" s="2">
        <f t="shared" si="4"/>
        <v>50</v>
      </c>
      <c r="AO9" s="2">
        <f t="shared" si="4"/>
        <v>64</v>
      </c>
      <c r="AP9" s="2">
        <f t="shared" si="4"/>
        <v>43</v>
      </c>
      <c r="AQ9" s="2">
        <f t="shared" si="4"/>
        <v>61</v>
      </c>
      <c r="AR9" s="2">
        <f t="shared" si="4"/>
        <v>54</v>
      </c>
      <c r="AS9" s="2">
        <f t="shared" si="4"/>
        <v>48</v>
      </c>
      <c r="AT9" s="2">
        <f t="shared" si="4"/>
        <v>65</v>
      </c>
      <c r="AU9" s="2">
        <f t="shared" si="4"/>
        <v>43</v>
      </c>
      <c r="AV9" s="2">
        <f t="shared" si="4"/>
        <v>72</v>
      </c>
      <c r="AW9" s="2">
        <f t="shared" si="4"/>
        <v>75</v>
      </c>
      <c r="AX9" s="2">
        <f t="shared" si="4"/>
        <v>78</v>
      </c>
      <c r="AY9" s="2">
        <f t="shared" si="4"/>
        <v>54</v>
      </c>
      <c r="AZ9" s="2">
        <f t="shared" si="4"/>
        <v>58</v>
      </c>
      <c r="BA9" s="2">
        <f t="shared" si="4"/>
        <v>69</v>
      </c>
      <c r="BB9" s="2">
        <f t="shared" si="4"/>
        <v>91</v>
      </c>
      <c r="BC9" s="2">
        <f t="shared" si="4"/>
        <v>72</v>
      </c>
      <c r="BD9" s="2">
        <f t="shared" si="4"/>
        <v>76</v>
      </c>
      <c r="BE9" s="2">
        <f t="shared" si="4"/>
        <v>67</v>
      </c>
      <c r="BF9" s="2">
        <f t="shared" si="4"/>
        <v>77</v>
      </c>
      <c r="BG9" s="2">
        <f t="shared" si="4"/>
        <v>76</v>
      </c>
      <c r="BH9" s="2">
        <f t="shared" si="4"/>
        <v>78</v>
      </c>
      <c r="BI9" s="2">
        <f t="shared" si="4"/>
        <v>73</v>
      </c>
      <c r="BJ9" s="2">
        <f t="shared" si="4"/>
        <v>80</v>
      </c>
      <c r="BK9" s="2">
        <f t="shared" si="4"/>
        <v>69</v>
      </c>
      <c r="BL9" s="2">
        <f t="shared" si="4"/>
        <v>81</v>
      </c>
      <c r="BM9" s="2">
        <f t="shared" si="4"/>
        <v>65</v>
      </c>
      <c r="BN9" s="2">
        <f t="shared" si="4"/>
        <v>91</v>
      </c>
      <c r="BO9" s="2">
        <f t="shared" ref="BO9:DZ9" si="5">SUM(BO6:BO8)</f>
        <v>82</v>
      </c>
      <c r="BP9" s="2">
        <f t="shared" si="5"/>
        <v>89</v>
      </c>
      <c r="BQ9" s="2">
        <f t="shared" si="5"/>
        <v>74</v>
      </c>
      <c r="BR9" s="2">
        <f t="shared" si="5"/>
        <v>83</v>
      </c>
      <c r="BS9" s="2">
        <f t="shared" si="5"/>
        <v>62</v>
      </c>
      <c r="BT9" s="2">
        <f t="shared" si="5"/>
        <v>68</v>
      </c>
      <c r="BU9" s="2">
        <f t="shared" si="5"/>
        <v>69</v>
      </c>
      <c r="BV9" s="2">
        <f t="shared" si="5"/>
        <v>81</v>
      </c>
      <c r="BW9" s="2">
        <f t="shared" si="5"/>
        <v>84</v>
      </c>
      <c r="BX9" s="2">
        <f t="shared" si="5"/>
        <v>81</v>
      </c>
      <c r="BY9" s="2">
        <f t="shared" si="5"/>
        <v>73</v>
      </c>
      <c r="BZ9" s="2">
        <f t="shared" si="5"/>
        <v>74</v>
      </c>
      <c r="CA9" s="2">
        <f t="shared" si="5"/>
        <v>87</v>
      </c>
      <c r="CB9" s="2">
        <f t="shared" si="5"/>
        <v>90</v>
      </c>
      <c r="CC9" s="2">
        <f t="shared" si="5"/>
        <v>79</v>
      </c>
      <c r="CD9" s="2">
        <f t="shared" si="5"/>
        <v>97</v>
      </c>
      <c r="CE9" s="2">
        <f t="shared" si="5"/>
        <v>83</v>
      </c>
      <c r="CF9" s="2">
        <f t="shared" si="5"/>
        <v>83</v>
      </c>
      <c r="CG9" s="2">
        <f t="shared" si="5"/>
        <v>79</v>
      </c>
      <c r="CH9" s="2">
        <f t="shared" si="5"/>
        <v>89</v>
      </c>
      <c r="CI9" s="2">
        <f t="shared" si="5"/>
        <v>76</v>
      </c>
      <c r="CJ9" s="2">
        <f t="shared" si="5"/>
        <v>88</v>
      </c>
      <c r="CK9" s="2">
        <f t="shared" si="5"/>
        <v>98</v>
      </c>
      <c r="CL9" s="2">
        <f t="shared" si="5"/>
        <v>97</v>
      </c>
      <c r="CM9" s="2">
        <f t="shared" si="5"/>
        <v>79</v>
      </c>
      <c r="CN9" s="2">
        <f t="shared" si="5"/>
        <v>80</v>
      </c>
      <c r="CO9" s="2">
        <f t="shared" si="5"/>
        <v>69</v>
      </c>
      <c r="CP9" s="2">
        <f t="shared" si="5"/>
        <v>75</v>
      </c>
      <c r="CQ9" s="2">
        <f t="shared" si="5"/>
        <v>92</v>
      </c>
      <c r="CR9" s="2">
        <f t="shared" si="5"/>
        <v>82</v>
      </c>
      <c r="CS9" s="2">
        <f t="shared" si="5"/>
        <v>78</v>
      </c>
      <c r="CT9" s="2">
        <f t="shared" si="5"/>
        <v>79</v>
      </c>
      <c r="CU9" s="2">
        <f t="shared" si="5"/>
        <v>93</v>
      </c>
      <c r="CV9" s="2">
        <f t="shared" si="5"/>
        <v>72</v>
      </c>
      <c r="CW9" s="2">
        <f t="shared" si="5"/>
        <v>92</v>
      </c>
      <c r="CX9" s="2">
        <f t="shared" si="5"/>
        <v>81</v>
      </c>
      <c r="CY9" s="2">
        <f t="shared" si="5"/>
        <v>73</v>
      </c>
      <c r="CZ9" s="2">
        <f t="shared" si="5"/>
        <v>75</v>
      </c>
      <c r="DA9" s="2">
        <f t="shared" si="5"/>
        <v>98</v>
      </c>
      <c r="DB9" s="2">
        <f t="shared" si="5"/>
        <v>86</v>
      </c>
      <c r="DC9" s="2">
        <f t="shared" si="5"/>
        <v>92</v>
      </c>
      <c r="DD9" s="2">
        <f t="shared" si="5"/>
        <v>66</v>
      </c>
      <c r="DE9" s="2">
        <f t="shared" si="5"/>
        <v>100</v>
      </c>
      <c r="DF9" s="2">
        <f t="shared" si="5"/>
        <v>86</v>
      </c>
      <c r="DG9" s="2">
        <f t="shared" si="5"/>
        <v>83</v>
      </c>
      <c r="DH9" s="2">
        <f t="shared" si="5"/>
        <v>91</v>
      </c>
      <c r="DI9" s="2">
        <f t="shared" si="5"/>
        <v>89</v>
      </c>
      <c r="DJ9" s="2">
        <f t="shared" si="5"/>
        <v>74</v>
      </c>
      <c r="DK9" s="2">
        <f t="shared" si="5"/>
        <v>101</v>
      </c>
      <c r="DL9" s="2">
        <f t="shared" si="5"/>
        <v>70</v>
      </c>
      <c r="DM9" s="2">
        <f t="shared" si="5"/>
        <v>103</v>
      </c>
      <c r="DN9" s="2">
        <f t="shared" si="5"/>
        <v>89</v>
      </c>
      <c r="DO9" s="2">
        <f t="shared" si="5"/>
        <v>114</v>
      </c>
      <c r="DP9" s="2">
        <f t="shared" si="5"/>
        <v>92</v>
      </c>
      <c r="DQ9" s="2">
        <f t="shared" si="5"/>
        <v>99</v>
      </c>
      <c r="DR9" s="2">
        <f t="shared" si="5"/>
        <v>95</v>
      </c>
      <c r="DS9" s="2">
        <f t="shared" si="5"/>
        <v>108</v>
      </c>
      <c r="DT9" s="2">
        <f t="shared" si="5"/>
        <v>76</v>
      </c>
      <c r="DU9" s="2">
        <f t="shared" si="5"/>
        <v>125</v>
      </c>
      <c r="DV9" s="2">
        <f t="shared" si="5"/>
        <v>77</v>
      </c>
      <c r="DW9" s="2">
        <f t="shared" si="5"/>
        <v>100</v>
      </c>
      <c r="DX9" s="2">
        <f t="shared" si="5"/>
        <v>101</v>
      </c>
      <c r="DY9" s="2">
        <f t="shared" si="5"/>
        <v>125</v>
      </c>
      <c r="DZ9" s="2">
        <f t="shared" si="5"/>
        <v>73</v>
      </c>
      <c r="EA9" s="2">
        <f t="shared" ref="EA9:GL9" si="6">SUM(EA6:EA8)</f>
        <v>105</v>
      </c>
      <c r="EB9" s="2">
        <f t="shared" si="6"/>
        <v>73</v>
      </c>
      <c r="EC9" s="2">
        <f t="shared" si="6"/>
        <v>96</v>
      </c>
      <c r="ED9" s="2">
        <f t="shared" si="6"/>
        <v>90</v>
      </c>
      <c r="EE9" s="2">
        <f t="shared" si="6"/>
        <v>71</v>
      </c>
      <c r="EF9" s="2">
        <f t="shared" si="6"/>
        <v>63</v>
      </c>
      <c r="EG9" s="2">
        <f t="shared" si="6"/>
        <v>58</v>
      </c>
      <c r="EH9" s="2">
        <f t="shared" si="6"/>
        <v>71</v>
      </c>
      <c r="EI9" s="2">
        <f t="shared" si="6"/>
        <v>98</v>
      </c>
      <c r="EJ9" s="2">
        <f t="shared" si="6"/>
        <v>71</v>
      </c>
      <c r="EK9" s="2">
        <f t="shared" si="6"/>
        <v>94</v>
      </c>
      <c r="EL9" s="2">
        <f t="shared" si="6"/>
        <v>58</v>
      </c>
      <c r="EM9" s="2">
        <f t="shared" si="6"/>
        <v>92</v>
      </c>
      <c r="EN9" s="2">
        <f t="shared" si="6"/>
        <v>45</v>
      </c>
      <c r="EO9" s="2">
        <f t="shared" si="6"/>
        <v>87</v>
      </c>
      <c r="EP9" s="2">
        <f t="shared" si="6"/>
        <v>56</v>
      </c>
      <c r="EQ9" s="2">
        <f t="shared" si="6"/>
        <v>65</v>
      </c>
      <c r="ER9" s="2">
        <f t="shared" si="6"/>
        <v>52</v>
      </c>
      <c r="ES9" s="2">
        <f t="shared" si="6"/>
        <v>61</v>
      </c>
      <c r="ET9" s="2">
        <f t="shared" si="6"/>
        <v>47</v>
      </c>
      <c r="EU9" s="2">
        <f t="shared" si="6"/>
        <v>63</v>
      </c>
      <c r="EV9" s="2">
        <f t="shared" si="6"/>
        <v>41</v>
      </c>
      <c r="EW9" s="2">
        <f t="shared" si="6"/>
        <v>71</v>
      </c>
      <c r="EX9" s="2">
        <f t="shared" si="6"/>
        <v>38</v>
      </c>
      <c r="EY9" s="2">
        <f t="shared" si="6"/>
        <v>62</v>
      </c>
      <c r="EZ9" s="2">
        <f t="shared" si="6"/>
        <v>44</v>
      </c>
      <c r="FA9" s="2">
        <f t="shared" si="6"/>
        <v>69</v>
      </c>
      <c r="FB9" s="2">
        <f t="shared" si="6"/>
        <v>32</v>
      </c>
      <c r="FC9" s="2">
        <f t="shared" si="6"/>
        <v>34</v>
      </c>
      <c r="FD9" s="2">
        <f t="shared" si="6"/>
        <v>26</v>
      </c>
      <c r="FE9" s="2">
        <f t="shared" si="6"/>
        <v>51</v>
      </c>
      <c r="FF9" s="2">
        <f t="shared" si="6"/>
        <v>24</v>
      </c>
      <c r="FG9" s="2">
        <f t="shared" si="6"/>
        <v>46</v>
      </c>
      <c r="FH9" s="2">
        <f t="shared" si="6"/>
        <v>32</v>
      </c>
      <c r="FI9" s="2">
        <f t="shared" si="6"/>
        <v>43</v>
      </c>
      <c r="FJ9" s="2">
        <f t="shared" si="6"/>
        <v>23</v>
      </c>
      <c r="FK9" s="2">
        <f t="shared" si="6"/>
        <v>44</v>
      </c>
      <c r="FL9" s="2">
        <f t="shared" si="6"/>
        <v>11</v>
      </c>
      <c r="FM9" s="2">
        <f t="shared" si="6"/>
        <v>29</v>
      </c>
      <c r="FN9" s="2">
        <f t="shared" si="6"/>
        <v>24</v>
      </c>
      <c r="FO9" s="2">
        <f t="shared" si="6"/>
        <v>40</v>
      </c>
      <c r="FP9" s="2">
        <f t="shared" si="6"/>
        <v>23</v>
      </c>
      <c r="FQ9" s="2">
        <f t="shared" si="6"/>
        <v>39</v>
      </c>
      <c r="FR9" s="2">
        <f t="shared" si="6"/>
        <v>21</v>
      </c>
      <c r="FS9" s="2">
        <f t="shared" si="6"/>
        <v>34</v>
      </c>
      <c r="FT9" s="2">
        <f t="shared" si="6"/>
        <v>32</v>
      </c>
      <c r="FU9" s="2">
        <f t="shared" si="6"/>
        <v>35</v>
      </c>
      <c r="FV9" s="2">
        <f t="shared" si="6"/>
        <v>10</v>
      </c>
      <c r="FW9" s="2">
        <f t="shared" si="6"/>
        <v>21</v>
      </c>
      <c r="FX9" s="2">
        <f t="shared" si="6"/>
        <v>12</v>
      </c>
      <c r="FY9" s="2">
        <f t="shared" si="6"/>
        <v>31</v>
      </c>
      <c r="FZ9" s="2">
        <f t="shared" si="6"/>
        <v>8</v>
      </c>
      <c r="GA9" s="2">
        <f t="shared" si="6"/>
        <v>20</v>
      </c>
      <c r="GB9" s="2">
        <f t="shared" si="6"/>
        <v>7</v>
      </c>
      <c r="GC9" s="2">
        <f t="shared" si="6"/>
        <v>16</v>
      </c>
      <c r="GD9" s="2">
        <f t="shared" si="6"/>
        <v>9</v>
      </c>
      <c r="GE9" s="2">
        <f t="shared" si="6"/>
        <v>11</v>
      </c>
      <c r="GF9" s="2">
        <f t="shared" si="6"/>
        <v>4</v>
      </c>
      <c r="GG9" s="2">
        <f t="shared" si="6"/>
        <v>16</v>
      </c>
      <c r="GH9" s="2">
        <f t="shared" si="6"/>
        <v>6</v>
      </c>
      <c r="GI9" s="2">
        <f t="shared" si="6"/>
        <v>10</v>
      </c>
      <c r="GJ9" s="2">
        <f t="shared" si="6"/>
        <v>1</v>
      </c>
      <c r="GK9" s="2">
        <f t="shared" si="6"/>
        <v>8</v>
      </c>
      <c r="GL9" s="2">
        <f t="shared" si="6"/>
        <v>3</v>
      </c>
      <c r="GM9" s="2">
        <f t="shared" ref="GM9:HA9" si="7">SUM(GM6:GM8)</f>
        <v>9</v>
      </c>
      <c r="GN9" s="2">
        <f t="shared" si="7"/>
        <v>2</v>
      </c>
      <c r="GO9" s="2">
        <f t="shared" si="7"/>
        <v>7</v>
      </c>
      <c r="GP9" s="2">
        <f t="shared" si="7"/>
        <v>2</v>
      </c>
      <c r="GQ9" s="2">
        <f t="shared" si="7"/>
        <v>5</v>
      </c>
      <c r="GR9" s="2">
        <f t="shared" si="7"/>
        <v>2</v>
      </c>
      <c r="GS9" s="2">
        <f t="shared" si="7"/>
        <v>1</v>
      </c>
      <c r="GT9" s="2">
        <f t="shared" si="7"/>
        <v>0</v>
      </c>
      <c r="GU9" s="2">
        <f t="shared" si="7"/>
        <v>0</v>
      </c>
      <c r="GV9" s="2">
        <f t="shared" si="7"/>
        <v>0</v>
      </c>
      <c r="GW9" s="2">
        <f t="shared" si="7"/>
        <v>0</v>
      </c>
      <c r="GX9" s="2">
        <f t="shared" si="7"/>
        <v>0</v>
      </c>
      <c r="GY9" s="2">
        <f t="shared" si="7"/>
        <v>3</v>
      </c>
      <c r="GZ9" s="2">
        <f t="shared" si="7"/>
        <v>0</v>
      </c>
      <c r="HA9" s="2">
        <f t="shared" si="7"/>
        <v>0</v>
      </c>
      <c r="HB9" s="274">
        <f t="shared" si="3"/>
        <v>11382</v>
      </c>
      <c r="HC9"/>
      <c r="HD9" s="165"/>
      <c r="HE9" s="275">
        <f t="shared" si="0"/>
        <v>5385</v>
      </c>
      <c r="HF9" s="276"/>
      <c r="HG9" s="277">
        <f t="shared" si="1"/>
        <v>5997</v>
      </c>
      <c r="HH9" s="293"/>
      <c r="HI9" s="278">
        <f t="shared" si="2"/>
        <v>11382</v>
      </c>
    </row>
    <row r="10" spans="1:256" ht="21" x14ac:dyDescent="0.6">
      <c r="A10" s="22"/>
      <c r="B10" s="22"/>
      <c r="C10" s="22"/>
      <c r="HB10" s="274">
        <f t="shared" si="3"/>
        <v>0</v>
      </c>
      <c r="HC10"/>
      <c r="HD10" s="165"/>
      <c r="HE10" s="275">
        <f t="shared" si="0"/>
        <v>0</v>
      </c>
      <c r="HF10" s="276"/>
      <c r="HG10" s="277">
        <f t="shared" si="1"/>
        <v>0</v>
      </c>
      <c r="HH10" s="293"/>
      <c r="HI10" s="278">
        <f t="shared" si="2"/>
        <v>0</v>
      </c>
    </row>
    <row r="11" spans="1:256" ht="21" x14ac:dyDescent="0.6">
      <c r="A11" s="22"/>
      <c r="B11" s="22"/>
      <c r="C11" s="22"/>
      <c r="D11" s="5" t="s">
        <v>185</v>
      </c>
      <c r="HB11" s="274">
        <f t="shared" si="3"/>
        <v>0</v>
      </c>
      <c r="HC11" s="6"/>
      <c r="HD11" s="6"/>
      <c r="HE11" s="275">
        <f t="shared" si="0"/>
        <v>0</v>
      </c>
      <c r="HF11"/>
      <c r="HG11" s="277">
        <f t="shared" si="1"/>
        <v>0</v>
      </c>
      <c r="HH11" s="293"/>
      <c r="HI11" s="278">
        <f t="shared" si="2"/>
        <v>0</v>
      </c>
    </row>
    <row r="12" spans="1:256" ht="21" x14ac:dyDescent="0.6">
      <c r="A12" s="22"/>
      <c r="B12" s="22"/>
      <c r="C12" s="22"/>
      <c r="HB12" s="274">
        <f t="shared" si="3"/>
        <v>0</v>
      </c>
      <c r="HC12" s="6"/>
      <c r="HD12" s="6"/>
      <c r="HE12" s="275">
        <f t="shared" si="0"/>
        <v>0</v>
      </c>
      <c r="HF12"/>
      <c r="HG12" s="277">
        <f t="shared" si="1"/>
        <v>0</v>
      </c>
      <c r="HH12" s="293"/>
      <c r="HI12" s="278">
        <f t="shared" si="2"/>
        <v>0</v>
      </c>
    </row>
    <row r="13" spans="1:256" ht="21" x14ac:dyDescent="0.6">
      <c r="A13" s="22"/>
      <c r="B13" s="22"/>
      <c r="C13" s="22"/>
      <c r="HB13" s="274">
        <f t="shared" si="3"/>
        <v>0</v>
      </c>
      <c r="HC13" s="6"/>
      <c r="HD13" s="6"/>
      <c r="HE13" s="275">
        <f t="shared" si="0"/>
        <v>0</v>
      </c>
      <c r="HF13"/>
      <c r="HG13" s="277">
        <f t="shared" si="1"/>
        <v>0</v>
      </c>
      <c r="HH13" s="293"/>
      <c r="HI13" s="278">
        <f t="shared" si="2"/>
        <v>0</v>
      </c>
    </row>
    <row r="14" spans="1:256" x14ac:dyDescent="0.6">
      <c r="HB14" s="274">
        <f t="shared" si="3"/>
        <v>0</v>
      </c>
      <c r="HC14" s="6"/>
      <c r="HD14" s="6"/>
      <c r="HE14" s="275">
        <f t="shared" si="0"/>
        <v>0</v>
      </c>
      <c r="HF14"/>
      <c r="HG14" s="277">
        <f t="shared" si="1"/>
        <v>0</v>
      </c>
      <c r="HH14" s="293"/>
      <c r="HI14" s="278">
        <f t="shared" si="2"/>
        <v>0</v>
      </c>
    </row>
    <row r="15" spans="1:256" x14ac:dyDescent="0.6">
      <c r="HB15" s="274">
        <f t="shared" si="3"/>
        <v>0</v>
      </c>
      <c r="HC15" s="6"/>
      <c r="HD15" s="6"/>
      <c r="HE15" s="275">
        <f t="shared" si="0"/>
        <v>0</v>
      </c>
      <c r="HF15"/>
      <c r="HG15" s="277">
        <f t="shared" si="1"/>
        <v>0</v>
      </c>
      <c r="HH15" s="293"/>
      <c r="HI15" s="278">
        <f t="shared" si="2"/>
        <v>0</v>
      </c>
    </row>
    <row r="16" spans="1:256" x14ac:dyDescent="0.6">
      <c r="HB16" s="274">
        <f t="shared" si="3"/>
        <v>0</v>
      </c>
      <c r="HC16" s="6"/>
      <c r="HD16" s="6"/>
      <c r="HE16" s="275">
        <f t="shared" si="0"/>
        <v>0</v>
      </c>
      <c r="HF16"/>
      <c r="HG16" s="277">
        <f t="shared" si="1"/>
        <v>0</v>
      </c>
      <c r="HH16" s="293"/>
      <c r="HI16" s="278">
        <f t="shared" si="2"/>
        <v>0</v>
      </c>
    </row>
    <row r="17" spans="210:217" x14ac:dyDescent="0.6">
      <c r="HB17" s="274">
        <f t="shared" si="3"/>
        <v>0</v>
      </c>
      <c r="HC17" s="6"/>
      <c r="HD17" s="6"/>
      <c r="HE17" s="275">
        <f t="shared" si="0"/>
        <v>0</v>
      </c>
      <c r="HF17"/>
      <c r="HG17" s="277">
        <f t="shared" si="1"/>
        <v>0</v>
      </c>
      <c r="HH17" s="293"/>
      <c r="HI17" s="278">
        <f t="shared" si="2"/>
        <v>0</v>
      </c>
    </row>
    <row r="18" spans="210:217" x14ac:dyDescent="0.6">
      <c r="HB18" s="274">
        <f t="shared" si="3"/>
        <v>0</v>
      </c>
      <c r="HC18" s="6"/>
      <c r="HD18" s="6"/>
      <c r="HE18" s="275">
        <f t="shared" si="0"/>
        <v>0</v>
      </c>
      <c r="HF18"/>
      <c r="HG18" s="277">
        <f t="shared" si="1"/>
        <v>0</v>
      </c>
      <c r="HH18" s="293"/>
      <c r="HI18" s="278">
        <f t="shared" si="2"/>
        <v>0</v>
      </c>
    </row>
    <row r="19" spans="210:217" x14ac:dyDescent="0.6">
      <c r="HB19" s="274">
        <f t="shared" si="3"/>
        <v>0</v>
      </c>
      <c r="HC19" s="6"/>
      <c r="HD19" s="6"/>
      <c r="HE19" s="275">
        <f t="shared" si="0"/>
        <v>0</v>
      </c>
      <c r="HF19"/>
      <c r="HG19" s="277">
        <f t="shared" si="1"/>
        <v>0</v>
      </c>
      <c r="HH19" s="293"/>
      <c r="HI19" s="278">
        <f t="shared" si="2"/>
        <v>0</v>
      </c>
    </row>
    <row r="20" spans="210:217" x14ac:dyDescent="0.6">
      <c r="HB20" s="274">
        <f t="shared" si="3"/>
        <v>0</v>
      </c>
      <c r="HC20" s="6"/>
      <c r="HD20" s="6"/>
      <c r="HE20" s="275">
        <f t="shared" si="0"/>
        <v>0</v>
      </c>
      <c r="HF20"/>
      <c r="HG20" s="277">
        <f t="shared" si="1"/>
        <v>0</v>
      </c>
      <c r="HH20" s="293"/>
      <c r="HI20" s="278">
        <f t="shared" si="2"/>
        <v>0</v>
      </c>
    </row>
    <row r="21" spans="210:217" x14ac:dyDescent="0.6">
      <c r="HB21" s="274">
        <f t="shared" si="3"/>
        <v>0</v>
      </c>
      <c r="HC21" s="6"/>
      <c r="HD21" s="6"/>
      <c r="HE21" s="275">
        <f t="shared" si="0"/>
        <v>0</v>
      </c>
      <c r="HF21"/>
      <c r="HG21" s="277">
        <f t="shared" si="1"/>
        <v>0</v>
      </c>
      <c r="HH21" s="293"/>
      <c r="HI21" s="278">
        <f t="shared" si="2"/>
        <v>0</v>
      </c>
    </row>
    <row r="22" spans="210:217" x14ac:dyDescent="0.6">
      <c r="HB22" s="274">
        <f t="shared" si="3"/>
        <v>0</v>
      </c>
      <c r="HC22" s="6"/>
      <c r="HD22" s="6"/>
      <c r="HE22" s="275">
        <f t="shared" si="0"/>
        <v>0</v>
      </c>
      <c r="HF22"/>
      <c r="HG22" s="277">
        <f t="shared" si="1"/>
        <v>0</v>
      </c>
      <c r="HH22" s="293"/>
      <c r="HI22" s="278">
        <f t="shared" si="2"/>
        <v>0</v>
      </c>
    </row>
    <row r="23" spans="210:217" x14ac:dyDescent="0.6">
      <c r="HB23" s="274">
        <f t="shared" si="3"/>
        <v>0</v>
      </c>
      <c r="HC23" s="6"/>
      <c r="HD23" s="6"/>
      <c r="HE23" s="275">
        <f t="shared" si="0"/>
        <v>0</v>
      </c>
      <c r="HF23"/>
      <c r="HG23" s="277">
        <f t="shared" si="1"/>
        <v>0</v>
      </c>
      <c r="HH23" s="6"/>
      <c r="HI23" s="278">
        <f t="shared" si="2"/>
        <v>0</v>
      </c>
    </row>
  </sheetData>
  <mergeCells count="106"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65CF6-1A5D-4099-B76C-BC112F0D70DF}">
  <sheetPr>
    <tabColor theme="8" tint="0.39997558519241921"/>
  </sheetPr>
  <dimension ref="A1:IT16"/>
  <sheetViews>
    <sheetView workbookViewId="0">
      <selection activeCell="D7" sqref="D7"/>
    </sheetView>
  </sheetViews>
  <sheetFormatPr defaultColWidth="8.875" defaultRowHeight="21" x14ac:dyDescent="0.6"/>
  <cols>
    <col min="1" max="1" width="8.875" style="297"/>
    <col min="2" max="2" width="17.625" style="297" customWidth="1"/>
    <col min="3" max="4" width="8.625" style="297" customWidth="1"/>
    <col min="5" max="5" width="8.625" style="297" bestFit="1" customWidth="1"/>
    <col min="6" max="6" width="8.25" style="297" bestFit="1" customWidth="1"/>
    <col min="7" max="207" width="5" style="297" customWidth="1"/>
    <col min="208" max="208" width="8.875" style="297"/>
    <col min="209" max="209" width="14.625" style="601" bestFit="1" customWidth="1"/>
    <col min="210" max="254" width="8.875" style="601"/>
    <col min="255" max="16384" width="8.875" style="297"/>
  </cols>
  <sheetData>
    <row r="1" spans="1:254" s="331" customFormat="1" x14ac:dyDescent="0.6">
      <c r="G1" s="333" t="s">
        <v>378</v>
      </c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GZ1" s="326"/>
      <c r="HA1" s="326"/>
      <c r="HB1" s="326"/>
      <c r="HC1" s="326"/>
      <c r="HD1" s="326"/>
      <c r="HE1" s="326"/>
      <c r="HF1" s="326"/>
      <c r="HG1" s="326"/>
      <c r="HH1" s="326"/>
      <c r="HI1" s="326"/>
      <c r="HJ1" s="326"/>
      <c r="HK1" s="326"/>
      <c r="HL1" s="326"/>
      <c r="HM1" s="326"/>
      <c r="HN1" s="326"/>
      <c r="HO1" s="326"/>
      <c r="HP1" s="326"/>
      <c r="HQ1" s="326"/>
      <c r="HR1" s="326"/>
      <c r="HS1" s="326"/>
      <c r="HT1" s="326"/>
      <c r="HU1" s="326"/>
      <c r="HV1" s="326"/>
      <c r="HW1" s="326"/>
      <c r="HX1" s="326"/>
      <c r="HY1" s="326"/>
      <c r="HZ1" s="326"/>
      <c r="IA1" s="326"/>
      <c r="IB1" s="326"/>
      <c r="IC1" s="326"/>
      <c r="ID1" s="326"/>
      <c r="IE1" s="326"/>
      <c r="IF1" s="326"/>
      <c r="IG1" s="326"/>
      <c r="IH1" s="326"/>
      <c r="II1" s="326"/>
      <c r="IJ1" s="326"/>
      <c r="IK1" s="326"/>
      <c r="IL1" s="326"/>
      <c r="IM1" s="326"/>
      <c r="IN1" s="326"/>
      <c r="IO1" s="326"/>
      <c r="IP1" s="326"/>
      <c r="IQ1" s="326"/>
      <c r="IR1" s="326"/>
      <c r="IS1" s="326"/>
      <c r="IT1" s="326"/>
    </row>
    <row r="2" spans="1:254" s="331" customFormat="1" x14ac:dyDescent="0.6">
      <c r="A2" s="335"/>
      <c r="C2" s="336"/>
      <c r="G2" s="337" t="s">
        <v>144</v>
      </c>
      <c r="GZ2" s="326"/>
      <c r="HA2" s="326"/>
      <c r="HB2" s="326"/>
      <c r="HC2" s="326"/>
      <c r="HD2" s="326"/>
      <c r="HE2" s="326"/>
      <c r="HF2" s="326"/>
      <c r="HG2" s="326"/>
      <c r="HH2" s="326"/>
      <c r="HI2" s="326"/>
      <c r="HJ2" s="326"/>
      <c r="HK2" s="326"/>
      <c r="HL2" s="326"/>
      <c r="HM2" s="326"/>
      <c r="HN2" s="326"/>
      <c r="HO2" s="326"/>
      <c r="HP2" s="326"/>
      <c r="HQ2" s="326"/>
      <c r="HR2" s="326"/>
      <c r="HS2" s="326"/>
      <c r="HT2" s="326"/>
      <c r="HU2" s="326"/>
      <c r="HV2" s="326"/>
      <c r="HW2" s="326"/>
      <c r="HX2" s="326"/>
      <c r="HY2" s="326"/>
      <c r="HZ2" s="326"/>
      <c r="IA2" s="326"/>
      <c r="IB2" s="326"/>
      <c r="IC2" s="326"/>
      <c r="ID2" s="326"/>
      <c r="IE2" s="326"/>
      <c r="IF2" s="326"/>
      <c r="IG2" s="326"/>
      <c r="IH2" s="326"/>
      <c r="II2" s="326"/>
      <c r="IJ2" s="326"/>
      <c r="IK2" s="326"/>
      <c r="IL2" s="326"/>
      <c r="IM2" s="326"/>
      <c r="IN2" s="326"/>
      <c r="IO2" s="326"/>
      <c r="IP2" s="326"/>
      <c r="IQ2" s="326"/>
      <c r="IR2" s="326"/>
      <c r="IS2" s="326"/>
      <c r="IT2" s="326"/>
    </row>
    <row r="4" spans="1:254" s="225" customFormat="1" x14ac:dyDescent="0.6">
      <c r="A4" s="869" t="s">
        <v>6</v>
      </c>
      <c r="B4" s="872" t="s">
        <v>333</v>
      </c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873"/>
      <c r="AN4" s="873"/>
      <c r="AO4" s="873"/>
      <c r="AP4" s="873"/>
      <c r="AQ4" s="873"/>
      <c r="AR4" s="873"/>
      <c r="AS4" s="873"/>
      <c r="AT4" s="873"/>
      <c r="AU4" s="873"/>
      <c r="AV4" s="873"/>
      <c r="AW4" s="873"/>
      <c r="AX4" s="873"/>
      <c r="AY4" s="873"/>
      <c r="AZ4" s="873"/>
      <c r="BA4" s="873"/>
      <c r="BB4" s="873"/>
      <c r="BC4" s="873"/>
      <c r="BD4" s="873"/>
      <c r="BE4" s="873"/>
      <c r="BF4" s="873"/>
      <c r="BG4" s="873"/>
      <c r="BH4" s="873"/>
      <c r="BI4" s="873"/>
      <c r="BJ4" s="873"/>
      <c r="BK4" s="873"/>
      <c r="BL4" s="873"/>
      <c r="BM4" s="873"/>
      <c r="BN4" s="873"/>
      <c r="BO4" s="873"/>
      <c r="BP4" s="873"/>
      <c r="BQ4" s="873"/>
      <c r="BR4" s="873"/>
      <c r="BS4" s="873"/>
      <c r="BT4" s="873"/>
      <c r="BU4" s="873"/>
      <c r="BV4" s="873"/>
      <c r="BW4" s="873"/>
      <c r="BX4" s="873"/>
      <c r="BY4" s="873"/>
      <c r="BZ4" s="873"/>
      <c r="CA4" s="873"/>
      <c r="CB4" s="873"/>
      <c r="CC4" s="873"/>
      <c r="CD4" s="873"/>
      <c r="CE4" s="873"/>
      <c r="CF4" s="873"/>
      <c r="CG4" s="873"/>
      <c r="CH4" s="873"/>
      <c r="CI4" s="873"/>
      <c r="CJ4" s="873"/>
      <c r="CK4" s="873"/>
      <c r="CL4" s="873"/>
      <c r="CM4" s="873"/>
      <c r="CN4" s="873"/>
      <c r="CO4" s="873"/>
      <c r="CP4" s="873"/>
      <c r="CQ4" s="873"/>
      <c r="CR4" s="873"/>
      <c r="CS4" s="873"/>
      <c r="CT4" s="873"/>
      <c r="CU4" s="873"/>
      <c r="CV4" s="873"/>
      <c r="CW4" s="873"/>
      <c r="CX4" s="873"/>
      <c r="CY4" s="873"/>
      <c r="CZ4" s="873"/>
      <c r="DA4" s="873"/>
      <c r="DB4" s="873"/>
      <c r="DC4" s="873"/>
      <c r="DD4" s="873"/>
      <c r="DE4" s="873"/>
      <c r="DF4" s="873"/>
      <c r="DG4" s="873"/>
      <c r="DH4" s="873"/>
      <c r="DI4" s="873"/>
      <c r="DJ4" s="873"/>
      <c r="DK4" s="873"/>
      <c r="DL4" s="873"/>
      <c r="DM4" s="873"/>
      <c r="DN4" s="873"/>
      <c r="DO4" s="873"/>
      <c r="DP4" s="873"/>
      <c r="DQ4" s="873"/>
      <c r="DR4" s="873"/>
      <c r="DS4" s="873"/>
      <c r="DT4" s="873"/>
      <c r="DU4" s="873"/>
      <c r="DV4" s="873"/>
      <c r="DW4" s="873"/>
      <c r="DX4" s="873"/>
      <c r="DY4" s="873"/>
      <c r="DZ4" s="873"/>
      <c r="EA4" s="873"/>
      <c r="EB4" s="873"/>
      <c r="EC4" s="873"/>
      <c r="ED4" s="873"/>
      <c r="EE4" s="873"/>
      <c r="EF4" s="873"/>
      <c r="EG4" s="873"/>
      <c r="EH4" s="873"/>
      <c r="EI4" s="873"/>
      <c r="EJ4" s="873"/>
      <c r="EK4" s="873"/>
      <c r="EL4" s="873"/>
      <c r="EM4" s="873"/>
      <c r="EN4" s="873"/>
      <c r="EO4" s="873"/>
      <c r="EP4" s="873"/>
      <c r="EQ4" s="873"/>
      <c r="ER4" s="873"/>
      <c r="ES4" s="873"/>
      <c r="ET4" s="873"/>
      <c r="EU4" s="873"/>
      <c r="EV4" s="873"/>
      <c r="EW4" s="873"/>
      <c r="EX4" s="873"/>
      <c r="EY4" s="873"/>
      <c r="EZ4" s="873"/>
      <c r="FA4" s="873"/>
      <c r="FB4" s="873"/>
      <c r="FC4" s="873"/>
      <c r="FD4" s="873"/>
      <c r="FE4" s="873"/>
      <c r="FF4" s="873"/>
      <c r="FG4" s="873"/>
      <c r="FH4" s="873"/>
      <c r="FI4" s="873"/>
      <c r="FJ4" s="873"/>
      <c r="FK4" s="873"/>
      <c r="FL4" s="873"/>
      <c r="FM4" s="873"/>
      <c r="FN4" s="873"/>
      <c r="FO4" s="873"/>
      <c r="FP4" s="873"/>
      <c r="FQ4" s="873"/>
      <c r="FR4" s="873"/>
      <c r="FS4" s="873"/>
      <c r="FT4" s="873"/>
      <c r="FU4" s="873"/>
      <c r="FV4" s="873"/>
      <c r="FW4" s="873"/>
      <c r="FX4" s="873"/>
      <c r="FY4" s="873"/>
      <c r="FZ4" s="873"/>
      <c r="GA4" s="873"/>
      <c r="GB4" s="873"/>
      <c r="GC4" s="873"/>
      <c r="GD4" s="873"/>
      <c r="GE4" s="873"/>
      <c r="GF4" s="873"/>
      <c r="GG4" s="873"/>
      <c r="GH4" s="873"/>
      <c r="GI4" s="873"/>
      <c r="GJ4" s="873"/>
      <c r="GK4" s="873"/>
      <c r="GL4" s="873"/>
      <c r="GM4" s="873"/>
      <c r="GN4" s="873"/>
      <c r="GO4" s="873"/>
      <c r="GP4" s="873"/>
      <c r="GQ4" s="873"/>
      <c r="GR4" s="873"/>
      <c r="GS4" s="873"/>
      <c r="GT4" s="873"/>
      <c r="GU4" s="873"/>
      <c r="GV4" s="873"/>
      <c r="GW4" s="873"/>
      <c r="GX4" s="873"/>
      <c r="GY4" s="874"/>
      <c r="GZ4" s="220"/>
      <c r="HA4" s="220"/>
      <c r="HB4" s="220"/>
      <c r="HC4" s="220"/>
      <c r="HD4" s="220"/>
      <c r="HE4" s="220"/>
      <c r="HF4" s="220"/>
      <c r="HG4" s="220"/>
      <c r="HH4" s="220"/>
      <c r="HI4" s="220"/>
      <c r="HJ4" s="220"/>
      <c r="HK4" s="220"/>
      <c r="HL4" s="220"/>
      <c r="HM4" s="220"/>
      <c r="HN4" s="220"/>
      <c r="HO4" s="220"/>
      <c r="HP4" s="220"/>
      <c r="HQ4" s="220"/>
      <c r="HR4" s="220"/>
      <c r="HS4" s="220"/>
      <c r="HT4" s="220"/>
      <c r="HU4" s="220"/>
      <c r="HV4" s="220"/>
      <c r="HW4" s="220"/>
      <c r="HX4" s="220"/>
      <c r="HY4" s="220"/>
      <c r="HZ4" s="220"/>
      <c r="IA4" s="220"/>
      <c r="IB4" s="220"/>
      <c r="IC4" s="220"/>
      <c r="ID4" s="220"/>
      <c r="IE4" s="220"/>
      <c r="IF4" s="220"/>
      <c r="IG4" s="220"/>
      <c r="IH4" s="220"/>
      <c r="II4" s="220"/>
      <c r="IJ4" s="220"/>
      <c r="IK4" s="220"/>
      <c r="IL4" s="220"/>
      <c r="IM4" s="220"/>
      <c r="IN4" s="220"/>
      <c r="IO4" s="220"/>
      <c r="IP4" s="220"/>
      <c r="IQ4" s="220"/>
      <c r="IR4" s="220"/>
      <c r="IS4" s="220"/>
    </row>
    <row r="5" spans="1:254" s="225" customFormat="1" x14ac:dyDescent="0.6">
      <c r="A5" s="869"/>
      <c r="B5" s="870" t="s">
        <v>337</v>
      </c>
      <c r="C5" s="871" t="s">
        <v>1</v>
      </c>
      <c r="D5" s="871"/>
      <c r="E5" s="871"/>
      <c r="F5" s="685" t="s">
        <v>7</v>
      </c>
      <c r="G5" s="685"/>
      <c r="H5" s="685" t="s">
        <v>8</v>
      </c>
      <c r="I5" s="685"/>
      <c r="J5" s="685" t="s">
        <v>9</v>
      </c>
      <c r="K5" s="685"/>
      <c r="L5" s="685" t="s">
        <v>10</v>
      </c>
      <c r="M5" s="685"/>
      <c r="N5" s="685" t="s">
        <v>11</v>
      </c>
      <c r="O5" s="685"/>
      <c r="P5" s="685" t="s">
        <v>14</v>
      </c>
      <c r="Q5" s="685"/>
      <c r="R5" s="685" t="s">
        <v>15</v>
      </c>
      <c r="S5" s="685"/>
      <c r="T5" s="685" t="s">
        <v>16</v>
      </c>
      <c r="U5" s="685"/>
      <c r="V5" s="685" t="s">
        <v>17</v>
      </c>
      <c r="W5" s="685"/>
      <c r="X5" s="685" t="s">
        <v>18</v>
      </c>
      <c r="Y5" s="685"/>
      <c r="Z5" s="685" t="s">
        <v>19</v>
      </c>
      <c r="AA5" s="685"/>
      <c r="AB5" s="685" t="s">
        <v>20</v>
      </c>
      <c r="AC5" s="685"/>
      <c r="AD5" s="685" t="s">
        <v>21</v>
      </c>
      <c r="AE5" s="685"/>
      <c r="AF5" s="685" t="s">
        <v>22</v>
      </c>
      <c r="AG5" s="685"/>
      <c r="AH5" s="685" t="s">
        <v>23</v>
      </c>
      <c r="AI5" s="685"/>
      <c r="AJ5" s="685" t="s">
        <v>24</v>
      </c>
      <c r="AK5" s="685"/>
      <c r="AL5" s="685" t="s">
        <v>25</v>
      </c>
      <c r="AM5" s="685"/>
      <c r="AN5" s="685" t="s">
        <v>26</v>
      </c>
      <c r="AO5" s="685"/>
      <c r="AP5" s="685" t="s">
        <v>27</v>
      </c>
      <c r="AQ5" s="685"/>
      <c r="AR5" s="685" t="s">
        <v>28</v>
      </c>
      <c r="AS5" s="685"/>
      <c r="AT5" s="685" t="s">
        <v>29</v>
      </c>
      <c r="AU5" s="685"/>
      <c r="AV5" s="685" t="s">
        <v>30</v>
      </c>
      <c r="AW5" s="685"/>
      <c r="AX5" s="685" t="s">
        <v>31</v>
      </c>
      <c r="AY5" s="685"/>
      <c r="AZ5" s="685" t="s">
        <v>32</v>
      </c>
      <c r="BA5" s="685"/>
      <c r="BB5" s="685" t="s">
        <v>33</v>
      </c>
      <c r="BC5" s="685"/>
      <c r="BD5" s="685" t="s">
        <v>34</v>
      </c>
      <c r="BE5" s="685"/>
      <c r="BF5" s="685" t="s">
        <v>35</v>
      </c>
      <c r="BG5" s="685"/>
      <c r="BH5" s="685" t="s">
        <v>36</v>
      </c>
      <c r="BI5" s="685"/>
      <c r="BJ5" s="685" t="s">
        <v>37</v>
      </c>
      <c r="BK5" s="685"/>
      <c r="BL5" s="685" t="s">
        <v>38</v>
      </c>
      <c r="BM5" s="685"/>
      <c r="BN5" s="685" t="s">
        <v>39</v>
      </c>
      <c r="BO5" s="685"/>
      <c r="BP5" s="685" t="s">
        <v>40</v>
      </c>
      <c r="BQ5" s="685"/>
      <c r="BR5" s="685" t="s">
        <v>41</v>
      </c>
      <c r="BS5" s="685"/>
      <c r="BT5" s="685" t="s">
        <v>42</v>
      </c>
      <c r="BU5" s="685"/>
      <c r="BV5" s="685" t="s">
        <v>43</v>
      </c>
      <c r="BW5" s="685"/>
      <c r="BX5" s="685" t="s">
        <v>44</v>
      </c>
      <c r="BY5" s="685"/>
      <c r="BZ5" s="685" t="s">
        <v>45</v>
      </c>
      <c r="CA5" s="685"/>
      <c r="CB5" s="685" t="s">
        <v>46</v>
      </c>
      <c r="CC5" s="685"/>
      <c r="CD5" s="685" t="s">
        <v>47</v>
      </c>
      <c r="CE5" s="685"/>
      <c r="CF5" s="685" t="s">
        <v>48</v>
      </c>
      <c r="CG5" s="685"/>
      <c r="CH5" s="685" t="s">
        <v>49</v>
      </c>
      <c r="CI5" s="685"/>
      <c r="CJ5" s="685" t="s">
        <v>50</v>
      </c>
      <c r="CK5" s="685"/>
      <c r="CL5" s="685" t="s">
        <v>51</v>
      </c>
      <c r="CM5" s="685"/>
      <c r="CN5" s="685" t="s">
        <v>52</v>
      </c>
      <c r="CO5" s="685"/>
      <c r="CP5" s="685" t="s">
        <v>53</v>
      </c>
      <c r="CQ5" s="685"/>
      <c r="CR5" s="685" t="s">
        <v>54</v>
      </c>
      <c r="CS5" s="685"/>
      <c r="CT5" s="685" t="s">
        <v>55</v>
      </c>
      <c r="CU5" s="685"/>
      <c r="CV5" s="685" t="s">
        <v>56</v>
      </c>
      <c r="CW5" s="685"/>
      <c r="CX5" s="685" t="s">
        <v>57</v>
      </c>
      <c r="CY5" s="685"/>
      <c r="CZ5" s="685" t="s">
        <v>58</v>
      </c>
      <c r="DA5" s="685"/>
      <c r="DB5" s="685" t="s">
        <v>59</v>
      </c>
      <c r="DC5" s="685"/>
      <c r="DD5" s="685" t="s">
        <v>60</v>
      </c>
      <c r="DE5" s="685"/>
      <c r="DF5" s="685" t="s">
        <v>61</v>
      </c>
      <c r="DG5" s="685"/>
      <c r="DH5" s="685" t="s">
        <v>62</v>
      </c>
      <c r="DI5" s="685"/>
      <c r="DJ5" s="685" t="s">
        <v>63</v>
      </c>
      <c r="DK5" s="685"/>
      <c r="DL5" s="685" t="s">
        <v>64</v>
      </c>
      <c r="DM5" s="685"/>
      <c r="DN5" s="685" t="s">
        <v>65</v>
      </c>
      <c r="DO5" s="685"/>
      <c r="DP5" s="685" t="s">
        <v>66</v>
      </c>
      <c r="DQ5" s="685"/>
      <c r="DR5" s="685" t="s">
        <v>67</v>
      </c>
      <c r="DS5" s="685"/>
      <c r="DT5" s="685" t="s">
        <v>68</v>
      </c>
      <c r="DU5" s="685"/>
      <c r="DV5" s="685" t="s">
        <v>69</v>
      </c>
      <c r="DW5" s="685"/>
      <c r="DX5" s="685" t="s">
        <v>70</v>
      </c>
      <c r="DY5" s="685"/>
      <c r="DZ5" s="685" t="s">
        <v>71</v>
      </c>
      <c r="EA5" s="685"/>
      <c r="EB5" s="685" t="s">
        <v>72</v>
      </c>
      <c r="EC5" s="685"/>
      <c r="ED5" s="685" t="s">
        <v>73</v>
      </c>
      <c r="EE5" s="685"/>
      <c r="EF5" s="685" t="s">
        <v>74</v>
      </c>
      <c r="EG5" s="685"/>
      <c r="EH5" s="685" t="s">
        <v>75</v>
      </c>
      <c r="EI5" s="685"/>
      <c r="EJ5" s="685" t="s">
        <v>76</v>
      </c>
      <c r="EK5" s="685"/>
      <c r="EL5" s="685" t="s">
        <v>77</v>
      </c>
      <c r="EM5" s="685"/>
      <c r="EN5" s="685" t="s">
        <v>78</v>
      </c>
      <c r="EO5" s="685"/>
      <c r="EP5" s="685" t="s">
        <v>79</v>
      </c>
      <c r="EQ5" s="685"/>
      <c r="ER5" s="685" t="s">
        <v>80</v>
      </c>
      <c r="ES5" s="685"/>
      <c r="ET5" s="685" t="s">
        <v>81</v>
      </c>
      <c r="EU5" s="685"/>
      <c r="EV5" s="685" t="s">
        <v>82</v>
      </c>
      <c r="EW5" s="685"/>
      <c r="EX5" s="685" t="s">
        <v>83</v>
      </c>
      <c r="EY5" s="685"/>
      <c r="EZ5" s="685" t="s">
        <v>84</v>
      </c>
      <c r="FA5" s="685"/>
      <c r="FB5" s="685" t="s">
        <v>85</v>
      </c>
      <c r="FC5" s="685"/>
      <c r="FD5" s="685" t="s">
        <v>86</v>
      </c>
      <c r="FE5" s="685"/>
      <c r="FF5" s="685" t="s">
        <v>87</v>
      </c>
      <c r="FG5" s="685"/>
      <c r="FH5" s="685" t="s">
        <v>88</v>
      </c>
      <c r="FI5" s="685"/>
      <c r="FJ5" s="685" t="s">
        <v>89</v>
      </c>
      <c r="FK5" s="685"/>
      <c r="FL5" s="685" t="s">
        <v>90</v>
      </c>
      <c r="FM5" s="685"/>
      <c r="FN5" s="685" t="s">
        <v>91</v>
      </c>
      <c r="FO5" s="685"/>
      <c r="FP5" s="685" t="s">
        <v>92</v>
      </c>
      <c r="FQ5" s="685"/>
      <c r="FR5" s="685" t="s">
        <v>93</v>
      </c>
      <c r="FS5" s="685"/>
      <c r="FT5" s="685" t="s">
        <v>94</v>
      </c>
      <c r="FU5" s="685"/>
      <c r="FV5" s="685" t="s">
        <v>95</v>
      </c>
      <c r="FW5" s="685"/>
      <c r="FX5" s="685" t="s">
        <v>96</v>
      </c>
      <c r="FY5" s="685"/>
      <c r="FZ5" s="685" t="s">
        <v>97</v>
      </c>
      <c r="GA5" s="685"/>
      <c r="GB5" s="685" t="s">
        <v>98</v>
      </c>
      <c r="GC5" s="685"/>
      <c r="GD5" s="685" t="s">
        <v>99</v>
      </c>
      <c r="GE5" s="685"/>
      <c r="GF5" s="685" t="s">
        <v>100</v>
      </c>
      <c r="GG5" s="685"/>
      <c r="GH5" s="685" t="s">
        <v>101</v>
      </c>
      <c r="GI5" s="685"/>
      <c r="GJ5" s="685" t="s">
        <v>102</v>
      </c>
      <c r="GK5" s="685"/>
      <c r="GL5" s="685" t="s">
        <v>103</v>
      </c>
      <c r="GM5" s="685"/>
      <c r="GN5" s="685" t="s">
        <v>104</v>
      </c>
      <c r="GO5" s="685"/>
      <c r="GP5" s="685" t="s">
        <v>105</v>
      </c>
      <c r="GQ5" s="685"/>
      <c r="GR5" s="685" t="s">
        <v>106</v>
      </c>
      <c r="GS5" s="685"/>
      <c r="GT5" s="685" t="s">
        <v>107</v>
      </c>
      <c r="GU5" s="685"/>
      <c r="GV5" s="685" t="s">
        <v>108</v>
      </c>
      <c r="GW5" s="685"/>
      <c r="GX5" s="685" t="s">
        <v>109</v>
      </c>
      <c r="GY5" s="685"/>
      <c r="GZ5" s="220"/>
      <c r="HA5" s="220"/>
      <c r="HB5" s="868" t="s">
        <v>335</v>
      </c>
      <c r="HC5" s="220"/>
      <c r="HD5" s="220"/>
      <c r="HE5" s="220"/>
      <c r="HF5" s="220"/>
      <c r="HG5" s="220"/>
      <c r="HH5" s="220"/>
      <c r="HI5" s="220"/>
      <c r="HJ5" s="220"/>
      <c r="HK5" s="220"/>
      <c r="HL5" s="220"/>
      <c r="HM5" s="220"/>
      <c r="HN5" s="220"/>
      <c r="HO5" s="220"/>
      <c r="HP5" s="220"/>
      <c r="HQ5" s="220"/>
      <c r="HR5" s="220"/>
      <c r="HS5" s="220"/>
      <c r="HT5" s="220"/>
      <c r="HU5" s="220"/>
      <c r="HV5" s="220"/>
      <c r="HW5" s="220"/>
      <c r="HX5" s="220"/>
      <c r="HY5" s="220"/>
      <c r="HZ5" s="220"/>
      <c r="IA5" s="220"/>
      <c r="IB5" s="220"/>
      <c r="IC5" s="220"/>
      <c r="ID5" s="220"/>
      <c r="IE5" s="220"/>
      <c r="IF5" s="220"/>
      <c r="IG5" s="220"/>
      <c r="IH5" s="220"/>
      <c r="II5" s="220"/>
      <c r="IJ5" s="220"/>
      <c r="IK5" s="220"/>
      <c r="IL5" s="220"/>
      <c r="IM5" s="220"/>
      <c r="IN5" s="220"/>
      <c r="IO5" s="220"/>
      <c r="IP5" s="220"/>
      <c r="IQ5" s="220"/>
      <c r="IR5" s="220"/>
      <c r="IS5" s="220"/>
    </row>
    <row r="6" spans="1:254" s="225" customFormat="1" x14ac:dyDescent="0.6">
      <c r="A6" s="869"/>
      <c r="B6" s="870"/>
      <c r="C6" s="296" t="s">
        <v>4</v>
      </c>
      <c r="D6" s="296" t="s">
        <v>2</v>
      </c>
      <c r="E6" s="296" t="s">
        <v>5</v>
      </c>
      <c r="F6" s="261" t="s">
        <v>12</v>
      </c>
      <c r="G6" s="261" t="s">
        <v>13</v>
      </c>
      <c r="H6" s="261" t="s">
        <v>12</v>
      </c>
      <c r="I6" s="261" t="s">
        <v>13</v>
      </c>
      <c r="J6" s="261" t="s">
        <v>12</v>
      </c>
      <c r="K6" s="261" t="s">
        <v>13</v>
      </c>
      <c r="L6" s="261" t="s">
        <v>12</v>
      </c>
      <c r="M6" s="261" t="s">
        <v>13</v>
      </c>
      <c r="N6" s="261" t="s">
        <v>12</v>
      </c>
      <c r="O6" s="261" t="s">
        <v>13</v>
      </c>
      <c r="P6" s="261" t="s">
        <v>12</v>
      </c>
      <c r="Q6" s="261" t="s">
        <v>13</v>
      </c>
      <c r="R6" s="261" t="s">
        <v>12</v>
      </c>
      <c r="S6" s="261" t="s">
        <v>13</v>
      </c>
      <c r="T6" s="261" t="s">
        <v>12</v>
      </c>
      <c r="U6" s="261" t="s">
        <v>13</v>
      </c>
      <c r="V6" s="261" t="s">
        <v>12</v>
      </c>
      <c r="W6" s="261" t="s">
        <v>13</v>
      </c>
      <c r="X6" s="261" t="s">
        <v>12</v>
      </c>
      <c r="Y6" s="261" t="s">
        <v>13</v>
      </c>
      <c r="Z6" s="261" t="s">
        <v>12</v>
      </c>
      <c r="AA6" s="261" t="s">
        <v>13</v>
      </c>
      <c r="AB6" s="261" t="s">
        <v>12</v>
      </c>
      <c r="AC6" s="261" t="s">
        <v>13</v>
      </c>
      <c r="AD6" s="261" t="s">
        <v>12</v>
      </c>
      <c r="AE6" s="261" t="s">
        <v>13</v>
      </c>
      <c r="AF6" s="261" t="s">
        <v>12</v>
      </c>
      <c r="AG6" s="261" t="s">
        <v>13</v>
      </c>
      <c r="AH6" s="261" t="s">
        <v>12</v>
      </c>
      <c r="AI6" s="261" t="s">
        <v>13</v>
      </c>
      <c r="AJ6" s="261" t="s">
        <v>12</v>
      </c>
      <c r="AK6" s="261" t="s">
        <v>13</v>
      </c>
      <c r="AL6" s="261" t="s">
        <v>12</v>
      </c>
      <c r="AM6" s="261" t="s">
        <v>13</v>
      </c>
      <c r="AN6" s="261" t="s">
        <v>12</v>
      </c>
      <c r="AO6" s="261" t="s">
        <v>13</v>
      </c>
      <c r="AP6" s="261" t="s">
        <v>12</v>
      </c>
      <c r="AQ6" s="261" t="s">
        <v>13</v>
      </c>
      <c r="AR6" s="261" t="s">
        <v>12</v>
      </c>
      <c r="AS6" s="261" t="s">
        <v>13</v>
      </c>
      <c r="AT6" s="261" t="s">
        <v>12</v>
      </c>
      <c r="AU6" s="261" t="s">
        <v>13</v>
      </c>
      <c r="AV6" s="261" t="s">
        <v>12</v>
      </c>
      <c r="AW6" s="261" t="s">
        <v>13</v>
      </c>
      <c r="AX6" s="261" t="s">
        <v>12</v>
      </c>
      <c r="AY6" s="261" t="s">
        <v>13</v>
      </c>
      <c r="AZ6" s="261" t="s">
        <v>12</v>
      </c>
      <c r="BA6" s="261" t="s">
        <v>13</v>
      </c>
      <c r="BB6" s="261" t="s">
        <v>12</v>
      </c>
      <c r="BC6" s="261" t="s">
        <v>13</v>
      </c>
      <c r="BD6" s="261" t="s">
        <v>12</v>
      </c>
      <c r="BE6" s="261" t="s">
        <v>13</v>
      </c>
      <c r="BF6" s="261" t="s">
        <v>12</v>
      </c>
      <c r="BG6" s="261" t="s">
        <v>13</v>
      </c>
      <c r="BH6" s="261" t="s">
        <v>12</v>
      </c>
      <c r="BI6" s="261" t="s">
        <v>13</v>
      </c>
      <c r="BJ6" s="261" t="s">
        <v>12</v>
      </c>
      <c r="BK6" s="261" t="s">
        <v>13</v>
      </c>
      <c r="BL6" s="261" t="s">
        <v>12</v>
      </c>
      <c r="BM6" s="261" t="s">
        <v>13</v>
      </c>
      <c r="BN6" s="261" t="s">
        <v>12</v>
      </c>
      <c r="BO6" s="261" t="s">
        <v>13</v>
      </c>
      <c r="BP6" s="261" t="s">
        <v>12</v>
      </c>
      <c r="BQ6" s="261" t="s">
        <v>13</v>
      </c>
      <c r="BR6" s="261" t="s">
        <v>12</v>
      </c>
      <c r="BS6" s="261" t="s">
        <v>13</v>
      </c>
      <c r="BT6" s="261" t="s">
        <v>12</v>
      </c>
      <c r="BU6" s="261" t="s">
        <v>13</v>
      </c>
      <c r="BV6" s="261" t="s">
        <v>12</v>
      </c>
      <c r="BW6" s="261" t="s">
        <v>13</v>
      </c>
      <c r="BX6" s="261" t="s">
        <v>12</v>
      </c>
      <c r="BY6" s="261" t="s">
        <v>13</v>
      </c>
      <c r="BZ6" s="261" t="s">
        <v>12</v>
      </c>
      <c r="CA6" s="261" t="s">
        <v>13</v>
      </c>
      <c r="CB6" s="261" t="s">
        <v>12</v>
      </c>
      <c r="CC6" s="261" t="s">
        <v>13</v>
      </c>
      <c r="CD6" s="261" t="s">
        <v>12</v>
      </c>
      <c r="CE6" s="261" t="s">
        <v>13</v>
      </c>
      <c r="CF6" s="261" t="s">
        <v>12</v>
      </c>
      <c r="CG6" s="261" t="s">
        <v>13</v>
      </c>
      <c r="CH6" s="261" t="s">
        <v>12</v>
      </c>
      <c r="CI6" s="261" t="s">
        <v>13</v>
      </c>
      <c r="CJ6" s="261" t="s">
        <v>12</v>
      </c>
      <c r="CK6" s="261" t="s">
        <v>13</v>
      </c>
      <c r="CL6" s="261" t="s">
        <v>12</v>
      </c>
      <c r="CM6" s="261" t="s">
        <v>13</v>
      </c>
      <c r="CN6" s="261" t="s">
        <v>12</v>
      </c>
      <c r="CO6" s="261" t="s">
        <v>13</v>
      </c>
      <c r="CP6" s="261" t="s">
        <v>12</v>
      </c>
      <c r="CQ6" s="261" t="s">
        <v>13</v>
      </c>
      <c r="CR6" s="261" t="s">
        <v>12</v>
      </c>
      <c r="CS6" s="261" t="s">
        <v>13</v>
      </c>
      <c r="CT6" s="261" t="s">
        <v>12</v>
      </c>
      <c r="CU6" s="261" t="s">
        <v>13</v>
      </c>
      <c r="CV6" s="261" t="s">
        <v>12</v>
      </c>
      <c r="CW6" s="261" t="s">
        <v>13</v>
      </c>
      <c r="CX6" s="261" t="s">
        <v>12</v>
      </c>
      <c r="CY6" s="261" t="s">
        <v>13</v>
      </c>
      <c r="CZ6" s="261" t="s">
        <v>12</v>
      </c>
      <c r="DA6" s="261" t="s">
        <v>13</v>
      </c>
      <c r="DB6" s="261" t="s">
        <v>12</v>
      </c>
      <c r="DC6" s="261" t="s">
        <v>13</v>
      </c>
      <c r="DD6" s="261" t="s">
        <v>12</v>
      </c>
      <c r="DE6" s="261" t="s">
        <v>13</v>
      </c>
      <c r="DF6" s="261" t="s">
        <v>12</v>
      </c>
      <c r="DG6" s="261" t="s">
        <v>13</v>
      </c>
      <c r="DH6" s="261" t="s">
        <v>12</v>
      </c>
      <c r="DI6" s="261" t="s">
        <v>13</v>
      </c>
      <c r="DJ6" s="261" t="s">
        <v>12</v>
      </c>
      <c r="DK6" s="261" t="s">
        <v>13</v>
      </c>
      <c r="DL6" s="261" t="s">
        <v>12</v>
      </c>
      <c r="DM6" s="261" t="s">
        <v>13</v>
      </c>
      <c r="DN6" s="261" t="s">
        <v>12</v>
      </c>
      <c r="DO6" s="261" t="s">
        <v>13</v>
      </c>
      <c r="DP6" s="261" t="s">
        <v>12</v>
      </c>
      <c r="DQ6" s="261" t="s">
        <v>13</v>
      </c>
      <c r="DR6" s="261" t="s">
        <v>12</v>
      </c>
      <c r="DS6" s="261" t="s">
        <v>13</v>
      </c>
      <c r="DT6" s="261" t="s">
        <v>12</v>
      </c>
      <c r="DU6" s="261" t="s">
        <v>13</v>
      </c>
      <c r="DV6" s="261" t="s">
        <v>12</v>
      </c>
      <c r="DW6" s="261" t="s">
        <v>13</v>
      </c>
      <c r="DX6" s="261" t="s">
        <v>12</v>
      </c>
      <c r="DY6" s="261" t="s">
        <v>13</v>
      </c>
      <c r="DZ6" s="261" t="s">
        <v>12</v>
      </c>
      <c r="EA6" s="261" t="s">
        <v>13</v>
      </c>
      <c r="EB6" s="261" t="s">
        <v>12</v>
      </c>
      <c r="EC6" s="261" t="s">
        <v>13</v>
      </c>
      <c r="ED6" s="261" t="s">
        <v>12</v>
      </c>
      <c r="EE6" s="261" t="s">
        <v>13</v>
      </c>
      <c r="EF6" s="261" t="s">
        <v>12</v>
      </c>
      <c r="EG6" s="261" t="s">
        <v>13</v>
      </c>
      <c r="EH6" s="261" t="s">
        <v>12</v>
      </c>
      <c r="EI6" s="261" t="s">
        <v>13</v>
      </c>
      <c r="EJ6" s="261" t="s">
        <v>12</v>
      </c>
      <c r="EK6" s="261" t="s">
        <v>13</v>
      </c>
      <c r="EL6" s="261" t="s">
        <v>12</v>
      </c>
      <c r="EM6" s="261" t="s">
        <v>13</v>
      </c>
      <c r="EN6" s="261" t="s">
        <v>12</v>
      </c>
      <c r="EO6" s="261" t="s">
        <v>13</v>
      </c>
      <c r="EP6" s="261" t="s">
        <v>12</v>
      </c>
      <c r="EQ6" s="261" t="s">
        <v>13</v>
      </c>
      <c r="ER6" s="261" t="s">
        <v>12</v>
      </c>
      <c r="ES6" s="261" t="s">
        <v>13</v>
      </c>
      <c r="ET6" s="261" t="s">
        <v>12</v>
      </c>
      <c r="EU6" s="261" t="s">
        <v>13</v>
      </c>
      <c r="EV6" s="261" t="s">
        <v>12</v>
      </c>
      <c r="EW6" s="261" t="s">
        <v>13</v>
      </c>
      <c r="EX6" s="261" t="s">
        <v>12</v>
      </c>
      <c r="EY6" s="261" t="s">
        <v>13</v>
      </c>
      <c r="EZ6" s="261" t="s">
        <v>12</v>
      </c>
      <c r="FA6" s="261" t="s">
        <v>13</v>
      </c>
      <c r="FB6" s="261" t="s">
        <v>12</v>
      </c>
      <c r="FC6" s="261" t="s">
        <v>13</v>
      </c>
      <c r="FD6" s="261" t="s">
        <v>12</v>
      </c>
      <c r="FE6" s="261" t="s">
        <v>13</v>
      </c>
      <c r="FF6" s="261" t="s">
        <v>12</v>
      </c>
      <c r="FG6" s="261" t="s">
        <v>13</v>
      </c>
      <c r="FH6" s="261" t="s">
        <v>12</v>
      </c>
      <c r="FI6" s="261" t="s">
        <v>13</v>
      </c>
      <c r="FJ6" s="261" t="s">
        <v>12</v>
      </c>
      <c r="FK6" s="261" t="s">
        <v>13</v>
      </c>
      <c r="FL6" s="261" t="s">
        <v>12</v>
      </c>
      <c r="FM6" s="261" t="s">
        <v>13</v>
      </c>
      <c r="FN6" s="261" t="s">
        <v>12</v>
      </c>
      <c r="FO6" s="261" t="s">
        <v>13</v>
      </c>
      <c r="FP6" s="261" t="s">
        <v>12</v>
      </c>
      <c r="FQ6" s="261" t="s">
        <v>13</v>
      </c>
      <c r="FR6" s="261" t="s">
        <v>12</v>
      </c>
      <c r="FS6" s="261" t="s">
        <v>13</v>
      </c>
      <c r="FT6" s="261" t="s">
        <v>12</v>
      </c>
      <c r="FU6" s="261" t="s">
        <v>13</v>
      </c>
      <c r="FV6" s="261" t="s">
        <v>12</v>
      </c>
      <c r="FW6" s="261" t="s">
        <v>13</v>
      </c>
      <c r="FX6" s="261" t="s">
        <v>12</v>
      </c>
      <c r="FY6" s="261" t="s">
        <v>13</v>
      </c>
      <c r="FZ6" s="261" t="s">
        <v>12</v>
      </c>
      <c r="GA6" s="261" t="s">
        <v>13</v>
      </c>
      <c r="GB6" s="261" t="s">
        <v>12</v>
      </c>
      <c r="GC6" s="261" t="s">
        <v>13</v>
      </c>
      <c r="GD6" s="261" t="s">
        <v>12</v>
      </c>
      <c r="GE6" s="261" t="s">
        <v>13</v>
      </c>
      <c r="GF6" s="261" t="s">
        <v>12</v>
      </c>
      <c r="GG6" s="261" t="s">
        <v>13</v>
      </c>
      <c r="GH6" s="261" t="s">
        <v>12</v>
      </c>
      <c r="GI6" s="261" t="s">
        <v>13</v>
      </c>
      <c r="GJ6" s="261" t="s">
        <v>12</v>
      </c>
      <c r="GK6" s="261" t="s">
        <v>13</v>
      </c>
      <c r="GL6" s="261" t="s">
        <v>12</v>
      </c>
      <c r="GM6" s="261" t="s">
        <v>13</v>
      </c>
      <c r="GN6" s="261" t="s">
        <v>12</v>
      </c>
      <c r="GO6" s="261" t="s">
        <v>13</v>
      </c>
      <c r="GP6" s="261" t="s">
        <v>12</v>
      </c>
      <c r="GQ6" s="261" t="s">
        <v>13</v>
      </c>
      <c r="GR6" s="261" t="s">
        <v>12</v>
      </c>
      <c r="GS6" s="261" t="s">
        <v>13</v>
      </c>
      <c r="GT6" s="261" t="s">
        <v>12</v>
      </c>
      <c r="GU6" s="261" t="s">
        <v>13</v>
      </c>
      <c r="GV6" s="261" t="s">
        <v>12</v>
      </c>
      <c r="GW6" s="261" t="s">
        <v>13</v>
      </c>
      <c r="GX6" s="261" t="s">
        <v>12</v>
      </c>
      <c r="GY6" s="261" t="s">
        <v>13</v>
      </c>
      <c r="GZ6" s="220"/>
      <c r="HA6" s="220"/>
      <c r="HB6" s="868"/>
      <c r="HC6" s="220"/>
      <c r="HD6" s="220"/>
      <c r="HE6" s="220"/>
      <c r="HF6" s="220"/>
      <c r="HG6" s="220"/>
      <c r="HH6" s="220"/>
      <c r="HI6" s="220"/>
      <c r="HJ6" s="220"/>
      <c r="HK6" s="220"/>
      <c r="HL6" s="220"/>
      <c r="HM6" s="220"/>
      <c r="HN6" s="220"/>
      <c r="HO6" s="220"/>
      <c r="HP6" s="220"/>
      <c r="HQ6" s="220"/>
      <c r="HR6" s="220"/>
      <c r="HS6" s="220"/>
      <c r="HT6" s="220"/>
      <c r="HU6" s="220"/>
      <c r="HV6" s="220"/>
      <c r="HW6" s="220"/>
      <c r="HX6" s="220"/>
      <c r="HY6" s="220"/>
      <c r="HZ6" s="220"/>
      <c r="IA6" s="220"/>
      <c r="IB6" s="220"/>
      <c r="IC6" s="220"/>
      <c r="ID6" s="220"/>
      <c r="IE6" s="220"/>
      <c r="IF6" s="220"/>
      <c r="IG6" s="220"/>
      <c r="IH6" s="220"/>
      <c r="II6" s="220"/>
      <c r="IJ6" s="220"/>
      <c r="IK6" s="220"/>
      <c r="IL6" s="220"/>
      <c r="IM6" s="220"/>
      <c r="IN6" s="220"/>
      <c r="IO6" s="220"/>
      <c r="IP6" s="220"/>
      <c r="IQ6" s="220"/>
      <c r="IR6" s="220"/>
      <c r="IS6" s="220"/>
    </row>
    <row r="7" spans="1:254" s="577" customFormat="1" ht="22.8" x14ac:dyDescent="0.75">
      <c r="A7" s="575"/>
      <c r="B7" s="575" t="s">
        <v>253</v>
      </c>
      <c r="C7" s="576">
        <f>SUM('แยกรายอายุ HDC'!C6:C13)</f>
        <v>24674</v>
      </c>
      <c r="D7" s="576">
        <f>SUM('แยกรายอายุ HDC'!D6:D13)</f>
        <v>28264</v>
      </c>
      <c r="E7" s="576">
        <f>D7+C7</f>
        <v>52938</v>
      </c>
      <c r="F7" s="575">
        <f>SUM('แยกรายอายุ HDC'!F6:F13)</f>
        <v>175</v>
      </c>
      <c r="G7" s="575">
        <f>SUM('แยกรายอายุ HDC'!G6:G13)</f>
        <v>149</v>
      </c>
      <c r="H7" s="575">
        <f>SUM('แยกรายอายุ HDC'!H6:H13)</f>
        <v>191</v>
      </c>
      <c r="I7" s="575">
        <f>SUM('แยกรายอายุ HDC'!I6:I13)</f>
        <v>172</v>
      </c>
      <c r="J7" s="575">
        <f>SUM('แยกรายอายุ HDC'!J6:J13)</f>
        <v>204</v>
      </c>
      <c r="K7" s="575">
        <f>SUM('แยกรายอายุ HDC'!K6:K13)</f>
        <v>181</v>
      </c>
      <c r="L7" s="575">
        <f>SUM('แยกรายอายุ HDC'!L6:L13)</f>
        <v>237</v>
      </c>
      <c r="M7" s="575">
        <f>SUM('แยกรายอายุ HDC'!M6:M13)</f>
        <v>196</v>
      </c>
      <c r="N7" s="575">
        <f>SUM('แยกรายอายุ HDC'!N6:N13)</f>
        <v>226</v>
      </c>
      <c r="O7" s="575">
        <f>SUM('แยกรายอายุ HDC'!O6:O13)</f>
        <v>222</v>
      </c>
      <c r="P7" s="575">
        <f>SUM('แยกรายอายุ HDC'!P6:P13)</f>
        <v>258</v>
      </c>
      <c r="Q7" s="575">
        <f>SUM('แยกรายอายุ HDC'!Q6:Q13)</f>
        <v>211</v>
      </c>
      <c r="R7" s="575">
        <f>SUM('แยกรายอายุ HDC'!R6:R13)</f>
        <v>279</v>
      </c>
      <c r="S7" s="575">
        <f>SUM('แยกรายอายุ HDC'!S6:S13)</f>
        <v>214</v>
      </c>
      <c r="T7" s="575">
        <f>SUM('แยกรายอายุ HDC'!T6:T13)</f>
        <v>257</v>
      </c>
      <c r="U7" s="575">
        <f>SUM('แยกรายอายุ HDC'!U6:U13)</f>
        <v>222</v>
      </c>
      <c r="V7" s="575">
        <f>SUM('แยกรายอายุ HDC'!V6:V13)</f>
        <v>275</v>
      </c>
      <c r="W7" s="575">
        <f>SUM('แยกรายอายุ HDC'!W6:W13)</f>
        <v>251</v>
      </c>
      <c r="X7" s="575">
        <f>SUM('แยกรายอายุ HDC'!X6:X13)</f>
        <v>292</v>
      </c>
      <c r="Y7" s="575">
        <f>SUM('แยกรายอายุ HDC'!Y6:Y13)</f>
        <v>281</v>
      </c>
      <c r="Z7" s="575">
        <f>SUM('แยกรายอายุ HDC'!Z6:Z13)</f>
        <v>288</v>
      </c>
      <c r="AA7" s="575">
        <f>SUM('แยกรายอายุ HDC'!AA6:AA13)</f>
        <v>317</v>
      </c>
      <c r="AB7" s="575">
        <f>SUM('แยกรายอายุ HDC'!AB6:AB13)</f>
        <v>301</v>
      </c>
      <c r="AC7" s="575">
        <f>SUM('แยกรายอายุ HDC'!AC6:AC13)</f>
        <v>303</v>
      </c>
      <c r="AD7" s="575">
        <f>SUM('แยกรายอายุ HDC'!AD6:AD13)</f>
        <v>310</v>
      </c>
      <c r="AE7" s="575">
        <f>SUM('แยกรายอายุ HDC'!AE6:AE13)</f>
        <v>289</v>
      </c>
      <c r="AF7" s="575">
        <f>SUM('แยกรายอายุ HDC'!AF6:AF13)</f>
        <v>334</v>
      </c>
      <c r="AG7" s="575">
        <f>SUM('แยกรายอายุ HDC'!AG6:AG13)</f>
        <v>295</v>
      </c>
      <c r="AH7" s="575">
        <f>SUM('แยกรายอายุ HDC'!AH6:AH13)</f>
        <v>276</v>
      </c>
      <c r="AI7" s="575">
        <f>SUM('แยกรายอายุ HDC'!AI6:AI13)</f>
        <v>297</v>
      </c>
      <c r="AJ7" s="575">
        <f>SUM('แยกรายอายุ HDC'!AJ6:AJ13)</f>
        <v>312</v>
      </c>
      <c r="AK7" s="575">
        <f>SUM('แยกรายอายุ HDC'!AK6:AK13)</f>
        <v>308</v>
      </c>
      <c r="AL7" s="575">
        <f>SUM('แยกรายอายุ HDC'!AL6:AL13)</f>
        <v>296</v>
      </c>
      <c r="AM7" s="575">
        <f>SUM('แยกรายอายุ HDC'!AM6:AM13)</f>
        <v>264</v>
      </c>
      <c r="AN7" s="575">
        <f>SUM('แยกรายอายุ HDC'!AN6:AN13)</f>
        <v>318</v>
      </c>
      <c r="AO7" s="575">
        <f>SUM('แยกรายอายุ HDC'!AO6:AO13)</f>
        <v>315</v>
      </c>
      <c r="AP7" s="575">
        <f>SUM('แยกรายอายุ HDC'!AP6:AP13)</f>
        <v>277</v>
      </c>
      <c r="AQ7" s="575">
        <f>SUM('แยกรายอายุ HDC'!AQ6:AQ13)</f>
        <v>282</v>
      </c>
      <c r="AR7" s="575">
        <f>SUM('แยกรายอายุ HDC'!AR6:AR13)</f>
        <v>318</v>
      </c>
      <c r="AS7" s="575">
        <f>SUM('แยกรายอายุ HDC'!AS6:AS13)</f>
        <v>287</v>
      </c>
      <c r="AT7" s="575">
        <f>SUM('แยกรายอายุ HDC'!AT6:AT13)</f>
        <v>265</v>
      </c>
      <c r="AU7" s="575">
        <f>SUM('แยกรายอายุ HDC'!AU6:AU13)</f>
        <v>304</v>
      </c>
      <c r="AV7" s="575">
        <f>SUM('แยกรายอายุ HDC'!AV6:AV13)</f>
        <v>256</v>
      </c>
      <c r="AW7" s="575">
        <f>SUM('แยกรายอายุ HDC'!AW6:AW13)</f>
        <v>290</v>
      </c>
      <c r="AX7" s="575">
        <f>SUM('แยกรายอายุ HDC'!AX6:AX13)</f>
        <v>269</v>
      </c>
      <c r="AY7" s="575">
        <f>SUM('แยกรายอายุ HDC'!AY6:AY13)</f>
        <v>320</v>
      </c>
      <c r="AZ7" s="575">
        <f>SUM('แยกรายอายุ HDC'!AZ6:AZ13)</f>
        <v>303</v>
      </c>
      <c r="BA7" s="575">
        <f>SUM('แยกรายอายุ HDC'!BA6:BA13)</f>
        <v>360</v>
      </c>
      <c r="BB7" s="575">
        <f>SUM('แยกรายอายุ HDC'!BB6:BB13)</f>
        <v>336</v>
      </c>
      <c r="BC7" s="575">
        <f>SUM('แยกรายอายุ HDC'!BC6:BC13)</f>
        <v>319</v>
      </c>
      <c r="BD7" s="575">
        <f>SUM('แยกรายอายุ HDC'!BD6:BD13)</f>
        <v>350</v>
      </c>
      <c r="BE7" s="575">
        <f>SUM('แยกรายอายุ HDC'!BE6:BE13)</f>
        <v>327</v>
      </c>
      <c r="BF7" s="575">
        <f>SUM('แยกรายอายุ HDC'!BF6:BF13)</f>
        <v>354</v>
      </c>
      <c r="BG7" s="575">
        <f>SUM('แยกรายอายุ HDC'!BG6:BG13)</f>
        <v>358</v>
      </c>
      <c r="BH7" s="575">
        <f>SUM('แยกรายอายุ HDC'!BH6:BH13)</f>
        <v>359</v>
      </c>
      <c r="BI7" s="575">
        <f>SUM('แยกรายอายุ HDC'!BI6:BI13)</f>
        <v>353</v>
      </c>
      <c r="BJ7" s="575">
        <f>SUM('แยกรายอายุ HDC'!BJ6:BJ13)</f>
        <v>349</v>
      </c>
      <c r="BK7" s="575">
        <f>SUM('แยกรายอายุ HDC'!BK6:BK13)</f>
        <v>323</v>
      </c>
      <c r="BL7" s="575">
        <f>SUM('แยกรายอายุ HDC'!BL6:BL13)</f>
        <v>362</v>
      </c>
      <c r="BM7" s="575">
        <f>SUM('แยกรายอายุ HDC'!BM6:BM13)</f>
        <v>353</v>
      </c>
      <c r="BN7" s="575">
        <f>SUM('แยกรายอายุ HDC'!BN6:BN13)</f>
        <v>320</v>
      </c>
      <c r="BO7" s="575">
        <f>SUM('แยกรายอายุ HDC'!BO6:BO13)</f>
        <v>340</v>
      </c>
      <c r="BP7" s="575">
        <f>SUM('แยกรายอายุ HDC'!BP6:BP13)</f>
        <v>360</v>
      </c>
      <c r="BQ7" s="575">
        <f>SUM('แยกรายอายุ HDC'!BQ6:BQ13)</f>
        <v>345</v>
      </c>
      <c r="BR7" s="575">
        <f>SUM('แยกรายอายุ HDC'!BR6:BR13)</f>
        <v>351</v>
      </c>
      <c r="BS7" s="575">
        <f>SUM('แยกรายอายุ HDC'!BS6:BS13)</f>
        <v>369</v>
      </c>
      <c r="BT7" s="575">
        <f>SUM('แยกรายอายุ HDC'!BT6:BT13)</f>
        <v>316</v>
      </c>
      <c r="BU7" s="575">
        <f>SUM('แยกรายอายุ HDC'!BU6:BU13)</f>
        <v>341</v>
      </c>
      <c r="BV7" s="575">
        <f>SUM('แยกรายอายุ HDC'!BV6:BV13)</f>
        <v>326</v>
      </c>
      <c r="BW7" s="575">
        <f>SUM('แยกรายอายุ HDC'!BW6:BW13)</f>
        <v>316</v>
      </c>
      <c r="BX7" s="575">
        <f>SUM('แยกรายอายุ HDC'!BX6:BX13)</f>
        <v>334</v>
      </c>
      <c r="BY7" s="575">
        <f>SUM('แยกรายอายุ HDC'!BY6:BY13)</f>
        <v>339</v>
      </c>
      <c r="BZ7" s="575">
        <f>SUM('แยกรายอายุ HDC'!BZ6:BZ13)</f>
        <v>357</v>
      </c>
      <c r="CA7" s="575">
        <f>SUM('แยกรายอายุ HDC'!CA6:CA13)</f>
        <v>348</v>
      </c>
      <c r="CB7" s="575">
        <f>SUM('แยกรายอายุ HDC'!CB6:CB13)</f>
        <v>374</v>
      </c>
      <c r="CC7" s="575">
        <f>SUM('แยกรายอายุ HDC'!CC6:CC13)</f>
        <v>356</v>
      </c>
      <c r="CD7" s="575">
        <f>SUM('แยกรายอายุ HDC'!CD6:CD13)</f>
        <v>317</v>
      </c>
      <c r="CE7" s="575">
        <f>SUM('แยกรายอายุ HDC'!CE6:CE13)</f>
        <v>357</v>
      </c>
      <c r="CF7" s="575">
        <f>SUM('แยกรายอายุ HDC'!CF6:CF13)</f>
        <v>343</v>
      </c>
      <c r="CG7" s="575">
        <f>SUM('แยกรายอายุ HDC'!CG6:CG13)</f>
        <v>373</v>
      </c>
      <c r="CH7" s="575">
        <f>SUM('แยกรายอายุ HDC'!CH6:CH13)</f>
        <v>366</v>
      </c>
      <c r="CI7" s="575">
        <f>SUM('แยกรายอายุ HDC'!CI6:CI13)</f>
        <v>376</v>
      </c>
      <c r="CJ7" s="575">
        <f>SUM('แยกรายอายุ HDC'!CJ6:CJ13)</f>
        <v>390</v>
      </c>
      <c r="CK7" s="575">
        <f>SUM('แยกรายอายุ HDC'!CK6:CK13)</f>
        <v>411</v>
      </c>
      <c r="CL7" s="575">
        <f>SUM('แยกรายอายุ HDC'!CL6:CL13)</f>
        <v>383</v>
      </c>
      <c r="CM7" s="575">
        <f>SUM('แยกรายอายุ HDC'!CM6:CM13)</f>
        <v>396</v>
      </c>
      <c r="CN7" s="575">
        <f>SUM('แยกรายอายุ HDC'!CN6:CN13)</f>
        <v>410</v>
      </c>
      <c r="CO7" s="575">
        <f>SUM('แยกรายอายุ HDC'!CO6:CO13)</f>
        <v>404</v>
      </c>
      <c r="CP7" s="575">
        <f>SUM('แยกรายอายุ HDC'!CP6:CP13)</f>
        <v>364</v>
      </c>
      <c r="CQ7" s="575">
        <f>SUM('แยกรายอายุ HDC'!CQ6:CQ13)</f>
        <v>371</v>
      </c>
      <c r="CR7" s="575">
        <f>SUM('แยกรายอายุ HDC'!CR6:CR13)</f>
        <v>417</v>
      </c>
      <c r="CS7" s="575">
        <f>SUM('แยกรายอายุ HDC'!CS6:CS13)</f>
        <v>375</v>
      </c>
      <c r="CT7" s="575">
        <f>SUM('แยกรายอายุ HDC'!CT6:CT13)</f>
        <v>374</v>
      </c>
      <c r="CU7" s="575">
        <f>SUM('แยกรายอายุ HDC'!CU6:CU13)</f>
        <v>400</v>
      </c>
      <c r="CV7" s="575">
        <f>SUM('แยกรายอายุ HDC'!CV6:CV13)</f>
        <v>314</v>
      </c>
      <c r="CW7" s="575">
        <f>SUM('แยกรายอายุ HDC'!CW6:CW13)</f>
        <v>382</v>
      </c>
      <c r="CX7" s="575">
        <f>SUM('แยกรายอายุ HDC'!CX6:CX13)</f>
        <v>312</v>
      </c>
      <c r="CY7" s="575">
        <f>SUM('แยกรายอายุ HDC'!CY6:CY13)</f>
        <v>354</v>
      </c>
      <c r="CZ7" s="575">
        <f>SUM('แยกรายอายุ HDC'!CZ6:CZ13)</f>
        <v>319</v>
      </c>
      <c r="DA7" s="575">
        <f>SUM('แยกรายอายุ HDC'!DA6:DA13)</f>
        <v>364</v>
      </c>
      <c r="DB7" s="575">
        <f>SUM('แยกรายอายุ HDC'!DB6:DB13)</f>
        <v>320</v>
      </c>
      <c r="DC7" s="575">
        <f>SUM('แยกรายอายุ HDC'!DC6:DC13)</f>
        <v>367</v>
      </c>
      <c r="DD7" s="575">
        <f>SUM('แยกรายอายุ HDC'!DD6:DD13)</f>
        <v>347</v>
      </c>
      <c r="DE7" s="575">
        <f>SUM('แยกรายอายุ HDC'!DE6:DE13)</f>
        <v>410</v>
      </c>
      <c r="DF7" s="575">
        <f>SUM('แยกรายอายุ HDC'!DF6:DF13)</f>
        <v>335</v>
      </c>
      <c r="DG7" s="575">
        <f>SUM('แยกรายอายุ HDC'!DG6:DG13)</f>
        <v>414</v>
      </c>
      <c r="DH7" s="575">
        <f>SUM('แยกรายอายุ HDC'!DH6:DH13)</f>
        <v>397</v>
      </c>
      <c r="DI7" s="575">
        <f>SUM('แยกรายอายุ HDC'!DI6:DI13)</f>
        <v>431</v>
      </c>
      <c r="DJ7" s="575">
        <f>SUM('แยกรายอายุ HDC'!DJ6:DJ13)</f>
        <v>335</v>
      </c>
      <c r="DK7" s="575">
        <f>SUM('แยกรายอายุ HDC'!DK6:DK13)</f>
        <v>469</v>
      </c>
      <c r="DL7" s="575">
        <f>SUM('แยกรายอายุ HDC'!DL6:DL13)</f>
        <v>367</v>
      </c>
      <c r="DM7" s="575">
        <f>SUM('แยกรายอายุ HDC'!DM6:DM13)</f>
        <v>443</v>
      </c>
      <c r="DN7" s="575">
        <f>SUM('แยกรายอายุ HDC'!DN6:DN13)</f>
        <v>356</v>
      </c>
      <c r="DO7" s="575">
        <f>SUM('แยกรายอายุ HDC'!DO6:DO13)</f>
        <v>459</v>
      </c>
      <c r="DP7" s="575">
        <f>SUM('แยกรายอายุ HDC'!DP6:DP13)</f>
        <v>435</v>
      </c>
      <c r="DQ7" s="575">
        <f>SUM('แยกรายอายุ HDC'!DQ6:DQ13)</f>
        <v>497</v>
      </c>
      <c r="DR7" s="575">
        <f>SUM('แยกรายอายุ HDC'!DR6:DR13)</f>
        <v>375</v>
      </c>
      <c r="DS7" s="575">
        <f>SUM('แยกรายอายุ HDC'!DS6:DS13)</f>
        <v>554</v>
      </c>
      <c r="DT7" s="575">
        <f>SUM('แยกรายอายุ HDC'!DT6:DT13)</f>
        <v>337</v>
      </c>
      <c r="DU7" s="575">
        <f>SUM('แยกรายอายุ HDC'!DU6:DU13)</f>
        <v>470</v>
      </c>
      <c r="DV7" s="575">
        <f>SUM('แยกรายอายุ HDC'!DV6:DV13)</f>
        <v>366</v>
      </c>
      <c r="DW7" s="575">
        <f>SUM('แยกรายอายุ HDC'!DW6:DW13)</f>
        <v>488</v>
      </c>
      <c r="DX7" s="575">
        <f>SUM('แยกรายอายุ HDC'!DX6:DX13)</f>
        <v>344</v>
      </c>
      <c r="DY7" s="575">
        <f>SUM('แยกรายอายุ HDC'!DY6:DY13)</f>
        <v>476</v>
      </c>
      <c r="DZ7" s="575">
        <f>SUM('แยกรายอายุ HDC'!DZ6:DZ13)</f>
        <v>357</v>
      </c>
      <c r="EA7" s="575">
        <f>SUM('แยกรายอายุ HDC'!EA6:EA13)</f>
        <v>487</v>
      </c>
      <c r="EB7" s="575">
        <f>SUM('แยกรายอายุ HDC'!EB6:EB13)</f>
        <v>324</v>
      </c>
      <c r="EC7" s="575">
        <f>SUM('แยกรายอายุ HDC'!EC6:EC13)</f>
        <v>460</v>
      </c>
      <c r="ED7" s="575">
        <f>SUM('แยกรายอายุ HDC'!ED6:ED13)</f>
        <v>273</v>
      </c>
      <c r="EE7" s="575">
        <f>SUM('แยกรายอายุ HDC'!EE6:EE13)</f>
        <v>436</v>
      </c>
      <c r="EF7" s="575">
        <f>SUM('แยกรายอายุ HDC'!EF6:EF13)</f>
        <v>292</v>
      </c>
      <c r="EG7" s="575">
        <f>SUM('แยกรายอายุ HDC'!EG6:EG13)</f>
        <v>404</v>
      </c>
      <c r="EH7" s="575">
        <f>SUM('แยกรายอายุ HDC'!EH6:EH13)</f>
        <v>306</v>
      </c>
      <c r="EI7" s="575">
        <f>SUM('แยกรายอายุ HDC'!EI6:EI13)</f>
        <v>436</v>
      </c>
      <c r="EJ7" s="575">
        <f>SUM('แยกรายอายุ HDC'!EJ6:EJ13)</f>
        <v>244</v>
      </c>
      <c r="EK7" s="575">
        <f>SUM('แยกรายอายุ HDC'!EK6:EK13)</f>
        <v>336</v>
      </c>
      <c r="EL7" s="575">
        <f>SUM('แยกรายอายุ HDC'!EL6:EL13)</f>
        <v>269</v>
      </c>
      <c r="EM7" s="575">
        <f>SUM('แยกรายอายุ HDC'!EM6:EM13)</f>
        <v>372</v>
      </c>
      <c r="EN7" s="575">
        <f>SUM('แยกรายอายุ HDC'!EN6:EN13)</f>
        <v>261</v>
      </c>
      <c r="EO7" s="575">
        <f>SUM('แยกรายอายุ HDC'!EO6:EO13)</f>
        <v>361</v>
      </c>
      <c r="EP7" s="575">
        <f>SUM('แยกรายอายุ HDC'!EP6:EP13)</f>
        <v>233</v>
      </c>
      <c r="EQ7" s="575">
        <f>SUM('แยกรายอายุ HDC'!EQ6:EQ13)</f>
        <v>329</v>
      </c>
      <c r="ER7" s="575">
        <f>SUM('แยกรายอายุ HDC'!ER6:ER13)</f>
        <v>207</v>
      </c>
      <c r="ES7" s="575">
        <f>SUM('แยกรายอายุ HDC'!ES6:ES13)</f>
        <v>312</v>
      </c>
      <c r="ET7" s="575">
        <f>SUM('แยกรายอายุ HDC'!ET6:ET13)</f>
        <v>192</v>
      </c>
      <c r="EU7" s="575">
        <f>SUM('แยกรายอายุ HDC'!EU6:EU13)</f>
        <v>295</v>
      </c>
      <c r="EV7" s="575">
        <f>SUM('แยกรายอายุ HDC'!EV6:EV13)</f>
        <v>183</v>
      </c>
      <c r="EW7" s="575">
        <f>SUM('แยกรายอายุ HDC'!EW6:EW13)</f>
        <v>309</v>
      </c>
      <c r="EX7" s="575">
        <f>SUM('แยกรายอายุ HDC'!EX6:EX13)</f>
        <v>191</v>
      </c>
      <c r="EY7" s="575">
        <f>SUM('แยกรายอายุ HDC'!EY6:EY13)</f>
        <v>260</v>
      </c>
      <c r="EZ7" s="575">
        <f>SUM('แยกรายอายุ HDC'!EZ6:EZ13)</f>
        <v>154</v>
      </c>
      <c r="FA7" s="575">
        <f>SUM('แยกรายอายุ HDC'!FA6:FA13)</f>
        <v>238</v>
      </c>
      <c r="FB7" s="575">
        <f>SUM('แยกรายอายุ HDC'!FB6:FB13)</f>
        <v>147</v>
      </c>
      <c r="FC7" s="575">
        <f>SUM('แยกรายอายุ HDC'!FC6:FC13)</f>
        <v>219</v>
      </c>
      <c r="FD7" s="575">
        <f>SUM('แยกรายอายุ HDC'!FD6:FD13)</f>
        <v>116</v>
      </c>
      <c r="FE7" s="575">
        <f>SUM('แยกรายอายุ HDC'!FE6:FE13)</f>
        <v>187</v>
      </c>
      <c r="FF7" s="575">
        <f>SUM('แยกรายอายุ HDC'!FF6:FF13)</f>
        <v>106</v>
      </c>
      <c r="FG7" s="575">
        <f>SUM('แยกรายอายุ HDC'!FG6:FG13)</f>
        <v>159</v>
      </c>
      <c r="FH7" s="575">
        <f>SUM('แยกรายอายุ HDC'!FH6:FH13)</f>
        <v>90</v>
      </c>
      <c r="FI7" s="575">
        <f>SUM('แยกรายอายุ HDC'!FI6:FI13)</f>
        <v>139</v>
      </c>
      <c r="FJ7" s="575">
        <f>SUM('แยกรายอายุ HDC'!FJ6:FJ13)</f>
        <v>86</v>
      </c>
      <c r="FK7" s="575">
        <f>SUM('แยกรายอายุ HDC'!FK6:FK13)</f>
        <v>148</v>
      </c>
      <c r="FL7" s="575">
        <f>SUM('แยกรายอายุ HDC'!FL6:FL13)</f>
        <v>83</v>
      </c>
      <c r="FM7" s="575">
        <f>SUM('แยกรายอายุ HDC'!FM6:FM13)</f>
        <v>171</v>
      </c>
      <c r="FN7" s="575">
        <f>SUM('แยกรายอายุ HDC'!FN6:FN13)</f>
        <v>67</v>
      </c>
      <c r="FO7" s="575">
        <f>SUM('แยกรายอายุ HDC'!FO6:FO13)</f>
        <v>131</v>
      </c>
      <c r="FP7" s="575">
        <f>SUM('แยกรายอายุ HDC'!FP6:FP13)</f>
        <v>80</v>
      </c>
      <c r="FQ7" s="575">
        <f>SUM('แยกรายอายุ HDC'!FQ6:FQ13)</f>
        <v>149</v>
      </c>
      <c r="FR7" s="575">
        <f>SUM('แยกรายอายุ HDC'!FR6:FR13)</f>
        <v>79</v>
      </c>
      <c r="FS7" s="575">
        <f>SUM('แยกรายอายุ HDC'!FS6:FS13)</f>
        <v>106</v>
      </c>
      <c r="FT7" s="575">
        <f>SUM('แยกรายอายุ HDC'!FT6:FT13)</f>
        <v>61</v>
      </c>
      <c r="FU7" s="575">
        <f>SUM('แยกรายอายุ HDC'!FU6:FU13)</f>
        <v>100</v>
      </c>
      <c r="FV7" s="575">
        <f>SUM('แยกรายอายุ HDC'!FV6:FV13)</f>
        <v>49</v>
      </c>
      <c r="FW7" s="575">
        <f>SUM('แยกรายอายุ HDC'!FW6:FW13)</f>
        <v>92</v>
      </c>
      <c r="FX7" s="575">
        <f>SUM('แยกรายอายุ HDC'!FX6:FX13)</f>
        <v>54</v>
      </c>
      <c r="FY7" s="575">
        <f>SUM('แยกรายอายุ HDC'!FY6:FY13)</f>
        <v>95</v>
      </c>
      <c r="FZ7" s="575">
        <f>SUM('แยกรายอายุ HDC'!FZ6:FZ13)</f>
        <v>44</v>
      </c>
      <c r="GA7" s="575">
        <f>SUM('แยกรายอายุ HDC'!GA6:GA13)</f>
        <v>71</v>
      </c>
      <c r="GB7" s="575">
        <f>SUM('แยกรายอายุ HDC'!GB6:GB13)</f>
        <v>28</v>
      </c>
      <c r="GC7" s="575">
        <f>SUM('แยกรายอายุ HDC'!GC6:GC13)</f>
        <v>71</v>
      </c>
      <c r="GD7" s="575">
        <f>SUM('แยกรายอายุ HDC'!GD6:GD13)</f>
        <v>15</v>
      </c>
      <c r="GE7" s="575">
        <f>SUM('แยกรายอายุ HDC'!GE6:GE13)</f>
        <v>54</v>
      </c>
      <c r="GF7" s="575">
        <f>SUM('แยกรายอายุ HDC'!GF6:GF13)</f>
        <v>20</v>
      </c>
      <c r="GG7" s="575">
        <f>SUM('แยกรายอายุ HDC'!GG6:GG13)</f>
        <v>38</v>
      </c>
      <c r="GH7" s="575">
        <f>SUM('แยกรายอายุ HDC'!GH6:GH13)</f>
        <v>15</v>
      </c>
      <c r="GI7" s="575">
        <f>SUM('แยกรายอายุ HDC'!GI6:GI13)</f>
        <v>43</v>
      </c>
      <c r="GJ7" s="575">
        <f>SUM('แยกรายอายุ HDC'!GJ6:GJ13)</f>
        <v>17</v>
      </c>
      <c r="GK7" s="575">
        <f>SUM('แยกรายอายุ HDC'!GK6:GK13)</f>
        <v>28</v>
      </c>
      <c r="GL7" s="575">
        <f>SUM('แยกรายอายุ HDC'!GL6:GL13)</f>
        <v>7</v>
      </c>
      <c r="GM7" s="575">
        <f>SUM('แยกรายอายุ HDC'!GM6:GM13)</f>
        <v>19</v>
      </c>
      <c r="GN7" s="575">
        <f>SUM('แยกรายอายุ HDC'!GN6:GN13)</f>
        <v>14</v>
      </c>
      <c r="GO7" s="575">
        <f>SUM('แยกรายอายุ HDC'!GO6:GO13)</f>
        <v>21</v>
      </c>
      <c r="GP7" s="575">
        <f>SUM('แยกรายอายุ HDC'!GP6:GP13)</f>
        <v>7</v>
      </c>
      <c r="GQ7" s="575">
        <f>SUM('แยกรายอายุ HDC'!GQ6:GQ13)</f>
        <v>6</v>
      </c>
      <c r="GR7" s="575">
        <f>SUM('แยกรายอายุ HDC'!GR6:GR13)</f>
        <v>3</v>
      </c>
      <c r="GS7" s="575">
        <f>SUM('แยกรายอายุ HDC'!GS6:GS13)</f>
        <v>8</v>
      </c>
      <c r="GT7" s="575">
        <f>SUM('แยกรายอายุ HDC'!GT6:GT13)</f>
        <v>3</v>
      </c>
      <c r="GU7" s="575">
        <f>SUM('แยกรายอายุ HDC'!GU6:GU13)</f>
        <v>4</v>
      </c>
      <c r="GV7" s="575">
        <f>SUM('แยกรายอายุ HDC'!GV6:GV13)</f>
        <v>3</v>
      </c>
      <c r="GW7" s="575">
        <f>SUM('แยกรายอายุ HDC'!GW6:GW13)</f>
        <v>2</v>
      </c>
      <c r="GX7" s="575">
        <f>SUM('แยกรายอายุ HDC'!GX6:GX13)</f>
        <v>6</v>
      </c>
      <c r="GY7" s="575">
        <f>SUM('แยกรายอายุ HDC'!GY6:GY13)</f>
        <v>10</v>
      </c>
      <c r="HA7" s="601" t="s">
        <v>147</v>
      </c>
      <c r="HB7" s="601">
        <f t="shared" ref="HB7:HB12" si="0">SUM(DV7:GY7)</f>
        <v>13466</v>
      </c>
      <c r="HC7" s="601"/>
      <c r="HD7" s="601"/>
      <c r="HE7" s="601"/>
      <c r="HF7" s="601"/>
      <c r="HG7" s="601"/>
      <c r="HH7" s="601"/>
      <c r="HI7" s="601"/>
      <c r="HJ7" s="601"/>
      <c r="HK7" s="601"/>
      <c r="HL7" s="601"/>
      <c r="HM7" s="601"/>
      <c r="HN7" s="601"/>
      <c r="HO7" s="601"/>
      <c r="HP7" s="601"/>
      <c r="HQ7" s="601"/>
      <c r="HR7" s="601"/>
      <c r="HS7" s="601"/>
      <c r="HT7" s="601"/>
      <c r="HU7" s="601"/>
      <c r="HV7" s="601"/>
      <c r="HW7" s="601"/>
      <c r="HX7" s="601"/>
      <c r="HY7" s="601"/>
      <c r="HZ7" s="601"/>
      <c r="IA7" s="601"/>
      <c r="IB7" s="601"/>
      <c r="IC7" s="601"/>
      <c r="ID7" s="601"/>
      <c r="IE7" s="601"/>
      <c r="IF7" s="601"/>
      <c r="IG7" s="601"/>
      <c r="IH7" s="601"/>
      <c r="II7" s="601"/>
      <c r="IJ7" s="601"/>
      <c r="IK7" s="601"/>
      <c r="IL7" s="601"/>
      <c r="IM7" s="601"/>
      <c r="IN7" s="601"/>
      <c r="IO7" s="601"/>
      <c r="IP7" s="601"/>
      <c r="IQ7" s="601"/>
      <c r="IR7" s="601"/>
      <c r="IS7" s="601"/>
      <c r="IT7" s="601"/>
    </row>
    <row r="8" spans="1:254" s="580" customFormat="1" ht="22.8" x14ac:dyDescent="0.75">
      <c r="A8" s="578"/>
      <c r="B8" s="578" t="s">
        <v>249</v>
      </c>
      <c r="C8" s="579">
        <f>SUM('แยกรายอายุ HDC'!C33:C42)</f>
        <v>25150</v>
      </c>
      <c r="D8" s="579">
        <f>SUM('แยกรายอายุ HDC'!D33:D42)</f>
        <v>27401</v>
      </c>
      <c r="E8" s="576">
        <f t="shared" ref="E8:E12" si="1">D8+C8</f>
        <v>52551</v>
      </c>
      <c r="F8" s="578">
        <f>SUM('แยกรายอายุ HDC'!F33:F42)</f>
        <v>138</v>
      </c>
      <c r="G8" s="578">
        <f>SUM('แยกรายอายุ HDC'!H30:H49)</f>
        <v>281</v>
      </c>
      <c r="H8" s="578">
        <f>SUM('แยกรายอายุ HDC'!H33:H42)</f>
        <v>166</v>
      </c>
      <c r="I8" s="578">
        <f>SUM('แยกรายอายุ HDC'!I33:I42)</f>
        <v>165</v>
      </c>
      <c r="J8" s="578">
        <f>SUM('แยกรายอายุ HDC'!J33:J42)</f>
        <v>188</v>
      </c>
      <c r="K8" s="578">
        <f>SUM('แยกรายอายุ HDC'!K33:K42)</f>
        <v>207</v>
      </c>
      <c r="L8" s="578">
        <f>SUM('แยกรายอายุ HDC'!L33:L42)</f>
        <v>193</v>
      </c>
      <c r="M8" s="578">
        <f>SUM('แยกรายอายุ HDC'!M33:M42)</f>
        <v>162</v>
      </c>
      <c r="N8" s="578">
        <f>SUM('แยกรายอายุ HDC'!N33:N42)</f>
        <v>186</v>
      </c>
      <c r="O8" s="578">
        <f>SUM('แยกรายอายุ HDC'!O33:O42)</f>
        <v>175</v>
      </c>
      <c r="P8" s="578">
        <f>SUM('แยกรายอายุ HDC'!P33:P42)</f>
        <v>220</v>
      </c>
      <c r="Q8" s="578">
        <f>SUM('แยกรายอายุ HDC'!Q33:Q42)</f>
        <v>186</v>
      </c>
      <c r="R8" s="578">
        <f>SUM('แยกรายอายุ HDC'!R33:R42)</f>
        <v>224</v>
      </c>
      <c r="S8" s="578">
        <f>SUM('แยกรายอายุ HDC'!S33:S42)</f>
        <v>214</v>
      </c>
      <c r="T8" s="578">
        <f>SUM('แยกรายอายุ HDC'!T33:T42)</f>
        <v>234</v>
      </c>
      <c r="U8" s="578">
        <f>SUM('แยกรายอายุ HDC'!U33:U42)</f>
        <v>208</v>
      </c>
      <c r="V8" s="578">
        <f>SUM('แยกรายอายุ HDC'!V33:V42)</f>
        <v>262</v>
      </c>
      <c r="W8" s="578">
        <f>SUM('แยกรายอายุ HDC'!W33:W42)</f>
        <v>230</v>
      </c>
      <c r="X8" s="578">
        <f>SUM('แยกรายอายุ HDC'!X33:X42)</f>
        <v>250</v>
      </c>
      <c r="Y8" s="578">
        <f>SUM('แยกรายอายุ HDC'!Y33:Y42)</f>
        <v>215</v>
      </c>
      <c r="Z8" s="578">
        <f>SUM('แยกรายอายุ HDC'!Z33:Z42)</f>
        <v>278</v>
      </c>
      <c r="AA8" s="578">
        <f>SUM('แยกรายอายุ HDC'!AA33:AA42)</f>
        <v>237</v>
      </c>
      <c r="AB8" s="578">
        <f>SUM('แยกรายอายุ HDC'!AB33:AB42)</f>
        <v>290</v>
      </c>
      <c r="AC8" s="578">
        <f>SUM('แยกรายอายุ HDC'!AC33:AC42)</f>
        <v>237</v>
      </c>
      <c r="AD8" s="578">
        <f>SUM('แยกรายอายุ HDC'!AD33:AD42)</f>
        <v>310</v>
      </c>
      <c r="AE8" s="578">
        <f>SUM('แยกรายอายุ HDC'!AE33:AE42)</f>
        <v>239</v>
      </c>
      <c r="AF8" s="578">
        <f>SUM('แยกรายอายุ HDC'!AF33:AF42)</f>
        <v>271</v>
      </c>
      <c r="AG8" s="578">
        <f>SUM('แยกรายอายุ HDC'!AG33:AG42)</f>
        <v>269</v>
      </c>
      <c r="AH8" s="578">
        <f>SUM('แยกรายอายุ HDC'!AH33:AH42)</f>
        <v>293</v>
      </c>
      <c r="AI8" s="578">
        <f>SUM('แยกรายอายุ HDC'!AI33:AI42)</f>
        <v>273</v>
      </c>
      <c r="AJ8" s="578">
        <f>SUM('แยกรายอายุ HDC'!AJ33:AJ42)</f>
        <v>282</v>
      </c>
      <c r="AK8" s="578">
        <f>SUM('แยกรายอายุ HDC'!AK33:AK42)</f>
        <v>263</v>
      </c>
      <c r="AL8" s="578">
        <f>SUM('แยกรายอายุ HDC'!AL33:AL42)</f>
        <v>319</v>
      </c>
      <c r="AM8" s="578">
        <f>SUM('แยกรายอายุ HDC'!AM33:AM42)</f>
        <v>279</v>
      </c>
      <c r="AN8" s="578">
        <f>SUM('แยกรายอายุ HDC'!AN33:AN42)</f>
        <v>289</v>
      </c>
      <c r="AO8" s="578">
        <f>SUM('แยกรายอายุ HDC'!AO33:AO42)</f>
        <v>288</v>
      </c>
      <c r="AP8" s="578">
        <f>SUM('แยกรายอายุ HDC'!AP33:AP42)</f>
        <v>298</v>
      </c>
      <c r="AQ8" s="578">
        <f>SUM('แยกรายอายุ HDC'!AQ33:AQ42)</f>
        <v>307</v>
      </c>
      <c r="AR8" s="578">
        <f>SUM('แยกรายอายุ HDC'!AR33:AR42)</f>
        <v>320</v>
      </c>
      <c r="AS8" s="578">
        <f>SUM('แยกรายอายุ HDC'!AS33:AS42)</f>
        <v>264</v>
      </c>
      <c r="AT8" s="578">
        <f>SUM('แยกรายอายุ HDC'!AT33:AT42)</f>
        <v>298</v>
      </c>
      <c r="AU8" s="578">
        <f>SUM('แยกรายอายุ HDC'!AU33:AU42)</f>
        <v>288</v>
      </c>
      <c r="AV8" s="578">
        <f>SUM('แยกรายอายุ HDC'!AV33:AV42)</f>
        <v>237</v>
      </c>
      <c r="AW8" s="578">
        <f>SUM('แยกรายอายุ HDC'!AW33:AW42)</f>
        <v>282</v>
      </c>
      <c r="AX8" s="578">
        <f>SUM('แยกรายอายุ HDC'!AX33:AX42)</f>
        <v>247</v>
      </c>
      <c r="AY8" s="578">
        <f>SUM('แยกรายอายุ HDC'!AY33:AY42)</f>
        <v>274</v>
      </c>
      <c r="AZ8" s="578">
        <f>SUM('แยกรายอายุ HDC'!AZ33:AZ42)</f>
        <v>291</v>
      </c>
      <c r="BA8" s="578">
        <f>SUM('แยกรายอายุ HDC'!BA33:BA42)</f>
        <v>268</v>
      </c>
      <c r="BB8" s="578">
        <f>SUM('แยกรายอายุ HDC'!BB33:BB42)</f>
        <v>333</v>
      </c>
      <c r="BC8" s="578">
        <f>SUM('แยกรายอายุ HDC'!BC33:BC42)</f>
        <v>309</v>
      </c>
      <c r="BD8" s="578">
        <f>SUM('แยกรายอายุ HDC'!BD33:BD42)</f>
        <v>341</v>
      </c>
      <c r="BE8" s="578">
        <f>SUM('แยกรายอายุ HDC'!BE33:BE42)</f>
        <v>332</v>
      </c>
      <c r="BF8" s="578">
        <f>SUM('แยกรายอายุ HDC'!BF33:BF42)</f>
        <v>385</v>
      </c>
      <c r="BG8" s="578">
        <f>SUM('แยกรายอายุ HDC'!BG33:BG42)</f>
        <v>335</v>
      </c>
      <c r="BH8" s="578">
        <f>SUM('แยกรายอายุ HDC'!BH33:BH42)</f>
        <v>378</v>
      </c>
      <c r="BI8" s="578">
        <f>SUM('แยกรายอายุ HDC'!BI33:BI42)</f>
        <v>322</v>
      </c>
      <c r="BJ8" s="578">
        <f>SUM('แยกรายอายุ HDC'!BJ33:BJ42)</f>
        <v>334</v>
      </c>
      <c r="BK8" s="578">
        <f>SUM('แยกรายอายุ HDC'!BK33:BK42)</f>
        <v>343</v>
      </c>
      <c r="BL8" s="578">
        <f>SUM('แยกรายอายุ HDC'!BL33:BL42)</f>
        <v>372</v>
      </c>
      <c r="BM8" s="578">
        <f>SUM('แยกรายอายุ HDC'!BM33:BM42)</f>
        <v>353</v>
      </c>
      <c r="BN8" s="578">
        <f>SUM('แยกรายอายุ HDC'!BN33:BN42)</f>
        <v>342</v>
      </c>
      <c r="BO8" s="578">
        <f>SUM('แยกรายอายุ HDC'!BO33:BO42)</f>
        <v>381</v>
      </c>
      <c r="BP8" s="578">
        <f>SUM('แยกรายอายุ HDC'!BP33:BP42)</f>
        <v>356</v>
      </c>
      <c r="BQ8" s="578">
        <f>SUM('แยกรายอายุ HDC'!BQ33:BQ42)</f>
        <v>335</v>
      </c>
      <c r="BR8" s="578">
        <f>SUM('แยกรายอายุ HDC'!BR33:BR42)</f>
        <v>336</v>
      </c>
      <c r="BS8" s="578">
        <f>SUM('แยกรายอายุ HDC'!BS33:BS42)</f>
        <v>345</v>
      </c>
      <c r="BT8" s="578">
        <f>SUM('แยกรายอายุ HDC'!BT33:BT42)</f>
        <v>339</v>
      </c>
      <c r="BU8" s="578">
        <f>SUM('แยกรายอายุ HDC'!BU33:BU42)</f>
        <v>305</v>
      </c>
      <c r="BV8" s="578">
        <f>SUM('แยกรายอายุ HDC'!BV33:BV42)</f>
        <v>340</v>
      </c>
      <c r="BW8" s="578">
        <f>SUM('แยกรายอายุ HDC'!BW33:BW42)</f>
        <v>340</v>
      </c>
      <c r="BX8" s="578">
        <f>SUM('แยกรายอายุ HDC'!BX33:BX42)</f>
        <v>321</v>
      </c>
      <c r="BY8" s="578">
        <f>SUM('แยกรายอายุ HDC'!BY33:BY42)</f>
        <v>328</v>
      </c>
      <c r="BZ8" s="578">
        <f>SUM('แยกรายอายุ HDC'!BZ33:BZ42)</f>
        <v>354</v>
      </c>
      <c r="CA8" s="578">
        <f>SUM('แยกรายอายุ HDC'!CA33:CA42)</f>
        <v>344</v>
      </c>
      <c r="CB8" s="578">
        <f>SUM('แยกรายอายุ HDC'!CB33:CB42)</f>
        <v>374</v>
      </c>
      <c r="CC8" s="578">
        <f>SUM('แยกรายอายุ HDC'!CC33:CC42)</f>
        <v>336</v>
      </c>
      <c r="CD8" s="578">
        <f>SUM('แยกรายอายุ HDC'!CD33:CD42)</f>
        <v>341</v>
      </c>
      <c r="CE8" s="578">
        <f>SUM('แยกรายอายุ HDC'!CE33:CE42)</f>
        <v>376</v>
      </c>
      <c r="CF8" s="578">
        <f>SUM('แยกรายอายุ HDC'!CF33:CF42)</f>
        <v>367</v>
      </c>
      <c r="CG8" s="578">
        <f>SUM('แยกรายอายุ HDC'!CG33:CG42)</f>
        <v>361</v>
      </c>
      <c r="CH8" s="578">
        <f>SUM('แยกรายอายุ HDC'!CH33:CH42)</f>
        <v>386</v>
      </c>
      <c r="CI8" s="578">
        <f>SUM('แยกรายอายุ HDC'!CI33:CI42)</f>
        <v>374</v>
      </c>
      <c r="CJ8" s="578">
        <f>SUM('แยกรายอายุ HDC'!CJ33:CJ42)</f>
        <v>389</v>
      </c>
      <c r="CK8" s="578">
        <f>SUM('แยกรายอายุ HDC'!CK33:CK42)</f>
        <v>339</v>
      </c>
      <c r="CL8" s="578">
        <f>SUM('แยกรายอายุ HDC'!CL33:CL42)</f>
        <v>382</v>
      </c>
      <c r="CM8" s="578">
        <f>SUM('แยกรายอายุ HDC'!CM33:CM42)</f>
        <v>412</v>
      </c>
      <c r="CN8" s="578">
        <f>SUM('แยกรายอายุ HDC'!CN33:CN42)</f>
        <v>335</v>
      </c>
      <c r="CO8" s="578">
        <f>SUM('แยกรายอายุ HDC'!CO33:CO42)</f>
        <v>361</v>
      </c>
      <c r="CP8" s="578">
        <f>SUM('แยกรายอายุ HDC'!CP33:CP42)</f>
        <v>349</v>
      </c>
      <c r="CQ8" s="578">
        <f>SUM('แยกรายอายุ HDC'!CQ33:CQ42)</f>
        <v>355</v>
      </c>
      <c r="CR8" s="578">
        <f>SUM('แยกรายอายุ HDC'!CR33:CR42)</f>
        <v>428</v>
      </c>
      <c r="CS8" s="578">
        <f>SUM('แยกรายอายุ HDC'!CS33:CS42)</f>
        <v>342</v>
      </c>
      <c r="CT8" s="578">
        <f>SUM('แยกรายอายุ HDC'!CT33:CT42)</f>
        <v>403</v>
      </c>
      <c r="CU8" s="578">
        <f>SUM('แยกรายอายุ HDC'!CU33:CU42)</f>
        <v>410</v>
      </c>
      <c r="CV8" s="578">
        <f>SUM('แยกรายอายุ HDC'!CV33:CV42)</f>
        <v>348</v>
      </c>
      <c r="CW8" s="578">
        <f>SUM('แยกรายอายุ HDC'!CW33:CW42)</f>
        <v>394</v>
      </c>
      <c r="CX8" s="578">
        <f>SUM('แยกรายอายุ HDC'!CX33:CX42)</f>
        <v>352</v>
      </c>
      <c r="CY8" s="578">
        <f>SUM('แยกรายอายุ HDC'!CY33:CY42)</f>
        <v>385</v>
      </c>
      <c r="CZ8" s="578">
        <f>SUM('แยกรายอายุ HDC'!CZ33:CZ42)</f>
        <v>355</v>
      </c>
      <c r="DA8" s="578">
        <f>SUM('แยกรายอายุ HDC'!DA33:DA42)</f>
        <v>336</v>
      </c>
      <c r="DB8" s="578">
        <f>SUM('แยกรายอายุ HDC'!DB33:DB42)</f>
        <v>344</v>
      </c>
      <c r="DC8" s="578">
        <f>SUM('แยกรายอายุ HDC'!DC33:DC42)</f>
        <v>364</v>
      </c>
      <c r="DD8" s="578">
        <f>SUM('แยกรายอายุ HDC'!DD33:DD42)</f>
        <v>377</v>
      </c>
      <c r="DE8" s="578">
        <f>SUM('แยกรายอายุ HDC'!DE33:DE42)</f>
        <v>390</v>
      </c>
      <c r="DF8" s="578">
        <f>SUM('แยกรายอายุ HDC'!DF33:DF42)</f>
        <v>378</v>
      </c>
      <c r="DG8" s="578">
        <f>SUM('แยกรายอายุ HDC'!DG33:DG42)</f>
        <v>416</v>
      </c>
      <c r="DH8" s="578">
        <f>SUM('แยกรายอายุ HDC'!DH33:DH42)</f>
        <v>371</v>
      </c>
      <c r="DI8" s="578">
        <f>SUM('แยกรายอายุ HDC'!DI33:DI42)</f>
        <v>393</v>
      </c>
      <c r="DJ8" s="578">
        <f>SUM('แยกรายอายุ HDC'!DJ33:DJ42)</f>
        <v>320</v>
      </c>
      <c r="DK8" s="578">
        <f>SUM('แยกรายอายุ HDC'!DK33:DK42)</f>
        <v>431</v>
      </c>
      <c r="DL8" s="578">
        <f>SUM('แยกรายอายุ HDC'!DL33:DL42)</f>
        <v>364</v>
      </c>
      <c r="DM8" s="578">
        <f>SUM('แยกรายอายุ HDC'!DM33:DM42)</f>
        <v>451</v>
      </c>
      <c r="DN8" s="578">
        <f>SUM('แยกรายอายุ HDC'!DN33:DN42)</f>
        <v>382</v>
      </c>
      <c r="DO8" s="578">
        <f>SUM('แยกรายอายุ HDC'!DO33:DO42)</f>
        <v>468</v>
      </c>
      <c r="DP8" s="578">
        <f>SUM('แยกรายอายุ HDC'!DP33:DP42)</f>
        <v>430</v>
      </c>
      <c r="DQ8" s="578">
        <f>SUM('แยกรายอายุ HDC'!DQ33:DQ42)</f>
        <v>513</v>
      </c>
      <c r="DR8" s="578">
        <f>SUM('แยกรายอายุ HDC'!DR33:DR42)</f>
        <v>411</v>
      </c>
      <c r="DS8" s="578">
        <f>SUM('แยกรายอายุ HDC'!DS33:DS42)</f>
        <v>555</v>
      </c>
      <c r="DT8" s="578">
        <f>SUM('แยกรายอายุ HDC'!DT33:DT42)</f>
        <v>395</v>
      </c>
      <c r="DU8" s="578">
        <f>SUM('แยกรายอายุ HDC'!DU33:DU42)</f>
        <v>480</v>
      </c>
      <c r="DV8" s="578">
        <f>SUM('แยกรายอายุ HDC'!DV33:DV42)</f>
        <v>445</v>
      </c>
      <c r="DW8" s="578">
        <f>SUM('แยกรายอายุ HDC'!DW33:DW42)</f>
        <v>491</v>
      </c>
      <c r="DX8" s="578">
        <f>SUM('แยกรายอายุ HDC'!DX33:DX42)</f>
        <v>400</v>
      </c>
      <c r="DY8" s="578">
        <f>SUM('แยกรายอายุ HDC'!DY33:DY42)</f>
        <v>441</v>
      </c>
      <c r="DZ8" s="578">
        <f>SUM('แยกรายอายุ HDC'!DZ33:DZ42)</f>
        <v>355</v>
      </c>
      <c r="EA8" s="578">
        <f>SUM('แยกรายอายุ HDC'!EA33:EA42)</f>
        <v>496</v>
      </c>
      <c r="EB8" s="578">
        <f>SUM('แยกรายอายุ HDC'!EB33:EB42)</f>
        <v>376</v>
      </c>
      <c r="EC8" s="578">
        <f>SUM('แยกรายอายุ HDC'!EC33:EC42)</f>
        <v>460</v>
      </c>
      <c r="ED8" s="578">
        <f>SUM('แยกรายอายุ HDC'!ED33:ED42)</f>
        <v>337</v>
      </c>
      <c r="EE8" s="578">
        <f>SUM('แยกรายอายุ HDC'!EE33:EE42)</f>
        <v>410</v>
      </c>
      <c r="EF8" s="578">
        <f>SUM('แยกรายอายุ HDC'!EF33:EF42)</f>
        <v>304</v>
      </c>
      <c r="EG8" s="578">
        <f>SUM('แยกรายอายุ HDC'!EG33:EG42)</f>
        <v>450</v>
      </c>
      <c r="EH8" s="578">
        <f>SUM('แยกรายอายุ HDC'!EH33:EH42)</f>
        <v>265</v>
      </c>
      <c r="EI8" s="578">
        <f>SUM('แยกรายอายุ HDC'!EI33:EI42)</f>
        <v>365</v>
      </c>
      <c r="EJ8" s="578">
        <f>SUM('แยกรายอายุ HDC'!EJ33:EJ42)</f>
        <v>220</v>
      </c>
      <c r="EK8" s="578">
        <f>SUM('แยกรายอายุ HDC'!EK33:EK42)</f>
        <v>332</v>
      </c>
      <c r="EL8" s="578">
        <f>SUM('แยกรายอายุ HDC'!EL33:EL42)</f>
        <v>304</v>
      </c>
      <c r="EM8" s="578">
        <f>SUM('แยกรายอายุ HDC'!EM33:EM42)</f>
        <v>438</v>
      </c>
      <c r="EN8" s="578">
        <f>SUM('แยกรายอายุ HDC'!EN33:EN42)</f>
        <v>283</v>
      </c>
      <c r="EO8" s="578">
        <f>SUM('แยกรายอายุ HDC'!EO33:EO42)</f>
        <v>317</v>
      </c>
      <c r="EP8" s="578">
        <f>SUM('แยกรายอายุ HDC'!EP33:EP42)</f>
        <v>250</v>
      </c>
      <c r="EQ8" s="578">
        <f>SUM('แยกรายอายุ HDC'!EQ33:EQ42)</f>
        <v>354</v>
      </c>
      <c r="ER8" s="578">
        <f>SUM('แยกรายอายุ HDC'!ER33:ER42)</f>
        <v>238</v>
      </c>
      <c r="ES8" s="578">
        <f>SUM('แยกรายอายุ HDC'!ES33:ES42)</f>
        <v>313</v>
      </c>
      <c r="ET8" s="578">
        <f>SUM('แยกรายอายุ HDC'!ET33:ET42)</f>
        <v>233</v>
      </c>
      <c r="EU8" s="578">
        <f>SUM('แยกรายอายุ HDC'!EU33:EU42)</f>
        <v>309</v>
      </c>
      <c r="EV8" s="578">
        <f>SUM('แยกรายอายุ HDC'!EV33:EV42)</f>
        <v>207</v>
      </c>
      <c r="EW8" s="578">
        <f>SUM('แยกรายอายุ HDC'!EW33:EW42)</f>
        <v>312</v>
      </c>
      <c r="EX8" s="578">
        <f>SUM('แยกรายอายุ HDC'!EX33:EX42)</f>
        <v>202</v>
      </c>
      <c r="EY8" s="578">
        <f>SUM('แยกรายอายุ HDC'!EY33:EY42)</f>
        <v>295</v>
      </c>
      <c r="EZ8" s="578">
        <f>SUM('แยกรายอายุ HDC'!EZ33:EZ42)</f>
        <v>203</v>
      </c>
      <c r="FA8" s="578">
        <f>SUM('แยกรายอายุ HDC'!FA33:FA42)</f>
        <v>260</v>
      </c>
      <c r="FB8" s="578">
        <f>SUM('แยกรายอายุ HDC'!FB33:FB42)</f>
        <v>162</v>
      </c>
      <c r="FC8" s="578">
        <f>SUM('แยกรายอายุ HDC'!FC33:FC42)</f>
        <v>201</v>
      </c>
      <c r="FD8" s="578">
        <f>SUM('แยกรายอายุ HDC'!FD33:FD42)</f>
        <v>129</v>
      </c>
      <c r="FE8" s="578">
        <f>SUM('แยกรายอายุ HDC'!FE33:FE42)</f>
        <v>189</v>
      </c>
      <c r="FF8" s="578">
        <f>SUM('แยกรายอายุ HDC'!FF33:FF42)</f>
        <v>101</v>
      </c>
      <c r="FG8" s="578">
        <f>SUM('แยกรายอายุ HDC'!FG33:FG42)</f>
        <v>160</v>
      </c>
      <c r="FH8" s="578">
        <f>SUM('แยกรายอายุ HDC'!FH33:FH42)</f>
        <v>105</v>
      </c>
      <c r="FI8" s="578">
        <f>SUM('แยกรายอายุ HDC'!FI33:FI42)</f>
        <v>148</v>
      </c>
      <c r="FJ8" s="578">
        <f>SUM('แยกรายอายุ HDC'!FJ33:FJ42)</f>
        <v>100</v>
      </c>
      <c r="FK8" s="578">
        <f>SUM('แยกรายอายุ HDC'!FK33:FK42)</f>
        <v>142</v>
      </c>
      <c r="FL8" s="578">
        <f>SUM('แยกรายอายุ HDC'!FL33:FL42)</f>
        <v>112</v>
      </c>
      <c r="FM8" s="578">
        <f>SUM('แยกรายอายุ HDC'!FM33:FM42)</f>
        <v>179</v>
      </c>
      <c r="FN8" s="578">
        <f>SUM('แยกรายอายุ HDC'!FN33:FN42)</f>
        <v>87</v>
      </c>
      <c r="FO8" s="578">
        <f>SUM('แยกรายอายุ HDC'!FO33:FO42)</f>
        <v>114</v>
      </c>
      <c r="FP8" s="578">
        <f>SUM('แยกรายอายุ HDC'!FP33:FP42)</f>
        <v>75</v>
      </c>
      <c r="FQ8" s="578">
        <f>SUM('แยกรายอายุ HDC'!FQ33:FQ42)</f>
        <v>125</v>
      </c>
      <c r="FR8" s="578">
        <f>SUM('แยกรายอายุ HDC'!FR33:FR42)</f>
        <v>86</v>
      </c>
      <c r="FS8" s="578">
        <f>SUM('แยกรายอายุ HDC'!FS33:FS42)</f>
        <v>139</v>
      </c>
      <c r="FT8" s="578">
        <f>SUM('แยกรายอายุ HDC'!FT33:FT42)</f>
        <v>70</v>
      </c>
      <c r="FU8" s="578">
        <f>SUM('แยกรายอายุ HDC'!FU33:FU42)</f>
        <v>125</v>
      </c>
      <c r="FV8" s="578">
        <f>SUM('แยกรายอายุ HDC'!FV33:FV42)</f>
        <v>55</v>
      </c>
      <c r="FW8" s="578">
        <f>SUM('แยกรายอายุ HDC'!FW33:FW42)</f>
        <v>96</v>
      </c>
      <c r="FX8" s="578">
        <f>SUM('แยกรายอายุ HDC'!FX33:FX42)</f>
        <v>69</v>
      </c>
      <c r="FY8" s="578">
        <f>SUM('แยกรายอายุ HDC'!FY33:FY42)</f>
        <v>109</v>
      </c>
      <c r="FZ8" s="578">
        <f>SUM('แยกรายอายุ HDC'!FZ33:FZ42)</f>
        <v>42</v>
      </c>
      <c r="GA8" s="578">
        <f>SUM('แยกรายอายุ HDC'!GA33:GA42)</f>
        <v>69</v>
      </c>
      <c r="GB8" s="578">
        <f>SUM('แยกรายอายุ HDC'!GB33:GB42)</f>
        <v>42</v>
      </c>
      <c r="GC8" s="578">
        <f>SUM('แยกรายอายุ HDC'!GC33:GC42)</f>
        <v>69</v>
      </c>
      <c r="GD8" s="578">
        <f>SUM('แยกรายอายุ HDC'!GD33:GD42)</f>
        <v>24</v>
      </c>
      <c r="GE8" s="578">
        <f>SUM('แยกรายอายุ HDC'!GE33:GE42)</f>
        <v>42</v>
      </c>
      <c r="GF8" s="578">
        <f>SUM('แยกรายอายุ HDC'!GF33:GF42)</f>
        <v>13</v>
      </c>
      <c r="GG8" s="578">
        <f>SUM('แยกรายอายุ HDC'!GG33:GG42)</f>
        <v>39</v>
      </c>
      <c r="GH8" s="578">
        <f>SUM('แยกรายอายุ HDC'!GH33:GH42)</f>
        <v>15</v>
      </c>
      <c r="GI8" s="578">
        <f>SUM('แยกรายอายุ HDC'!GI33:GI42)</f>
        <v>36</v>
      </c>
      <c r="GJ8" s="578">
        <f>SUM('แยกรายอายุ HDC'!GJ33:GJ42)</f>
        <v>12</v>
      </c>
      <c r="GK8" s="578">
        <f>SUM('แยกรายอายุ HDC'!GK33:GK42)</f>
        <v>26</v>
      </c>
      <c r="GL8" s="578">
        <f>SUM('แยกรายอายุ HDC'!GL33:GL42)</f>
        <v>12</v>
      </c>
      <c r="GM8" s="578">
        <f>SUM('แยกรายอายุ HDC'!GM33:GM42)</f>
        <v>19</v>
      </c>
      <c r="GN8" s="578">
        <f>SUM('แยกรายอายุ HDC'!GN33:GN42)</f>
        <v>7</v>
      </c>
      <c r="GO8" s="578">
        <f>SUM('แยกรายอายุ HDC'!GO33:GO42)</f>
        <v>21</v>
      </c>
      <c r="GP8" s="578">
        <f>SUM('แยกรายอายุ HDC'!GP33:GP42)</f>
        <v>5</v>
      </c>
      <c r="GQ8" s="578">
        <f>SUM('แยกรายอายุ HDC'!GQ33:GQ42)</f>
        <v>9</v>
      </c>
      <c r="GR8" s="578">
        <f>SUM('แยกรายอายุ HDC'!GR33:GR42)</f>
        <v>2</v>
      </c>
      <c r="GS8" s="578">
        <f>SUM('แยกรายอายุ HDC'!GS33:GS42)</f>
        <v>7</v>
      </c>
      <c r="GT8" s="578">
        <f>SUM('แยกรายอายุ HDC'!GT33:GT42)</f>
        <v>3</v>
      </c>
      <c r="GU8" s="578">
        <f>SUM('แยกรายอายุ HDC'!GU33:GU42)</f>
        <v>4</v>
      </c>
      <c r="GV8" s="578">
        <f>SUM('แยกรายอายุ HDC'!GV33:GV42)</f>
        <v>1</v>
      </c>
      <c r="GW8" s="578">
        <f>SUM('แยกรายอายุ HDC'!GW33:GW42)</f>
        <v>8</v>
      </c>
      <c r="GX8" s="578">
        <f>SUM('แยกรายอายุ HDC'!GX33:GX42)</f>
        <v>3</v>
      </c>
      <c r="GY8" s="578">
        <f>SUM('แยกรายอายุ HDC'!GY33:GY42)</f>
        <v>8</v>
      </c>
      <c r="HA8" s="601" t="s">
        <v>336</v>
      </c>
      <c r="HB8" s="601">
        <f t="shared" si="0"/>
        <v>14081</v>
      </c>
      <c r="HC8" s="601"/>
      <c r="HD8" s="601"/>
      <c r="HE8" s="601"/>
      <c r="HF8" s="601"/>
      <c r="HG8" s="601"/>
      <c r="HH8" s="601"/>
      <c r="HI8" s="601"/>
      <c r="HJ8" s="601"/>
      <c r="HK8" s="601"/>
      <c r="HL8" s="601"/>
      <c r="HM8" s="601"/>
      <c r="HN8" s="601"/>
      <c r="HO8" s="601"/>
      <c r="HP8" s="601"/>
      <c r="HQ8" s="601"/>
      <c r="HR8" s="601"/>
      <c r="HS8" s="601"/>
      <c r="HT8" s="601"/>
      <c r="HU8" s="601"/>
      <c r="HV8" s="601"/>
      <c r="HW8" s="601"/>
      <c r="HX8" s="601"/>
      <c r="HY8" s="601"/>
      <c r="HZ8" s="601"/>
      <c r="IA8" s="601"/>
      <c r="IB8" s="601"/>
      <c r="IC8" s="601"/>
      <c r="ID8" s="601"/>
      <c r="IE8" s="601"/>
      <c r="IF8" s="601"/>
      <c r="IG8" s="601"/>
      <c r="IH8" s="601"/>
      <c r="II8" s="601"/>
      <c r="IJ8" s="601"/>
      <c r="IK8" s="601"/>
      <c r="IL8" s="601"/>
      <c r="IM8" s="601"/>
      <c r="IN8" s="601"/>
      <c r="IO8" s="601"/>
      <c r="IP8" s="601"/>
      <c r="IQ8" s="601"/>
      <c r="IR8" s="601"/>
      <c r="IS8" s="601"/>
      <c r="IT8" s="601"/>
    </row>
    <row r="9" spans="1:254" s="583" customFormat="1" ht="22.8" x14ac:dyDescent="0.75">
      <c r="A9" s="581"/>
      <c r="B9" s="581" t="s">
        <v>256</v>
      </c>
      <c r="C9" s="582">
        <f>SUM('แยกรายอายุ HDC'!C14:C21)</f>
        <v>15672</v>
      </c>
      <c r="D9" s="582">
        <f>SUM('แยกรายอายุ HDC'!D14:D21)</f>
        <v>17158</v>
      </c>
      <c r="E9" s="576">
        <f t="shared" si="1"/>
        <v>32830</v>
      </c>
      <c r="F9" s="581">
        <f>SUM('แยกรายอายุ HDC'!F14:F21)</f>
        <v>78</v>
      </c>
      <c r="G9" s="581">
        <f>SUM('แยกรายอายุ HDC'!G14:G21)</f>
        <v>78</v>
      </c>
      <c r="H9" s="581">
        <f>SUM('แยกรายอายุ HDC'!H14:H21)</f>
        <v>91</v>
      </c>
      <c r="I9" s="581">
        <f>SUM('แยกรายอายุ HDC'!I14:I21)</f>
        <v>89</v>
      </c>
      <c r="J9" s="581">
        <f>SUM('แยกรายอายุ HDC'!J14:J21)</f>
        <v>108</v>
      </c>
      <c r="K9" s="581">
        <f>SUM('แยกรายอายุ HDC'!K14:K21)</f>
        <v>99</v>
      </c>
      <c r="L9" s="581">
        <f>SUM('แยกรายอายุ HDC'!L14:L21)</f>
        <v>108</v>
      </c>
      <c r="M9" s="581">
        <f>SUM('แยกรายอายุ HDC'!M14:M21)</f>
        <v>112</v>
      </c>
      <c r="N9" s="581">
        <f>SUM('แยกรายอายุ HDC'!N14:N21)</f>
        <v>109</v>
      </c>
      <c r="O9" s="581">
        <f>SUM('แยกรายอายุ HDC'!O14:O21)</f>
        <v>98</v>
      </c>
      <c r="P9" s="581">
        <f>SUM('แยกรายอายุ HDC'!P14:P21)</f>
        <v>130</v>
      </c>
      <c r="Q9" s="581">
        <f>SUM('แยกรายอายุ HDC'!Q14:Q21)</f>
        <v>122</v>
      </c>
      <c r="R9" s="581">
        <f>SUM('แยกรายอายุ HDC'!R14:R21)</f>
        <v>137</v>
      </c>
      <c r="S9" s="581">
        <f>SUM('แยกรายอายุ HDC'!S14:S21)</f>
        <v>124</v>
      </c>
      <c r="T9" s="581">
        <f>SUM('แยกรายอายุ HDC'!T14:T21)</f>
        <v>138</v>
      </c>
      <c r="U9" s="581">
        <f>SUM('แยกรายอายุ HDC'!U14:U21)</f>
        <v>141</v>
      </c>
      <c r="V9" s="581">
        <f>SUM('แยกรายอายุ HDC'!V14:V21)</f>
        <v>142</v>
      </c>
      <c r="W9" s="581">
        <f>SUM('แยกรายอายุ HDC'!W14:W21)</f>
        <v>135</v>
      </c>
      <c r="X9" s="581">
        <f>SUM('แยกรายอายุ HDC'!X14:X21)</f>
        <v>158</v>
      </c>
      <c r="Y9" s="581">
        <f>SUM('แยกรายอายุ HDC'!Y14:Y21)</f>
        <v>141</v>
      </c>
      <c r="Z9" s="581">
        <f>SUM('แยกรายอายุ HDC'!Z14:Z21)</f>
        <v>168</v>
      </c>
      <c r="AA9" s="581">
        <f>SUM('แยกรายอายุ HDC'!AA14:AA21)</f>
        <v>141</v>
      </c>
      <c r="AB9" s="581">
        <f>SUM('แยกรายอายุ HDC'!AB14:AB21)</f>
        <v>174</v>
      </c>
      <c r="AC9" s="581">
        <f>SUM('แยกรายอายุ HDC'!AC14:AC21)</f>
        <v>179</v>
      </c>
      <c r="AD9" s="581">
        <f>SUM('แยกรายอายุ HDC'!AD14:AD21)</f>
        <v>170</v>
      </c>
      <c r="AE9" s="581">
        <f>SUM('แยกรายอายุ HDC'!AE14:AE21)</f>
        <v>171</v>
      </c>
      <c r="AF9" s="581">
        <f>SUM('แยกรายอายุ HDC'!AF14:AF21)</f>
        <v>195</v>
      </c>
      <c r="AG9" s="581">
        <f>SUM('แยกรายอายุ HDC'!AG14:AG21)</f>
        <v>174</v>
      </c>
      <c r="AH9" s="581">
        <f>SUM('แยกรายอายุ HDC'!AH14:AH21)</f>
        <v>186</v>
      </c>
      <c r="AI9" s="581">
        <f>SUM('แยกรายอายุ HDC'!AI14:AI21)</f>
        <v>177</v>
      </c>
      <c r="AJ9" s="581">
        <f>SUM('แยกรายอายุ HDC'!AJ14:AJ21)</f>
        <v>176</v>
      </c>
      <c r="AK9" s="581">
        <f>SUM('แยกรายอายุ HDC'!AK14:AK21)</f>
        <v>189</v>
      </c>
      <c r="AL9" s="581">
        <f>SUM('แยกรายอายุ HDC'!AL14:AL21)</f>
        <v>193</v>
      </c>
      <c r="AM9" s="581">
        <f>SUM('แยกรายอายุ HDC'!AM14:AM21)</f>
        <v>164</v>
      </c>
      <c r="AN9" s="581">
        <f>SUM('แยกรายอายุ HDC'!AN14:AN21)</f>
        <v>170</v>
      </c>
      <c r="AO9" s="581">
        <f>SUM('แยกรายอายุ HDC'!AO14:AO21)</f>
        <v>186</v>
      </c>
      <c r="AP9" s="581">
        <f>SUM('แยกรายอายุ HDC'!AP14:AP21)</f>
        <v>163</v>
      </c>
      <c r="AQ9" s="581">
        <f>SUM('แยกรายอายุ HDC'!AQ14:AQ21)</f>
        <v>177</v>
      </c>
      <c r="AR9" s="581">
        <f>SUM('แยกรายอายุ HDC'!AR14:AR21)</f>
        <v>180</v>
      </c>
      <c r="AS9" s="581">
        <f>SUM('แยกรายอายุ HDC'!AS14:AS21)</f>
        <v>173</v>
      </c>
      <c r="AT9" s="581">
        <f>SUM('แยกรายอายุ HDC'!AT14:AT21)</f>
        <v>169</v>
      </c>
      <c r="AU9" s="581">
        <f>SUM('แยกรายอายุ HDC'!AU14:AU21)</f>
        <v>156</v>
      </c>
      <c r="AV9" s="581">
        <f>SUM('แยกรายอายุ HDC'!AV14:AV21)</f>
        <v>150</v>
      </c>
      <c r="AW9" s="581">
        <f>SUM('แยกรายอายุ HDC'!AW14:AW21)</f>
        <v>139</v>
      </c>
      <c r="AX9" s="581">
        <f>SUM('แยกรายอายุ HDC'!AX14:AX21)</f>
        <v>177</v>
      </c>
      <c r="AY9" s="581">
        <f>SUM('แยกรายอายุ HDC'!AY14:AY21)</f>
        <v>179</v>
      </c>
      <c r="AZ9" s="581">
        <f>SUM('แยกรายอายุ HDC'!AZ14:AZ21)</f>
        <v>171</v>
      </c>
      <c r="BA9" s="581">
        <f>SUM('แยกรายอายุ HDC'!BA14:BA21)</f>
        <v>169</v>
      </c>
      <c r="BB9" s="581">
        <f>SUM('แยกรายอายุ HDC'!BB14:BB21)</f>
        <v>218</v>
      </c>
      <c r="BC9" s="581">
        <f>SUM('แยกรายอายุ HDC'!BC14:BC21)</f>
        <v>166</v>
      </c>
      <c r="BD9" s="581">
        <f>SUM('แยกรายอายุ HDC'!BD14:BD21)</f>
        <v>236</v>
      </c>
      <c r="BE9" s="581">
        <f>SUM('แยกรายอายุ HDC'!BE14:BE21)</f>
        <v>220</v>
      </c>
      <c r="BF9" s="581">
        <f>SUM('แยกรายอายุ HDC'!BF14:BF21)</f>
        <v>225</v>
      </c>
      <c r="BG9" s="581">
        <f>SUM('แยกรายอายุ HDC'!BG14:BG21)</f>
        <v>192</v>
      </c>
      <c r="BH9" s="581">
        <f>SUM('แยกรายอายุ HDC'!BH14:BH21)</f>
        <v>189</v>
      </c>
      <c r="BI9" s="581">
        <f>SUM('แยกรายอายุ HDC'!BI14:BI21)</f>
        <v>193</v>
      </c>
      <c r="BJ9" s="581">
        <f>SUM('แยกรายอายุ HDC'!BJ14:BJ21)</f>
        <v>197</v>
      </c>
      <c r="BK9" s="581">
        <f>SUM('แยกรายอายุ HDC'!BK14:BK21)</f>
        <v>182</v>
      </c>
      <c r="BL9" s="581">
        <f>SUM('แยกรายอายุ HDC'!BL14:BL21)</f>
        <v>207</v>
      </c>
      <c r="BM9" s="581">
        <f>SUM('แยกรายอายุ HDC'!BM14:BM21)</f>
        <v>197</v>
      </c>
      <c r="BN9" s="581">
        <f>SUM('แยกรายอายุ HDC'!BN14:BN21)</f>
        <v>233</v>
      </c>
      <c r="BO9" s="581">
        <f>SUM('แยกรายอายุ HDC'!BO14:BO21)</f>
        <v>187</v>
      </c>
      <c r="BP9" s="581">
        <f>SUM('แยกรายอายุ HDC'!BP14:BP21)</f>
        <v>232</v>
      </c>
      <c r="BQ9" s="581">
        <f>SUM('แยกรายอายุ HDC'!BQ14:BQ21)</f>
        <v>221</v>
      </c>
      <c r="BR9" s="581">
        <f>SUM('แยกรายอายุ HDC'!BR14:BR21)</f>
        <v>221</v>
      </c>
      <c r="BS9" s="581">
        <f>SUM('แยกรายอายุ HDC'!BS14:BS21)</f>
        <v>206</v>
      </c>
      <c r="BT9" s="581">
        <f>SUM('แยกรายอายุ HDC'!BT14:BT21)</f>
        <v>206</v>
      </c>
      <c r="BU9" s="581">
        <f>SUM('แยกรายอายุ HDC'!BU14:BU21)</f>
        <v>184</v>
      </c>
      <c r="BV9" s="581">
        <f>SUM('แยกรายอายุ HDC'!BV14:BV21)</f>
        <v>196</v>
      </c>
      <c r="BW9" s="581">
        <f>SUM('แยกรายอายุ HDC'!BW14:BW21)</f>
        <v>196</v>
      </c>
      <c r="BX9" s="581">
        <f>SUM('แยกรายอายุ HDC'!BX14:BX21)</f>
        <v>204</v>
      </c>
      <c r="BY9" s="581">
        <f>SUM('แยกรายอายุ HDC'!BY14:BY21)</f>
        <v>207</v>
      </c>
      <c r="BZ9" s="581">
        <f>SUM('แยกรายอายุ HDC'!BZ14:BZ21)</f>
        <v>240</v>
      </c>
      <c r="CA9" s="581">
        <f>SUM('แยกรายอายุ HDC'!CA14:CA21)</f>
        <v>209</v>
      </c>
      <c r="CB9" s="581">
        <f>SUM('แยกรายอายุ HDC'!CB14:CB21)</f>
        <v>247</v>
      </c>
      <c r="CC9" s="581">
        <f>SUM('แยกรายอายุ HDC'!CC14:CC21)</f>
        <v>208</v>
      </c>
      <c r="CD9" s="581">
        <f>SUM('แยกรายอายุ HDC'!CD14:CD21)</f>
        <v>232</v>
      </c>
      <c r="CE9" s="581">
        <f>SUM('แยกรายอายุ HDC'!CE14:CE21)</f>
        <v>219</v>
      </c>
      <c r="CF9" s="581">
        <f>SUM('แยกรายอายุ HDC'!CF14:CF21)</f>
        <v>234</v>
      </c>
      <c r="CG9" s="581">
        <f>SUM('แยกรายอายุ HDC'!CG14:CG21)</f>
        <v>222</v>
      </c>
      <c r="CH9" s="581">
        <f>SUM('แยกรายอายุ HDC'!CH14:CH21)</f>
        <v>249</v>
      </c>
      <c r="CI9" s="581">
        <f>SUM('แยกรายอายุ HDC'!CI14:CI21)</f>
        <v>238</v>
      </c>
      <c r="CJ9" s="581">
        <f>SUM('แยกรายอายุ HDC'!CJ14:CJ21)</f>
        <v>222</v>
      </c>
      <c r="CK9" s="581">
        <f>SUM('แยกรายอายุ HDC'!CK14:CK21)</f>
        <v>218</v>
      </c>
      <c r="CL9" s="581">
        <f>SUM('แยกรายอายุ HDC'!CL14:CL21)</f>
        <v>250</v>
      </c>
      <c r="CM9" s="581">
        <f>SUM('แยกรายอายุ HDC'!CM14:CM21)</f>
        <v>235</v>
      </c>
      <c r="CN9" s="581">
        <f>SUM('แยกรายอายุ HDC'!CN14:CN21)</f>
        <v>266</v>
      </c>
      <c r="CO9" s="581">
        <f>SUM('แยกรายอายุ HDC'!CO14:CO21)</f>
        <v>246</v>
      </c>
      <c r="CP9" s="581">
        <f>SUM('แยกรายอายุ HDC'!CP14:CP21)</f>
        <v>236</v>
      </c>
      <c r="CQ9" s="581">
        <f>SUM('แยกรายอายุ HDC'!CQ14:CQ21)</f>
        <v>245</v>
      </c>
      <c r="CR9" s="581">
        <f>SUM('แยกรายอายุ HDC'!CR14:CR21)</f>
        <v>226</v>
      </c>
      <c r="CS9" s="581">
        <f>SUM('แยกรายอายุ HDC'!CS14:CS21)</f>
        <v>240</v>
      </c>
      <c r="CT9" s="581">
        <f>SUM('แยกรายอายุ HDC'!CT14:CT21)</f>
        <v>234</v>
      </c>
      <c r="CU9" s="581">
        <f>SUM('แยกรายอายุ HDC'!CU14:CU21)</f>
        <v>245</v>
      </c>
      <c r="CV9" s="581">
        <f>SUM('แยกรายอายุ HDC'!CV14:CV21)</f>
        <v>235</v>
      </c>
      <c r="CW9" s="581">
        <f>SUM('แยกรายอายุ HDC'!CW14:CW21)</f>
        <v>258</v>
      </c>
      <c r="CX9" s="581">
        <f>SUM('แยกรายอายุ HDC'!CX14:CX21)</f>
        <v>204</v>
      </c>
      <c r="CY9" s="581">
        <f>SUM('แยกรายอายุ HDC'!CY14:CY21)</f>
        <v>240</v>
      </c>
      <c r="CZ9" s="581">
        <f>SUM('แยกรายอายุ HDC'!CZ14:CZ21)</f>
        <v>220</v>
      </c>
      <c r="DA9" s="581">
        <f>SUM('แยกรายอายุ HDC'!DA14:DA21)</f>
        <v>207</v>
      </c>
      <c r="DB9" s="581">
        <f>SUM('แยกรายอายุ HDC'!DB14:DB21)</f>
        <v>208</v>
      </c>
      <c r="DC9" s="581">
        <f>SUM('แยกรายอายุ HDC'!DC14:DC21)</f>
        <v>245</v>
      </c>
      <c r="DD9" s="581">
        <f>SUM('แยกรายอายุ HDC'!DD14:DD21)</f>
        <v>243</v>
      </c>
      <c r="DE9" s="581">
        <f>SUM('แยกรายอายุ HDC'!DE14:DE21)</f>
        <v>310</v>
      </c>
      <c r="DF9" s="581">
        <f>SUM('แยกรายอายุ HDC'!DF14:DF21)</f>
        <v>236</v>
      </c>
      <c r="DG9" s="581">
        <f>SUM('แยกรายอายุ HDC'!DG14:DG21)</f>
        <v>269</v>
      </c>
      <c r="DH9" s="581">
        <f>SUM('แยกรายอายุ HDC'!DH14:DH21)</f>
        <v>230</v>
      </c>
      <c r="DI9" s="581">
        <f>SUM('แยกรายอายุ HDC'!DI14:DI21)</f>
        <v>276</v>
      </c>
      <c r="DJ9" s="581">
        <f>SUM('แยกรายอายุ HDC'!DJ14:DJ21)</f>
        <v>219</v>
      </c>
      <c r="DK9" s="581">
        <f>SUM('แยกรายอายุ HDC'!DK14:DK21)</f>
        <v>269</v>
      </c>
      <c r="DL9" s="581">
        <f>SUM('แยกรายอายุ HDC'!DL14:DL21)</f>
        <v>242</v>
      </c>
      <c r="DM9" s="581">
        <f>SUM('แยกรายอายุ HDC'!DM14:DM21)</f>
        <v>273</v>
      </c>
      <c r="DN9" s="581">
        <f>SUM('แยกรายอายุ HDC'!DN14:DN21)</f>
        <v>238</v>
      </c>
      <c r="DO9" s="581">
        <f>SUM('แยกรายอายุ HDC'!DO14:DO21)</f>
        <v>308</v>
      </c>
      <c r="DP9" s="581">
        <f>SUM('แยกรายอายุ HDC'!DP14:DP21)</f>
        <v>254</v>
      </c>
      <c r="DQ9" s="581">
        <f>SUM('แยกรายอายุ HDC'!DQ14:DQ21)</f>
        <v>295</v>
      </c>
      <c r="DR9" s="581">
        <f>SUM('แยกรายอายุ HDC'!DR14:DR21)</f>
        <v>285</v>
      </c>
      <c r="DS9" s="581">
        <f>SUM('แยกรายอายุ HDC'!DS14:DS21)</f>
        <v>333</v>
      </c>
      <c r="DT9" s="581">
        <f>SUM('แยกรายอายุ HDC'!DT14:DT21)</f>
        <v>246</v>
      </c>
      <c r="DU9" s="581">
        <f>SUM('แยกรายอายุ HDC'!DU14:DU21)</f>
        <v>320</v>
      </c>
      <c r="DV9" s="581">
        <f>SUM('แยกรายอายุ HDC'!DV14:DV21)</f>
        <v>260</v>
      </c>
      <c r="DW9" s="581">
        <f>SUM('แยกรายอายุ HDC'!DW14:DW21)</f>
        <v>317</v>
      </c>
      <c r="DX9" s="581">
        <f>SUM('แยกรายอายุ HDC'!DX14:DX21)</f>
        <v>255</v>
      </c>
      <c r="DY9" s="581">
        <f>SUM('แยกรายอายุ HDC'!DY14:DY21)</f>
        <v>324</v>
      </c>
      <c r="DZ9" s="581">
        <f>SUM('แยกรายอายุ HDC'!DZ14:DZ21)</f>
        <v>246</v>
      </c>
      <c r="EA9" s="581">
        <f>SUM('แยกรายอายุ HDC'!EA14:EA21)</f>
        <v>318</v>
      </c>
      <c r="EB9" s="581">
        <f>SUM('แยกรายอายุ HDC'!EB14:EB21)</f>
        <v>213</v>
      </c>
      <c r="EC9" s="581">
        <f>SUM('แยกรายอายุ HDC'!EC14:EC21)</f>
        <v>270</v>
      </c>
      <c r="ED9" s="581">
        <f>SUM('แยกรายอายุ HDC'!ED14:ED21)</f>
        <v>205</v>
      </c>
      <c r="EE9" s="581">
        <f>SUM('แยกรายอายุ HDC'!EE14:EE21)</f>
        <v>291</v>
      </c>
      <c r="EF9" s="581">
        <f>SUM('แยกรายอายุ HDC'!EF14:EF21)</f>
        <v>184</v>
      </c>
      <c r="EG9" s="581">
        <f>SUM('แยกรายอายุ HDC'!EG14:EG21)</f>
        <v>232</v>
      </c>
      <c r="EH9" s="581">
        <f>SUM('แยกรายอายุ HDC'!EH14:EH21)</f>
        <v>151</v>
      </c>
      <c r="EI9" s="581">
        <f>SUM('แยกรายอายุ HDC'!EI14:EI21)</f>
        <v>180</v>
      </c>
      <c r="EJ9" s="581">
        <f>SUM('แยกรายอายุ HDC'!EJ14:EJ21)</f>
        <v>157</v>
      </c>
      <c r="EK9" s="581">
        <f>SUM('แยกรายอายุ HDC'!EK14:EK21)</f>
        <v>243</v>
      </c>
      <c r="EL9" s="581">
        <f>SUM('แยกรายอายุ HDC'!EL14:EL21)</f>
        <v>173</v>
      </c>
      <c r="EM9" s="581">
        <f>SUM('แยกรายอายุ HDC'!EM14:EM21)</f>
        <v>240</v>
      </c>
      <c r="EN9" s="581">
        <f>SUM('แยกรายอายุ HDC'!EN14:EN21)</f>
        <v>173</v>
      </c>
      <c r="EO9" s="581">
        <f>SUM('แยกรายอายุ HDC'!EO14:EO21)</f>
        <v>208</v>
      </c>
      <c r="EP9" s="581">
        <f>SUM('แยกรายอายุ HDC'!EP14:EP21)</f>
        <v>161</v>
      </c>
      <c r="EQ9" s="581">
        <f>SUM('แยกรายอายุ HDC'!EQ14:EQ21)</f>
        <v>207</v>
      </c>
      <c r="ER9" s="581">
        <f>SUM('แยกรายอายุ HDC'!ER14:ER21)</f>
        <v>158</v>
      </c>
      <c r="ES9" s="581">
        <f>SUM('แยกรายอายุ HDC'!ES14:ES21)</f>
        <v>220</v>
      </c>
      <c r="ET9" s="581">
        <f>SUM('แยกรายอายุ HDC'!ET14:ET21)</f>
        <v>135</v>
      </c>
      <c r="EU9" s="581">
        <f>SUM('แยกรายอายุ HDC'!EU14:EU21)</f>
        <v>195</v>
      </c>
      <c r="EV9" s="581">
        <f>SUM('แยกรายอายุ HDC'!EV14:EV21)</f>
        <v>137</v>
      </c>
      <c r="EW9" s="581">
        <f>SUM('แยกรายอายุ HDC'!EW14:EW21)</f>
        <v>197</v>
      </c>
      <c r="EX9" s="581">
        <f>SUM('แยกรายอายุ HDC'!EX14:EX21)</f>
        <v>119</v>
      </c>
      <c r="EY9" s="581">
        <f>SUM('แยกรายอายุ HDC'!EY14:EY21)</f>
        <v>148</v>
      </c>
      <c r="EZ9" s="581">
        <f>SUM('แยกรายอายุ HDC'!EZ14:EZ21)</f>
        <v>115</v>
      </c>
      <c r="FA9" s="581">
        <f>SUM('แยกรายอายุ HDC'!FA14:FA21)</f>
        <v>149</v>
      </c>
      <c r="FB9" s="581">
        <f>SUM('แยกรายอายุ HDC'!FB14:FB21)</f>
        <v>96</v>
      </c>
      <c r="FC9" s="581">
        <f>SUM('แยกรายอายุ HDC'!FC14:FC21)</f>
        <v>139</v>
      </c>
      <c r="FD9" s="581">
        <f>SUM('แยกรายอายุ HDC'!FD14:FD21)</f>
        <v>87</v>
      </c>
      <c r="FE9" s="581">
        <f>SUM('แยกรายอายุ HDC'!FE14:FE21)</f>
        <v>128</v>
      </c>
      <c r="FF9" s="581">
        <f>SUM('แยกรายอายุ HDC'!FF14:FF21)</f>
        <v>73</v>
      </c>
      <c r="FG9" s="581">
        <f>SUM('แยกรายอายุ HDC'!FG14:FG21)</f>
        <v>119</v>
      </c>
      <c r="FH9" s="581">
        <f>SUM('แยกรายอายุ HDC'!FH14:FH21)</f>
        <v>83</v>
      </c>
      <c r="FI9" s="581">
        <f>SUM('แยกรายอายุ HDC'!FI14:FI21)</f>
        <v>122</v>
      </c>
      <c r="FJ9" s="581">
        <f>SUM('แยกรายอายุ HDC'!FJ14:FJ21)</f>
        <v>61</v>
      </c>
      <c r="FK9" s="581">
        <f>SUM('แยกรายอายุ HDC'!FK14:FK21)</f>
        <v>91</v>
      </c>
      <c r="FL9" s="581">
        <f>SUM('แยกรายอายุ HDC'!FL14:FL21)</f>
        <v>86</v>
      </c>
      <c r="FM9" s="581">
        <f>SUM('แยกรายอายุ HDC'!FM14:FM21)</f>
        <v>113</v>
      </c>
      <c r="FN9" s="581">
        <f>SUM('แยกรายอายุ HDC'!FN14:FN21)</f>
        <v>69</v>
      </c>
      <c r="FO9" s="581">
        <f>SUM('แยกรายอายุ HDC'!FO14:FO21)</f>
        <v>97</v>
      </c>
      <c r="FP9" s="581">
        <f>SUM('แยกรายอายุ HDC'!FP14:FP21)</f>
        <v>64</v>
      </c>
      <c r="FQ9" s="581">
        <f>SUM('แยกรายอายุ HDC'!FQ14:FQ21)</f>
        <v>86</v>
      </c>
      <c r="FR9" s="581">
        <f>SUM('แยกรายอายุ HDC'!FR14:FR21)</f>
        <v>51</v>
      </c>
      <c r="FS9" s="581">
        <f>SUM('แยกรายอายุ HDC'!FS14:FS21)</f>
        <v>96</v>
      </c>
      <c r="FT9" s="581">
        <f>SUM('แยกรายอายุ HDC'!FT14:FT21)</f>
        <v>53</v>
      </c>
      <c r="FU9" s="581">
        <f>SUM('แยกรายอายุ HDC'!FU14:FU21)</f>
        <v>78</v>
      </c>
      <c r="FV9" s="581">
        <f>SUM('แยกรายอายุ HDC'!FV14:FV21)</f>
        <v>36</v>
      </c>
      <c r="FW9" s="581">
        <f>SUM('แยกรายอายุ HDC'!FW14:FW21)</f>
        <v>71</v>
      </c>
      <c r="FX9" s="581">
        <f>SUM('แยกรายอายุ HDC'!FX14:FX21)</f>
        <v>36</v>
      </c>
      <c r="FY9" s="581">
        <f>SUM('แยกรายอายุ HDC'!FY14:FY21)</f>
        <v>65</v>
      </c>
      <c r="FZ9" s="581">
        <f>SUM('แยกรายอายุ HDC'!FZ14:FZ21)</f>
        <v>34</v>
      </c>
      <c r="GA9" s="581">
        <f>SUM('แยกรายอายุ HDC'!GA14:GA21)</f>
        <v>42</v>
      </c>
      <c r="GB9" s="581">
        <f>SUM('แยกรายอายุ HDC'!GB14:GB21)</f>
        <v>27</v>
      </c>
      <c r="GC9" s="581">
        <f>SUM('แยกรายอายุ HDC'!GC14:GC21)</f>
        <v>35</v>
      </c>
      <c r="GD9" s="581">
        <f>SUM('แยกรายอายุ HDC'!GD14:GD21)</f>
        <v>27</v>
      </c>
      <c r="GE9" s="581">
        <f>SUM('แยกรายอายุ HDC'!GE14:GE21)</f>
        <v>27</v>
      </c>
      <c r="GF9" s="581">
        <f>SUM('แยกรายอายุ HDC'!GF14:GF21)</f>
        <v>12</v>
      </c>
      <c r="GG9" s="581">
        <f>SUM('แยกรายอายุ HDC'!GG14:GG21)</f>
        <v>36</v>
      </c>
      <c r="GH9" s="581">
        <f>SUM('แยกรายอายุ HDC'!GH14:GH21)</f>
        <v>12</v>
      </c>
      <c r="GI9" s="581">
        <f>SUM('แยกรายอายุ HDC'!GI14:GI21)</f>
        <v>27</v>
      </c>
      <c r="GJ9" s="581">
        <f>SUM('แยกรายอายุ HDC'!GJ14:GJ21)</f>
        <v>5</v>
      </c>
      <c r="GK9" s="581">
        <f>SUM('แยกรายอายุ HDC'!GK14:GK21)</f>
        <v>17</v>
      </c>
      <c r="GL9" s="581">
        <f>SUM('แยกรายอายุ HDC'!GL14:GL21)</f>
        <v>4</v>
      </c>
      <c r="GM9" s="581">
        <f>SUM('แยกรายอายุ HDC'!GM14:GM21)</f>
        <v>12</v>
      </c>
      <c r="GN9" s="581">
        <f>SUM('แยกรายอายุ HDC'!GN14:GN21)</f>
        <v>3</v>
      </c>
      <c r="GO9" s="581">
        <f>SUM('แยกรายอายุ HDC'!GO14:GO21)</f>
        <v>8</v>
      </c>
      <c r="GP9" s="581">
        <f>SUM('แยกรายอายุ HDC'!GP14:GP21)</f>
        <v>2</v>
      </c>
      <c r="GQ9" s="581">
        <f>SUM('แยกรายอายุ HDC'!GQ14:GQ21)</f>
        <v>10</v>
      </c>
      <c r="GR9" s="581">
        <f>SUM('แยกรายอายุ HDC'!GR14:GR21)</f>
        <v>4</v>
      </c>
      <c r="GS9" s="581">
        <f>SUM('แยกรายอายุ HDC'!GS14:GS21)</f>
        <v>0</v>
      </c>
      <c r="GT9" s="581">
        <f>SUM('แยกรายอายุ HDC'!GT14:GT21)</f>
        <v>2</v>
      </c>
      <c r="GU9" s="581">
        <f>SUM('แยกรายอายุ HDC'!GU14:GU21)</f>
        <v>4</v>
      </c>
      <c r="GV9" s="581">
        <f>SUM('แยกรายอายุ HDC'!GV14:GV21)</f>
        <v>2</v>
      </c>
      <c r="GW9" s="581">
        <f>SUM('แยกรายอายุ HDC'!GW14:GW21)</f>
        <v>1</v>
      </c>
      <c r="GX9" s="581">
        <f>SUM('แยกรายอายุ HDC'!GX14:GX21)</f>
        <v>0</v>
      </c>
      <c r="GY9" s="581">
        <f>SUM('แยกรายอายุ HDC'!GY14:GY21)</f>
        <v>3</v>
      </c>
      <c r="HA9" s="601" t="s">
        <v>148</v>
      </c>
      <c r="HB9" s="601">
        <f t="shared" si="0"/>
        <v>8937</v>
      </c>
      <c r="HC9" s="601"/>
      <c r="HD9" s="601"/>
      <c r="HE9" s="601"/>
      <c r="HF9" s="601"/>
      <c r="HG9" s="601"/>
      <c r="HH9" s="601"/>
      <c r="HI9" s="601"/>
      <c r="HJ9" s="601"/>
      <c r="HK9" s="601"/>
      <c r="HL9" s="601"/>
      <c r="HM9" s="601"/>
      <c r="HN9" s="601"/>
      <c r="HO9" s="601"/>
      <c r="HP9" s="601"/>
      <c r="HQ9" s="601"/>
      <c r="HR9" s="601"/>
      <c r="HS9" s="601"/>
      <c r="HT9" s="601"/>
      <c r="HU9" s="601"/>
      <c r="HV9" s="601"/>
      <c r="HW9" s="601"/>
      <c r="HX9" s="601"/>
      <c r="HY9" s="601"/>
      <c r="HZ9" s="601"/>
      <c r="IA9" s="601"/>
      <c r="IB9" s="601"/>
      <c r="IC9" s="601"/>
      <c r="ID9" s="601"/>
      <c r="IE9" s="601"/>
      <c r="IF9" s="601"/>
      <c r="IG9" s="601"/>
      <c r="IH9" s="601"/>
      <c r="II9" s="601"/>
      <c r="IJ9" s="601"/>
      <c r="IK9" s="601"/>
      <c r="IL9" s="601"/>
      <c r="IM9" s="601"/>
      <c r="IN9" s="601"/>
      <c r="IO9" s="601"/>
      <c r="IP9" s="601"/>
      <c r="IQ9" s="601"/>
      <c r="IR9" s="601"/>
      <c r="IS9" s="601"/>
      <c r="IT9" s="601"/>
    </row>
    <row r="10" spans="1:254" s="588" customFormat="1" ht="22.8" x14ac:dyDescent="0.75">
      <c r="A10" s="586"/>
      <c r="B10" s="586" t="s">
        <v>250</v>
      </c>
      <c r="C10" s="587">
        <f>SUM('แยกรายอายุ HDC'!C29:C32)</f>
        <v>6629</v>
      </c>
      <c r="D10" s="587">
        <f>SUM('แยกรายอายุ HDC'!D29:D32)</f>
        <v>7379</v>
      </c>
      <c r="E10" s="576">
        <f t="shared" si="1"/>
        <v>14008</v>
      </c>
      <c r="F10" s="586">
        <f>SUM('แยกรายอายุ HDC'!F29:F32)</f>
        <v>42</v>
      </c>
      <c r="G10" s="586">
        <f>SUM('แยกรายอายุ HDC'!G29:G32)</f>
        <v>33</v>
      </c>
      <c r="H10" s="586">
        <f>SUM('แยกรายอายุ HDC'!H29:H32)</f>
        <v>38</v>
      </c>
      <c r="I10" s="586">
        <f>SUM('แยกรายอายุ HDC'!I29:I32)</f>
        <v>46</v>
      </c>
      <c r="J10" s="586">
        <f>SUM('แยกรายอายุ HDC'!J29:J32)</f>
        <v>46</v>
      </c>
      <c r="K10" s="586">
        <f>SUM('แยกรายอายุ HDC'!K29:K32)</f>
        <v>48</v>
      </c>
      <c r="L10" s="586">
        <f>SUM('แยกรายอายุ HDC'!L29:L32)</f>
        <v>54</v>
      </c>
      <c r="M10" s="586">
        <f>SUM('แยกรายอายุ HDC'!M29:M32)</f>
        <v>43</v>
      </c>
      <c r="N10" s="586">
        <f>SUM('แยกรายอายุ HDC'!N29:N32)</f>
        <v>58</v>
      </c>
      <c r="O10" s="586">
        <f>SUM('แยกรายอายุ HDC'!O29:O32)</f>
        <v>64</v>
      </c>
      <c r="P10" s="586">
        <f>SUM('แยกรายอายุ HDC'!P29:P32)</f>
        <v>53</v>
      </c>
      <c r="Q10" s="586">
        <f>SUM('แยกรายอายุ HDC'!Q29:Q32)</f>
        <v>56</v>
      </c>
      <c r="R10" s="586">
        <f>SUM('แยกรายอายุ HDC'!R29:R32)</f>
        <v>68</v>
      </c>
      <c r="S10" s="586">
        <f>SUM('แยกรายอายุ HDC'!S29:S32)</f>
        <v>57</v>
      </c>
      <c r="T10" s="586">
        <f>SUM('แยกรายอายุ HDC'!T29:T32)</f>
        <v>58</v>
      </c>
      <c r="U10" s="586">
        <f>SUM('แยกรายอายุ HDC'!U29:U32)</f>
        <v>48</v>
      </c>
      <c r="V10" s="586">
        <f>SUM('แยกรายอายุ HDC'!V29:V32)</f>
        <v>75</v>
      </c>
      <c r="W10" s="586">
        <f>SUM('แยกรายอายุ HDC'!W29:W32)</f>
        <v>52</v>
      </c>
      <c r="X10" s="586">
        <f>SUM('แยกรายอายุ HDC'!X29:X32)</f>
        <v>57</v>
      </c>
      <c r="Y10" s="586">
        <f>SUM('แยกรายอายุ HDC'!Y29:Y32)</f>
        <v>54</v>
      </c>
      <c r="Z10" s="586">
        <f>SUM('แยกรายอายุ HDC'!Z29:Z32)</f>
        <v>71</v>
      </c>
      <c r="AA10" s="586">
        <f>SUM('แยกรายอายุ HDC'!AA29:AA32)</f>
        <v>50</v>
      </c>
      <c r="AB10" s="586">
        <f>SUM('แยกรายอายุ HDC'!AB29:AB32)</f>
        <v>78</v>
      </c>
      <c r="AC10" s="586">
        <f>SUM('แยกรายอายุ HDC'!AC29:AC32)</f>
        <v>68</v>
      </c>
      <c r="AD10" s="586">
        <f>SUM('แยกรายอายุ HDC'!AD29:AD32)</f>
        <v>51</v>
      </c>
      <c r="AE10" s="586">
        <f>SUM('แยกรายอายุ HDC'!AE29:AE32)</f>
        <v>62</v>
      </c>
      <c r="AF10" s="586">
        <f>SUM('แยกรายอายุ HDC'!AF29:AF32)</f>
        <v>83</v>
      </c>
      <c r="AG10" s="586">
        <f>SUM('แยกรายอายุ HDC'!AG29:AG32)</f>
        <v>70</v>
      </c>
      <c r="AH10" s="586">
        <f>SUM('แยกรายอายุ HDC'!AH29:AH32)</f>
        <v>65</v>
      </c>
      <c r="AI10" s="586">
        <f>SUM('แยกรายอายุ HDC'!AI29:AI32)</f>
        <v>56</v>
      </c>
      <c r="AJ10" s="586">
        <f>SUM('แยกรายอายุ HDC'!AJ29:AJ32)</f>
        <v>68</v>
      </c>
      <c r="AK10" s="586">
        <f>SUM('แยกรายอายุ HDC'!AK29:AK32)</f>
        <v>65</v>
      </c>
      <c r="AL10" s="586">
        <f>SUM('แยกรายอายุ HDC'!AL29:AL32)</f>
        <v>58</v>
      </c>
      <c r="AM10" s="586">
        <f>SUM('แยกรายอายุ HDC'!AM29:AM32)</f>
        <v>73</v>
      </c>
      <c r="AN10" s="586">
        <f>SUM('แยกรายอายุ HDC'!AN29:AN32)</f>
        <v>89</v>
      </c>
      <c r="AO10" s="586">
        <f>SUM('แยกรายอายุ HDC'!AO29:AO32)</f>
        <v>79</v>
      </c>
      <c r="AP10" s="586">
        <f>SUM('แยกรายอายุ HDC'!AP29:AP32)</f>
        <v>62</v>
      </c>
      <c r="AQ10" s="586">
        <f>SUM('แยกรายอายุ HDC'!AQ29:AQ32)</f>
        <v>67</v>
      </c>
      <c r="AR10" s="586">
        <f>SUM('แยกรายอายุ HDC'!AR29:AR32)</f>
        <v>66</v>
      </c>
      <c r="AS10" s="586">
        <f>SUM('แยกรายอายุ HDC'!AS29:AS32)</f>
        <v>85</v>
      </c>
      <c r="AT10" s="586">
        <f>SUM('แยกรายอายุ HDC'!AT29:AT32)</f>
        <v>70</v>
      </c>
      <c r="AU10" s="586">
        <f>SUM('แยกรายอายุ HDC'!AU29:AU32)</f>
        <v>74</v>
      </c>
      <c r="AV10" s="586">
        <f>SUM('แยกรายอายุ HDC'!AV29:AV32)</f>
        <v>64</v>
      </c>
      <c r="AW10" s="586">
        <f>SUM('แยกรายอายุ HDC'!AW29:AW32)</f>
        <v>67</v>
      </c>
      <c r="AX10" s="586">
        <f>SUM('แยกรายอายุ HDC'!AX29:AX32)</f>
        <v>75</v>
      </c>
      <c r="AY10" s="586">
        <f>SUM('แยกรายอายุ HDC'!AY29:AY32)</f>
        <v>68</v>
      </c>
      <c r="AZ10" s="586">
        <f>SUM('แยกรายอายุ HDC'!AZ29:AZ32)</f>
        <v>86</v>
      </c>
      <c r="BA10" s="586">
        <f>SUM('แยกรายอายุ HDC'!BA29:BA32)</f>
        <v>86</v>
      </c>
      <c r="BB10" s="586">
        <f>SUM('แยกรายอายุ HDC'!BB29:BB32)</f>
        <v>84</v>
      </c>
      <c r="BC10" s="586">
        <f>SUM('แยกรายอายุ HDC'!BC29:BC32)</f>
        <v>84</v>
      </c>
      <c r="BD10" s="586">
        <f>SUM('แยกรายอายุ HDC'!BD29:BD32)</f>
        <v>80</v>
      </c>
      <c r="BE10" s="586">
        <f>SUM('แยกรายอายุ HDC'!BE29:BE32)</f>
        <v>97</v>
      </c>
      <c r="BF10" s="586">
        <f>SUM('แยกรายอายุ HDC'!BF29:BF32)</f>
        <v>100</v>
      </c>
      <c r="BG10" s="586">
        <f>SUM('แยกรายอายุ HDC'!BG29:BG32)</f>
        <v>78</v>
      </c>
      <c r="BH10" s="586">
        <f>SUM('แยกรายอายุ HDC'!BH29:BH32)</f>
        <v>107</v>
      </c>
      <c r="BI10" s="586">
        <f>SUM('แยกรายอายุ HDC'!BI29:BI32)</f>
        <v>88</v>
      </c>
      <c r="BJ10" s="586">
        <f>SUM('แยกรายอายุ HDC'!BJ29:BJ32)</f>
        <v>95</v>
      </c>
      <c r="BK10" s="586">
        <f>SUM('แยกรายอายุ HDC'!BK29:BK32)</f>
        <v>105</v>
      </c>
      <c r="BL10" s="586">
        <f>SUM('แยกรายอายุ HDC'!BL29:BL32)</f>
        <v>87</v>
      </c>
      <c r="BM10" s="586">
        <f>SUM('แยกรายอายุ HDC'!BM29:BM32)</f>
        <v>84</v>
      </c>
      <c r="BN10" s="586">
        <f>SUM('แยกรายอายุ HDC'!BN29:BN32)</f>
        <v>101</v>
      </c>
      <c r="BO10" s="586">
        <f>SUM('แยกรายอายุ HDC'!BO29:BO32)</f>
        <v>82</v>
      </c>
      <c r="BP10" s="586">
        <f>SUM('แยกรายอายุ HDC'!BP29:BP32)</f>
        <v>98</v>
      </c>
      <c r="BQ10" s="586">
        <f>SUM('แยกรายอายุ HDC'!BQ29:BQ32)</f>
        <v>75</v>
      </c>
      <c r="BR10" s="586">
        <f>SUM('แยกรายอายุ HDC'!BR29:BR32)</f>
        <v>93</v>
      </c>
      <c r="BS10" s="586">
        <f>SUM('แยกรายอายุ HDC'!BS29:BS32)</f>
        <v>102</v>
      </c>
      <c r="BT10" s="586">
        <f>SUM('แยกรายอายุ HDC'!BT29:BT32)</f>
        <v>99</v>
      </c>
      <c r="BU10" s="586">
        <f>SUM('แยกรายอายุ HDC'!BU29:BU32)</f>
        <v>75</v>
      </c>
      <c r="BV10" s="586">
        <f>SUM('แยกรายอายุ HDC'!BV29:BV32)</f>
        <v>108</v>
      </c>
      <c r="BW10" s="586">
        <f>SUM('แยกรายอายุ HDC'!BW29:BW32)</f>
        <v>81</v>
      </c>
      <c r="BX10" s="586">
        <f>SUM('แยกรายอายุ HDC'!BX29:BX32)</f>
        <v>87</v>
      </c>
      <c r="BY10" s="586">
        <f>SUM('แยกรายอายุ HDC'!BY29:BY32)</f>
        <v>89</v>
      </c>
      <c r="BZ10" s="586">
        <f>SUM('แยกรายอายุ HDC'!BZ29:BZ32)</f>
        <v>93</v>
      </c>
      <c r="CA10" s="586">
        <f>SUM('แยกรายอายุ HDC'!CA29:CA32)</f>
        <v>93</v>
      </c>
      <c r="CB10" s="586">
        <f>SUM('แยกรายอายุ HDC'!CB29:CB32)</f>
        <v>94</v>
      </c>
      <c r="CC10" s="586">
        <f>SUM('แยกรายอายุ HDC'!CC29:CC32)</f>
        <v>90</v>
      </c>
      <c r="CD10" s="586">
        <f>SUM('แยกรายอายุ HDC'!CD29:CD32)</f>
        <v>87</v>
      </c>
      <c r="CE10" s="586">
        <f>SUM('แยกรายอายุ HDC'!CE29:CE32)</f>
        <v>96</v>
      </c>
      <c r="CF10" s="586">
        <f>SUM('แยกรายอายุ HDC'!CF29:CF32)</f>
        <v>100</v>
      </c>
      <c r="CG10" s="586">
        <f>SUM('แยกรายอายุ HDC'!CG29:CG32)</f>
        <v>97</v>
      </c>
      <c r="CH10" s="586">
        <f>SUM('แยกรายอายุ HDC'!CH29:CH32)</f>
        <v>118</v>
      </c>
      <c r="CI10" s="586">
        <f>SUM('แยกรายอายุ HDC'!CI29:CI32)</f>
        <v>95</v>
      </c>
      <c r="CJ10" s="586">
        <f>SUM('แยกรายอายุ HDC'!CJ29:CJ32)</f>
        <v>85</v>
      </c>
      <c r="CK10" s="586">
        <f>SUM('แยกรายอายุ HDC'!CK29:CK32)</f>
        <v>102</v>
      </c>
      <c r="CL10" s="586">
        <f>SUM('แยกรายอายุ HDC'!CL29:CL32)</f>
        <v>99</v>
      </c>
      <c r="CM10" s="586">
        <f>SUM('แยกรายอายุ HDC'!CM29:CM32)</f>
        <v>85</v>
      </c>
      <c r="CN10" s="586">
        <f>SUM('แยกรายอายุ HDC'!CN29:CN32)</f>
        <v>107</v>
      </c>
      <c r="CO10" s="586">
        <f>SUM('แยกรายอายุ HDC'!CO29:CO32)</f>
        <v>112</v>
      </c>
      <c r="CP10" s="586">
        <f>SUM('แยกรายอายุ HDC'!CP29:CP32)</f>
        <v>96</v>
      </c>
      <c r="CQ10" s="586">
        <f>SUM('แยกรายอายุ HDC'!CQ29:CQ32)</f>
        <v>90</v>
      </c>
      <c r="CR10" s="586">
        <f>SUM('แยกรายอายุ HDC'!CR29:CR32)</f>
        <v>97</v>
      </c>
      <c r="CS10" s="586">
        <f>SUM('แยกรายอายุ HDC'!CS29:CS32)</f>
        <v>91</v>
      </c>
      <c r="CT10" s="586">
        <f>SUM('แยกรายอายุ HDC'!CT29:CT32)</f>
        <v>105</v>
      </c>
      <c r="CU10" s="586">
        <f>SUM('แยกรายอายุ HDC'!CU29:CU32)</f>
        <v>109</v>
      </c>
      <c r="CV10" s="586">
        <f>SUM('แยกรายอายุ HDC'!CV29:CV32)</f>
        <v>97</v>
      </c>
      <c r="CW10" s="586">
        <f>SUM('แยกรายอายุ HDC'!CW29:CW32)</f>
        <v>100</v>
      </c>
      <c r="CX10" s="586">
        <f>SUM('แยกรายอายุ HDC'!CX29:CX32)</f>
        <v>90</v>
      </c>
      <c r="CY10" s="586">
        <f>SUM('แยกรายอายุ HDC'!CY29:CY32)</f>
        <v>93</v>
      </c>
      <c r="CZ10" s="586">
        <f>SUM('แยกรายอายุ HDC'!CZ29:CZ32)</f>
        <v>88</v>
      </c>
      <c r="DA10" s="586">
        <f>SUM('แยกรายอายุ HDC'!DA29:DA32)</f>
        <v>87</v>
      </c>
      <c r="DB10" s="586">
        <f>SUM('แยกรายอายุ HDC'!DB29:DB32)</f>
        <v>94</v>
      </c>
      <c r="DC10" s="586">
        <f>SUM('แยกรายอายุ HDC'!DC29:DC32)</f>
        <v>102</v>
      </c>
      <c r="DD10" s="586">
        <f>SUM('แยกรายอายุ HDC'!DD29:DD32)</f>
        <v>96</v>
      </c>
      <c r="DE10" s="586">
        <f>SUM('แยกรายอายุ HDC'!DE29:DE32)</f>
        <v>117</v>
      </c>
      <c r="DF10" s="586">
        <f>SUM('แยกรายอายุ HDC'!DF29:DF32)</f>
        <v>82</v>
      </c>
      <c r="DG10" s="586">
        <f>SUM('แยกรายอายุ HDC'!DG29:DG32)</f>
        <v>122</v>
      </c>
      <c r="DH10" s="586">
        <f>SUM('แยกรายอายุ HDC'!DH29:DH32)</f>
        <v>88</v>
      </c>
      <c r="DI10" s="586">
        <f>SUM('แยกรายอายุ HDC'!DI29:DI32)</f>
        <v>120</v>
      </c>
      <c r="DJ10" s="586">
        <f>SUM('แยกรายอายุ HDC'!DJ29:DJ32)</f>
        <v>116</v>
      </c>
      <c r="DK10" s="586">
        <f>SUM('แยกรายอายุ HDC'!DK29:DK32)</f>
        <v>97</v>
      </c>
      <c r="DL10" s="586">
        <f>SUM('แยกรายอายุ HDC'!DL29:DL32)</f>
        <v>112</v>
      </c>
      <c r="DM10" s="586">
        <f>SUM('แยกรายอายุ HDC'!DM29:DM32)</f>
        <v>123</v>
      </c>
      <c r="DN10" s="586">
        <f>SUM('แยกรายอายุ HDC'!DN29:DN32)</f>
        <v>95</v>
      </c>
      <c r="DO10" s="586">
        <f>SUM('แยกรายอายุ HDC'!DO29:DO32)</f>
        <v>129</v>
      </c>
      <c r="DP10" s="586">
        <f>SUM('แยกรายอายุ HDC'!DP29:DP32)</f>
        <v>93</v>
      </c>
      <c r="DQ10" s="586">
        <f>SUM('แยกรายอายุ HDC'!DQ29:DQ32)</f>
        <v>124</v>
      </c>
      <c r="DR10" s="586">
        <f>SUM('แยกรายอายุ HDC'!DR29:DR32)</f>
        <v>104</v>
      </c>
      <c r="DS10" s="586">
        <f>SUM('แยกรายอายุ HDC'!DS29:DS32)</f>
        <v>144</v>
      </c>
      <c r="DT10" s="586">
        <f>SUM('แยกรายอายุ HDC'!DT29:DT32)</f>
        <v>120</v>
      </c>
      <c r="DU10" s="586">
        <f>SUM('แยกรายอายุ HDC'!DU29:DU32)</f>
        <v>115</v>
      </c>
      <c r="DV10" s="586">
        <f>SUM('แยกรายอายุ HDC'!DV29:DV32)</f>
        <v>106</v>
      </c>
      <c r="DW10" s="586">
        <f>SUM('แยกรายอายุ HDC'!DW29:DW32)</f>
        <v>148</v>
      </c>
      <c r="DX10" s="586">
        <f>SUM('แยกรายอายุ HDC'!DX29:DX32)</f>
        <v>88</v>
      </c>
      <c r="DY10" s="586">
        <f>SUM('แยกรายอายุ HDC'!DY29:DY32)</f>
        <v>146</v>
      </c>
      <c r="DZ10" s="586">
        <f>SUM('แยกรายอายุ HDC'!DZ29:DZ32)</f>
        <v>100</v>
      </c>
      <c r="EA10" s="586">
        <f>SUM('แยกรายอายุ HDC'!EA29:EA32)</f>
        <v>125</v>
      </c>
      <c r="EB10" s="586">
        <f>SUM('แยกรายอายุ HDC'!EB29:EB32)</f>
        <v>121</v>
      </c>
      <c r="EC10" s="586">
        <f>SUM('แยกรายอายุ HDC'!EC29:EC32)</f>
        <v>132</v>
      </c>
      <c r="ED10" s="586">
        <f>SUM('แยกรายอายุ HDC'!ED29:ED32)</f>
        <v>78</v>
      </c>
      <c r="EE10" s="586">
        <f>SUM('แยกรายอายุ HDC'!EE29:EE32)</f>
        <v>126</v>
      </c>
      <c r="EF10" s="586">
        <f>SUM('แยกรายอายุ HDC'!EF29:EF32)</f>
        <v>88</v>
      </c>
      <c r="EG10" s="586">
        <f>SUM('แยกรายอายุ HDC'!EG29:EG32)</f>
        <v>115</v>
      </c>
      <c r="EH10" s="586">
        <f>SUM('แยกรายอายุ HDC'!EH29:EH32)</f>
        <v>99</v>
      </c>
      <c r="EI10" s="586">
        <f>SUM('แยกรายอายุ HDC'!EI29:EI32)</f>
        <v>82</v>
      </c>
      <c r="EJ10" s="586">
        <f>SUM('แยกรายอายุ HDC'!EJ29:EJ32)</f>
        <v>66</v>
      </c>
      <c r="EK10" s="586">
        <f>SUM('แยกรายอายุ HDC'!EK29:EK32)</f>
        <v>81</v>
      </c>
      <c r="EL10" s="586">
        <f>SUM('แยกรายอายุ HDC'!EL29:EL32)</f>
        <v>75</v>
      </c>
      <c r="EM10" s="586">
        <f>SUM('แยกรายอายุ HDC'!EM29:EM32)</f>
        <v>120</v>
      </c>
      <c r="EN10" s="586">
        <f>SUM('แยกรายอายุ HDC'!EN29:EN32)</f>
        <v>82</v>
      </c>
      <c r="EO10" s="586">
        <f>SUM('แยกรายอายุ HDC'!EO29:EO32)</f>
        <v>110</v>
      </c>
      <c r="EP10" s="586">
        <f>SUM('แยกรายอายุ HDC'!EP29:EP32)</f>
        <v>67</v>
      </c>
      <c r="EQ10" s="586">
        <f>SUM('แยกรายอายุ HDC'!EQ29:EQ32)</f>
        <v>95</v>
      </c>
      <c r="ER10" s="586">
        <f>SUM('แยกรายอายุ HDC'!ER29:ER32)</f>
        <v>57</v>
      </c>
      <c r="ES10" s="586">
        <f>SUM('แยกรายอายุ HDC'!ES29:ES32)</f>
        <v>99</v>
      </c>
      <c r="ET10" s="586">
        <f>SUM('แยกรายอายุ HDC'!ET29:ET32)</f>
        <v>54</v>
      </c>
      <c r="EU10" s="586">
        <f>SUM('แยกรายอายุ HDC'!EU29:EU32)</f>
        <v>76</v>
      </c>
      <c r="EV10" s="586">
        <f>SUM('แยกรายอายุ HDC'!EV29:EV32)</f>
        <v>55</v>
      </c>
      <c r="EW10" s="586">
        <f>SUM('แยกรายอายุ HDC'!EW29:EW32)</f>
        <v>77</v>
      </c>
      <c r="EX10" s="586">
        <f>SUM('แยกรายอายุ HDC'!EX29:EX32)</f>
        <v>39</v>
      </c>
      <c r="EY10" s="586">
        <f>SUM('แยกรายอายุ HDC'!EY29:EY32)</f>
        <v>67</v>
      </c>
      <c r="EZ10" s="586">
        <f>SUM('แยกรายอายุ HDC'!EZ29:EZ32)</f>
        <v>46</v>
      </c>
      <c r="FA10" s="586">
        <f>SUM('แยกรายอายุ HDC'!FA29:FA32)</f>
        <v>78</v>
      </c>
      <c r="FB10" s="586">
        <f>SUM('แยกรายอายุ HDC'!FB29:FB32)</f>
        <v>46</v>
      </c>
      <c r="FC10" s="586">
        <f>SUM('แยกรายอายุ HDC'!FC29:FC32)</f>
        <v>65</v>
      </c>
      <c r="FD10" s="586">
        <f>SUM('แยกรายอายุ HDC'!FD29:FD32)</f>
        <v>45</v>
      </c>
      <c r="FE10" s="586">
        <f>SUM('แยกรายอายุ HDC'!FE29:FE32)</f>
        <v>77</v>
      </c>
      <c r="FF10" s="586">
        <f>SUM('แยกรายอายุ HDC'!FF29:FF32)</f>
        <v>35</v>
      </c>
      <c r="FG10" s="586">
        <f>SUM('แยกรายอายุ HDC'!FG29:FG32)</f>
        <v>49</v>
      </c>
      <c r="FH10" s="586">
        <f>SUM('แยกรายอายุ HDC'!FH29:FH32)</f>
        <v>28</v>
      </c>
      <c r="FI10" s="586">
        <f>SUM('แยกรายอายุ HDC'!FI29:FI32)</f>
        <v>46</v>
      </c>
      <c r="FJ10" s="586">
        <f>SUM('แยกรายอายุ HDC'!FJ29:FJ32)</f>
        <v>21</v>
      </c>
      <c r="FK10" s="586">
        <f>SUM('แยกรายอายุ HDC'!FK29:FK32)</f>
        <v>53</v>
      </c>
      <c r="FL10" s="586">
        <f>SUM('แยกรายอายุ HDC'!FL29:FL32)</f>
        <v>35</v>
      </c>
      <c r="FM10" s="586">
        <f>SUM('แยกรายอายุ HDC'!FM29:FM32)</f>
        <v>49</v>
      </c>
      <c r="FN10" s="586">
        <f>SUM('แยกรายอายุ HDC'!FN29:FN32)</f>
        <v>19</v>
      </c>
      <c r="FO10" s="586">
        <f>SUM('แยกรายอายุ HDC'!FO29:FO32)</f>
        <v>41</v>
      </c>
      <c r="FP10" s="586">
        <f>SUM('แยกรายอายุ HDC'!FP29:FP32)</f>
        <v>7</v>
      </c>
      <c r="FQ10" s="586">
        <f>SUM('แยกรายอายุ HDC'!FQ29:FQ32)</f>
        <v>30</v>
      </c>
      <c r="FR10" s="586">
        <f>SUM('แยกรายอายุ HDC'!FR29:FR32)</f>
        <v>24</v>
      </c>
      <c r="FS10" s="586">
        <f>SUM('แยกรายอายุ HDC'!FS29:FS32)</f>
        <v>41</v>
      </c>
      <c r="FT10" s="586">
        <f>SUM('แยกรายอายุ HDC'!FT29:FT32)</f>
        <v>16</v>
      </c>
      <c r="FU10" s="586">
        <f>SUM('แยกรายอายุ HDC'!FU29:FU32)</f>
        <v>46</v>
      </c>
      <c r="FV10" s="586">
        <f>SUM('แยกรายอายุ HDC'!FV29:FV32)</f>
        <v>21</v>
      </c>
      <c r="FW10" s="586">
        <f>SUM('แยกรายอายุ HDC'!FW29:FW32)</f>
        <v>25</v>
      </c>
      <c r="FX10" s="586">
        <f>SUM('แยกรายอายุ HDC'!FX29:FX32)</f>
        <v>24</v>
      </c>
      <c r="FY10" s="586">
        <f>SUM('แยกรายอายุ HDC'!FY29:FY32)</f>
        <v>33</v>
      </c>
      <c r="FZ10" s="586">
        <f>SUM('แยกรายอายุ HDC'!FZ29:FZ32)</f>
        <v>10</v>
      </c>
      <c r="GA10" s="586">
        <f>SUM('แยกรายอายุ HDC'!GA29:GA32)</f>
        <v>19</v>
      </c>
      <c r="GB10" s="586">
        <f>SUM('แยกรายอายุ HDC'!GB29:GB32)</f>
        <v>10</v>
      </c>
      <c r="GC10" s="586">
        <f>SUM('แยกรายอายุ HDC'!GC29:GC32)</f>
        <v>28</v>
      </c>
      <c r="GD10" s="586">
        <f>SUM('แยกรายอายุ HDC'!GD29:GD32)</f>
        <v>7</v>
      </c>
      <c r="GE10" s="586">
        <f>SUM('แยกรายอายุ HDC'!GE29:GE32)</f>
        <v>13</v>
      </c>
      <c r="GF10" s="586">
        <f>SUM('แยกรายอายุ HDC'!GF29:GF32)</f>
        <v>11</v>
      </c>
      <c r="GG10" s="586">
        <f>SUM('แยกรายอายุ HDC'!GG29:GG32)</f>
        <v>11</v>
      </c>
      <c r="GH10" s="586">
        <f>SUM('แยกรายอายุ HDC'!GH29:GH32)</f>
        <v>5</v>
      </c>
      <c r="GI10" s="586">
        <f>SUM('แยกรายอายุ HDC'!GI29:GI32)</f>
        <v>7</v>
      </c>
      <c r="GJ10" s="586">
        <f>SUM('แยกรายอายุ HDC'!GJ29:GJ32)</f>
        <v>4</v>
      </c>
      <c r="GK10" s="586">
        <f>SUM('แยกรายอายุ HDC'!GK29:GK32)</f>
        <v>7</v>
      </c>
      <c r="GL10" s="586">
        <f>SUM('แยกรายอายุ HDC'!GL29:GL32)</f>
        <v>4</v>
      </c>
      <c r="GM10" s="586">
        <f>SUM('แยกรายอายุ HDC'!GM29:GM32)</f>
        <v>8</v>
      </c>
      <c r="GN10" s="586">
        <f>SUM('แยกรายอายุ HDC'!GN29:GN32)</f>
        <v>1</v>
      </c>
      <c r="GO10" s="586">
        <f>SUM('แยกรายอายุ HDC'!GO29:GO32)</f>
        <v>6</v>
      </c>
      <c r="GP10" s="586">
        <f>SUM('แยกรายอายุ HDC'!GP29:GP32)</f>
        <v>2</v>
      </c>
      <c r="GQ10" s="586">
        <f>SUM('แยกรายอายุ HDC'!GQ29:GQ32)</f>
        <v>2</v>
      </c>
      <c r="GR10" s="586">
        <f>SUM('แยกรายอายุ HDC'!GR29:GR32)</f>
        <v>2</v>
      </c>
      <c r="GS10" s="586">
        <f>SUM('แยกรายอายุ HDC'!GS29:GS32)</f>
        <v>0</v>
      </c>
      <c r="GT10" s="586">
        <f>SUM('แยกรายอายุ HDC'!GT29:GT32)</f>
        <v>0</v>
      </c>
      <c r="GU10" s="586">
        <f>SUM('แยกรายอายุ HDC'!GU29:GU32)</f>
        <v>2</v>
      </c>
      <c r="GV10" s="586">
        <f>SUM('แยกรายอายุ HDC'!GV29:GV32)</f>
        <v>1</v>
      </c>
      <c r="GW10" s="586">
        <f>SUM('แยกรายอายุ HDC'!GW29:GW32)</f>
        <v>0</v>
      </c>
      <c r="GX10" s="586">
        <f>SUM('แยกรายอายุ HDC'!GX29:GX32)</f>
        <v>0</v>
      </c>
      <c r="GY10" s="586">
        <f>SUM('แยกรายอายุ HDC'!GY29:GY32)</f>
        <v>0</v>
      </c>
      <c r="HA10" s="601" t="s">
        <v>151</v>
      </c>
      <c r="HB10" s="601">
        <f t="shared" si="0"/>
        <v>3934</v>
      </c>
      <c r="HC10" s="601"/>
      <c r="HD10" s="601"/>
      <c r="HE10" s="601"/>
      <c r="HF10" s="601"/>
      <c r="HG10" s="601"/>
      <c r="HH10" s="601"/>
      <c r="HI10" s="601"/>
      <c r="HJ10" s="601"/>
      <c r="HK10" s="601"/>
      <c r="HL10" s="601"/>
      <c r="HM10" s="601"/>
      <c r="HN10" s="601"/>
      <c r="HO10" s="601"/>
      <c r="HP10" s="601"/>
      <c r="HQ10" s="601"/>
      <c r="HR10" s="601"/>
      <c r="HS10" s="601"/>
      <c r="HT10" s="601"/>
      <c r="HU10" s="601"/>
      <c r="HV10" s="601"/>
      <c r="HW10" s="601"/>
      <c r="HX10" s="601"/>
      <c r="HY10" s="601"/>
      <c r="HZ10" s="601"/>
      <c r="IA10" s="601"/>
      <c r="IB10" s="601"/>
      <c r="IC10" s="601"/>
      <c r="ID10" s="601"/>
      <c r="IE10" s="601"/>
      <c r="IF10" s="601"/>
      <c r="IG10" s="601"/>
      <c r="IH10" s="601"/>
      <c r="II10" s="601"/>
      <c r="IJ10" s="601"/>
      <c r="IK10" s="601"/>
      <c r="IL10" s="601"/>
      <c r="IM10" s="601"/>
      <c r="IN10" s="601"/>
      <c r="IO10" s="601"/>
      <c r="IP10" s="601"/>
      <c r="IQ10" s="601"/>
      <c r="IR10" s="601"/>
      <c r="IS10" s="601"/>
      <c r="IT10" s="601"/>
    </row>
    <row r="11" spans="1:254" s="585" customFormat="1" ht="22.8" x14ac:dyDescent="0.75">
      <c r="A11" s="584"/>
      <c r="B11" s="584" t="s">
        <v>252</v>
      </c>
      <c r="C11" s="362">
        <f>SUM('แยกรายอายุ HDC'!C22:C28)</f>
        <v>10908</v>
      </c>
      <c r="D11" s="362">
        <f>SUM('แยกรายอายุ HDC'!D22:D28)</f>
        <v>11936</v>
      </c>
      <c r="E11" s="576">
        <f t="shared" si="1"/>
        <v>22844</v>
      </c>
      <c r="F11" s="584">
        <f>SUM('แยกรายอายุ HDC'!F22:F28)</f>
        <v>64</v>
      </c>
      <c r="G11" s="584">
        <f>SUM('แยกรายอายุ HDC'!G22:G28)</f>
        <v>55</v>
      </c>
      <c r="H11" s="584">
        <f>SUM('แยกรายอายุ HDC'!H22:H28)</f>
        <v>63</v>
      </c>
      <c r="I11" s="584">
        <f>SUM('แยกรายอายุ HDC'!I22:I28)</f>
        <v>60</v>
      </c>
      <c r="J11" s="584">
        <f>SUM('แยกรายอายุ HDC'!J22:J28)</f>
        <v>84</v>
      </c>
      <c r="K11" s="584">
        <f>SUM('แยกรายอายุ HDC'!K22:K28)</f>
        <v>59</v>
      </c>
      <c r="L11" s="584">
        <f>SUM('แยกรายอายุ HDC'!L22:L28)</f>
        <v>83</v>
      </c>
      <c r="M11" s="584">
        <f>SUM('แยกรายอายุ HDC'!M22:M28)</f>
        <v>79</v>
      </c>
      <c r="N11" s="584">
        <f>SUM('แยกรายอายุ HDC'!N22:N28)</f>
        <v>99</v>
      </c>
      <c r="O11" s="584">
        <f>SUM('แยกรายอายุ HDC'!O22:O28)</f>
        <v>93</v>
      </c>
      <c r="P11" s="584">
        <f>SUM('แยกรายอายุ HDC'!P22:P28)</f>
        <v>86</v>
      </c>
      <c r="Q11" s="584">
        <f>SUM('แยกรายอายุ HDC'!Q22:Q28)</f>
        <v>77</v>
      </c>
      <c r="R11" s="584">
        <f>SUM('แยกรายอายุ HDC'!R22:R28)</f>
        <v>99</v>
      </c>
      <c r="S11" s="584">
        <f>SUM('แยกรายอายุ HDC'!S22:S28)</f>
        <v>97</v>
      </c>
      <c r="T11" s="584">
        <f>SUM('แยกรายอายุ HDC'!T22:T28)</f>
        <v>87</v>
      </c>
      <c r="U11" s="584">
        <f>SUM('แยกรายอายุ HDC'!U22:U28)</f>
        <v>88</v>
      </c>
      <c r="V11" s="584">
        <f>SUM('แยกรายอายุ HDC'!V22:V28)</f>
        <v>119</v>
      </c>
      <c r="W11" s="584">
        <f>SUM('แยกรายอายุ HDC'!W22:W28)</f>
        <v>102</v>
      </c>
      <c r="X11" s="584">
        <f>SUM('แยกรายอายุ HDC'!X22:X28)</f>
        <v>102</v>
      </c>
      <c r="Y11" s="584">
        <f>SUM('แยกรายอายุ HDC'!Y22:Y28)</f>
        <v>101</v>
      </c>
      <c r="Z11" s="584">
        <f>SUM('แยกรายอายุ HDC'!Z22:Z28)</f>
        <v>113</v>
      </c>
      <c r="AA11" s="584">
        <f>SUM('แยกรายอายุ HDC'!AA22:AA28)</f>
        <v>127</v>
      </c>
      <c r="AB11" s="584">
        <f>SUM('แยกรายอายุ HDC'!AB22:AB28)</f>
        <v>117</v>
      </c>
      <c r="AC11" s="584">
        <f>SUM('แยกรายอายุ HDC'!AC22:AC28)</f>
        <v>103</v>
      </c>
      <c r="AD11" s="584">
        <f>SUM('แยกรายอายุ HDC'!AD22:AD28)</f>
        <v>116</v>
      </c>
      <c r="AE11" s="584">
        <f>SUM('แยกรายอายุ HDC'!AE22:AE28)</f>
        <v>115</v>
      </c>
      <c r="AF11" s="584">
        <f>SUM('แยกรายอายุ HDC'!AF22:AF28)</f>
        <v>118</v>
      </c>
      <c r="AG11" s="584">
        <f>SUM('แยกรายอายุ HDC'!AG22:AG28)</f>
        <v>111</v>
      </c>
      <c r="AH11" s="584">
        <f>SUM('แยกรายอายุ HDC'!AH22:AH28)</f>
        <v>125</v>
      </c>
      <c r="AI11" s="584">
        <f>SUM('แยกรายอายุ HDC'!AI22:AI28)</f>
        <v>135</v>
      </c>
      <c r="AJ11" s="584">
        <f>SUM('แยกรายอายุ HDC'!AJ22:AJ28)</f>
        <v>134</v>
      </c>
      <c r="AK11" s="584">
        <f>SUM('แยกรายอายุ HDC'!AK22:AK28)</f>
        <v>115</v>
      </c>
      <c r="AL11" s="584">
        <f>SUM('แยกรายอายุ HDC'!AL22:AL28)</f>
        <v>114</v>
      </c>
      <c r="AM11" s="584">
        <f>SUM('แยกรายอายุ HDC'!AM22:AM28)</f>
        <v>122</v>
      </c>
      <c r="AN11" s="584">
        <f>SUM('แยกรายอายุ HDC'!AN22:AN28)</f>
        <v>123</v>
      </c>
      <c r="AO11" s="584">
        <f>SUM('แยกรายอายุ HDC'!AO22:AO28)</f>
        <v>105</v>
      </c>
      <c r="AP11" s="584">
        <f>SUM('แยกรายอายุ HDC'!AP22:AP28)</f>
        <v>118</v>
      </c>
      <c r="AQ11" s="584">
        <f>SUM('แยกรายอายุ HDC'!AQ22:AQ28)</f>
        <v>101</v>
      </c>
      <c r="AR11" s="584">
        <f>SUM('แยกรายอายุ HDC'!AR22:AR28)</f>
        <v>124</v>
      </c>
      <c r="AS11" s="584">
        <f>SUM('แยกรายอายุ HDC'!AS22:AS28)</f>
        <v>126</v>
      </c>
      <c r="AT11" s="584">
        <f>SUM('แยกรายอายุ HDC'!AT22:AT28)</f>
        <v>116</v>
      </c>
      <c r="AU11" s="584">
        <f>SUM('แยกรายอายุ HDC'!AU22:AU28)</f>
        <v>128</v>
      </c>
      <c r="AV11" s="584">
        <f>SUM('แยกรายอายุ HDC'!AV22:AV28)</f>
        <v>123</v>
      </c>
      <c r="AW11" s="584">
        <f>SUM('แยกรายอายุ HDC'!AW22:AW28)</f>
        <v>108</v>
      </c>
      <c r="AX11" s="584">
        <f>SUM('แยกรายอายุ HDC'!AX22:AX28)</f>
        <v>109</v>
      </c>
      <c r="AY11" s="584">
        <f>SUM('แยกรายอายุ HDC'!AY22:AY28)</f>
        <v>118</v>
      </c>
      <c r="AZ11" s="584">
        <f>SUM('แยกรายอายุ HDC'!AZ22:AZ28)</f>
        <v>128</v>
      </c>
      <c r="BA11" s="584">
        <f>SUM('แยกรายอายุ HDC'!BA22:BA28)</f>
        <v>130</v>
      </c>
      <c r="BB11" s="584">
        <f>SUM('แยกรายอายุ HDC'!BB22:BB28)</f>
        <v>138</v>
      </c>
      <c r="BC11" s="584">
        <f>SUM('แยกรายอายุ HDC'!BC22:BC28)</f>
        <v>132</v>
      </c>
      <c r="BD11" s="584">
        <f>SUM('แยกรายอายุ HDC'!BD22:BD28)</f>
        <v>136</v>
      </c>
      <c r="BE11" s="584">
        <f>SUM('แยกรายอายุ HDC'!BE22:BE28)</f>
        <v>141</v>
      </c>
      <c r="BF11" s="584">
        <f>SUM('แยกรายอายุ HDC'!BF22:BF28)</f>
        <v>165</v>
      </c>
      <c r="BG11" s="584">
        <f>SUM('แยกรายอายุ HDC'!BG22:BG28)</f>
        <v>146</v>
      </c>
      <c r="BH11" s="584">
        <f>SUM('แยกรายอายุ HDC'!BH22:BH28)</f>
        <v>166</v>
      </c>
      <c r="BI11" s="584">
        <f>SUM('แยกรายอายุ HDC'!BI22:BI28)</f>
        <v>153</v>
      </c>
      <c r="BJ11" s="584">
        <f>SUM('แยกรายอายุ HDC'!BJ22:BJ28)</f>
        <v>154</v>
      </c>
      <c r="BK11" s="584">
        <f>SUM('แยกรายอายุ HDC'!BK22:BK28)</f>
        <v>147</v>
      </c>
      <c r="BL11" s="584">
        <f>SUM('แยกรายอายุ HDC'!BL22:BL28)</f>
        <v>164</v>
      </c>
      <c r="BM11" s="584">
        <f>SUM('แยกรายอายุ HDC'!BM22:BM28)</f>
        <v>118</v>
      </c>
      <c r="BN11" s="584">
        <f>SUM('แยกรายอายุ HDC'!BN22:BN28)</f>
        <v>160</v>
      </c>
      <c r="BO11" s="584">
        <f>SUM('แยกรายอายุ HDC'!BO22:BO28)</f>
        <v>152</v>
      </c>
      <c r="BP11" s="584">
        <f>SUM('แยกรายอายุ HDC'!BP22:BP28)</f>
        <v>155</v>
      </c>
      <c r="BQ11" s="584">
        <f>SUM('แยกรายอายุ HDC'!BQ22:BQ28)</f>
        <v>142</v>
      </c>
      <c r="BR11" s="584">
        <f>SUM('แยกรายอายุ HDC'!BR22:BR28)</f>
        <v>150</v>
      </c>
      <c r="BS11" s="584">
        <f>SUM('แยกรายอายุ HDC'!BS22:BS28)</f>
        <v>155</v>
      </c>
      <c r="BT11" s="584">
        <f>SUM('แยกรายอายุ HDC'!BT22:BT28)</f>
        <v>167</v>
      </c>
      <c r="BU11" s="584">
        <f>SUM('แยกรายอายุ HDC'!BU22:BU28)</f>
        <v>135</v>
      </c>
      <c r="BV11" s="584">
        <f>SUM('แยกรายอายุ HDC'!BV22:BV28)</f>
        <v>146</v>
      </c>
      <c r="BW11" s="584">
        <f>SUM('แยกรายอายุ HDC'!BW22:BW28)</f>
        <v>152</v>
      </c>
      <c r="BX11" s="584">
        <f>SUM('แยกรายอายุ HDC'!BX22:BX28)</f>
        <v>127</v>
      </c>
      <c r="BY11" s="584">
        <f>SUM('แยกรายอายุ HDC'!BY22:BY28)</f>
        <v>142</v>
      </c>
      <c r="BZ11" s="584">
        <f>SUM('แยกรายอายุ HDC'!BZ22:BZ28)</f>
        <v>139</v>
      </c>
      <c r="CA11" s="584">
        <f>SUM('แยกรายอายุ HDC'!CA22:CA28)</f>
        <v>138</v>
      </c>
      <c r="CB11" s="584">
        <f>SUM('แยกรายอายุ HDC'!CB22:CB28)</f>
        <v>176</v>
      </c>
      <c r="CC11" s="584">
        <f>SUM('แยกรายอายุ HDC'!CC22:CC28)</f>
        <v>166</v>
      </c>
      <c r="CD11" s="584">
        <f>SUM('แยกรายอายุ HDC'!CD22:CD28)</f>
        <v>166</v>
      </c>
      <c r="CE11" s="584">
        <f>SUM('แยกรายอายุ HDC'!CE22:CE28)</f>
        <v>137</v>
      </c>
      <c r="CF11" s="584">
        <f>SUM('แยกรายอายุ HDC'!CF22:CF28)</f>
        <v>176</v>
      </c>
      <c r="CG11" s="584">
        <f>SUM('แยกรายอายุ HDC'!CG22:CG28)</f>
        <v>145</v>
      </c>
      <c r="CH11" s="584">
        <f>SUM('แยกรายอายุ HDC'!CH22:CH28)</f>
        <v>161</v>
      </c>
      <c r="CI11" s="584">
        <f>SUM('แยกรายอายุ HDC'!CI22:CI28)</f>
        <v>145</v>
      </c>
      <c r="CJ11" s="584">
        <f>SUM('แยกรายอายุ HDC'!CJ22:CJ28)</f>
        <v>147</v>
      </c>
      <c r="CK11" s="584">
        <f>SUM('แยกรายอายุ HDC'!CK22:CK28)</f>
        <v>154</v>
      </c>
      <c r="CL11" s="584">
        <f>SUM('แยกรายอายุ HDC'!CL22:CL28)</f>
        <v>170</v>
      </c>
      <c r="CM11" s="584">
        <f>SUM('แยกรายอายุ HDC'!CM22:CM28)</f>
        <v>163</v>
      </c>
      <c r="CN11" s="584">
        <f>SUM('แยกรายอายุ HDC'!CN22:CN28)</f>
        <v>172</v>
      </c>
      <c r="CO11" s="584">
        <f>SUM('แยกรายอายุ HDC'!CO22:CO28)</f>
        <v>133</v>
      </c>
      <c r="CP11" s="584">
        <f>SUM('แยกรายอายุ HDC'!CP22:CP28)</f>
        <v>175</v>
      </c>
      <c r="CQ11" s="584">
        <f>SUM('แยกรายอายุ HDC'!CQ22:CQ28)</f>
        <v>158</v>
      </c>
      <c r="CR11" s="584">
        <f>SUM('แยกรายอายุ HDC'!CR22:CR28)</f>
        <v>182</v>
      </c>
      <c r="CS11" s="584">
        <f>SUM('แยกรายอายุ HDC'!CS22:CS28)</f>
        <v>198</v>
      </c>
      <c r="CT11" s="584">
        <f>SUM('แยกรายอายุ HDC'!CT22:CT28)</f>
        <v>154</v>
      </c>
      <c r="CU11" s="584">
        <f>SUM('แยกรายอายุ HDC'!CU22:CU28)</f>
        <v>166</v>
      </c>
      <c r="CV11" s="584">
        <f>SUM('แยกรายอายุ HDC'!CV22:CV28)</f>
        <v>167</v>
      </c>
      <c r="CW11" s="584">
        <f>SUM('แยกรายอายุ HDC'!CW22:CW28)</f>
        <v>184</v>
      </c>
      <c r="CX11" s="584">
        <f>SUM('แยกรายอายุ HDC'!CX22:CX28)</f>
        <v>166</v>
      </c>
      <c r="CY11" s="584">
        <f>SUM('แยกรายอายุ HDC'!CY22:CY28)</f>
        <v>165</v>
      </c>
      <c r="CZ11" s="584">
        <f>SUM('แยกรายอายุ HDC'!CZ22:CZ28)</f>
        <v>147</v>
      </c>
      <c r="DA11" s="584">
        <f>SUM('แยกรายอายุ HDC'!DA22:DA28)</f>
        <v>162</v>
      </c>
      <c r="DB11" s="584">
        <f>SUM('แยกรายอายุ HDC'!DB22:DB28)</f>
        <v>177</v>
      </c>
      <c r="DC11" s="584">
        <f>SUM('แยกรายอายุ HDC'!DC22:DC28)</f>
        <v>184</v>
      </c>
      <c r="DD11" s="584">
        <f>SUM('แยกรายอายุ HDC'!DD22:DD28)</f>
        <v>171</v>
      </c>
      <c r="DE11" s="584">
        <f>SUM('แยกรายอายุ HDC'!DE22:DE28)</f>
        <v>191</v>
      </c>
      <c r="DF11" s="584">
        <f>SUM('แยกรายอายุ HDC'!DF22:DF28)</f>
        <v>173</v>
      </c>
      <c r="DG11" s="584">
        <f>SUM('แยกรายอายุ HDC'!DG22:DG28)</f>
        <v>197</v>
      </c>
      <c r="DH11" s="584">
        <f>SUM('แยกรายอายุ HDC'!DH22:DH28)</f>
        <v>188</v>
      </c>
      <c r="DI11" s="584">
        <f>SUM('แยกรายอายุ HDC'!DI22:DI28)</f>
        <v>193</v>
      </c>
      <c r="DJ11" s="584">
        <f>SUM('แยกรายอายุ HDC'!DJ22:DJ28)</f>
        <v>179</v>
      </c>
      <c r="DK11" s="584">
        <f>SUM('แยกรายอายุ HDC'!DK22:DK28)</f>
        <v>230</v>
      </c>
      <c r="DL11" s="584">
        <f>SUM('แยกรายอายุ HDC'!DL22:DL28)</f>
        <v>174</v>
      </c>
      <c r="DM11" s="584">
        <f>SUM('แยกรายอายุ HDC'!DM22:DM28)</f>
        <v>192</v>
      </c>
      <c r="DN11" s="584">
        <f>SUM('แยกรายอายุ HDC'!DN22:DN28)</f>
        <v>164</v>
      </c>
      <c r="DO11" s="584">
        <f>SUM('แยกรายอายุ HDC'!DO22:DO28)</f>
        <v>181</v>
      </c>
      <c r="DP11" s="584">
        <f>SUM('แยกรายอายุ HDC'!DP22:DP28)</f>
        <v>159</v>
      </c>
      <c r="DQ11" s="584">
        <f>SUM('แยกรายอายุ HDC'!DQ22:DQ28)</f>
        <v>218</v>
      </c>
      <c r="DR11" s="584">
        <f>SUM('แยกรายอายุ HDC'!DR22:DR28)</f>
        <v>165</v>
      </c>
      <c r="DS11" s="584">
        <f>SUM('แยกรายอายุ HDC'!DS22:DS28)</f>
        <v>207</v>
      </c>
      <c r="DT11" s="584">
        <f>SUM('แยกรายอายุ HDC'!DT22:DT28)</f>
        <v>154</v>
      </c>
      <c r="DU11" s="584">
        <f>SUM('แยกรายอายุ HDC'!DU22:DU28)</f>
        <v>235</v>
      </c>
      <c r="DV11" s="584">
        <f>SUM('แยกรายอายุ HDC'!DV22:DV28)</f>
        <v>178</v>
      </c>
      <c r="DW11" s="584">
        <f>SUM('แยกรายอายุ HDC'!DW22:DW28)</f>
        <v>207</v>
      </c>
      <c r="DX11" s="584">
        <f>SUM('แยกรายอายุ HDC'!DX22:DX28)</f>
        <v>177</v>
      </c>
      <c r="DY11" s="584">
        <f>SUM('แยกรายอายุ HDC'!DY22:DY28)</f>
        <v>212</v>
      </c>
      <c r="DZ11" s="584">
        <f>SUM('แยกรายอายุ HDC'!DZ22:DZ28)</f>
        <v>192</v>
      </c>
      <c r="EA11" s="584">
        <f>SUM('แยกรายอายุ HDC'!EA22:EA28)</f>
        <v>193</v>
      </c>
      <c r="EB11" s="584">
        <f>SUM('แยกรายอายุ HDC'!EB22:EB28)</f>
        <v>123</v>
      </c>
      <c r="EC11" s="584">
        <f>SUM('แยกรายอายุ HDC'!EC22:EC28)</f>
        <v>185</v>
      </c>
      <c r="ED11" s="584">
        <f>SUM('แยกรายอายุ HDC'!ED22:ED28)</f>
        <v>133</v>
      </c>
      <c r="EE11" s="584">
        <f>SUM('แยกรายอายุ HDC'!EE22:EE28)</f>
        <v>163</v>
      </c>
      <c r="EF11" s="584">
        <f>SUM('แยกรายอายุ HDC'!EF22:EF28)</f>
        <v>140</v>
      </c>
      <c r="EG11" s="584">
        <f>SUM('แยกรายอายุ HDC'!EG22:EG28)</f>
        <v>155</v>
      </c>
      <c r="EH11" s="584">
        <f>SUM('แยกรายอายุ HDC'!EH22:EH28)</f>
        <v>132</v>
      </c>
      <c r="EI11" s="584">
        <f>SUM('แยกรายอายุ HDC'!EI22:EI28)</f>
        <v>146</v>
      </c>
      <c r="EJ11" s="584">
        <f>SUM('แยกรายอายุ HDC'!EJ22:EJ28)</f>
        <v>109</v>
      </c>
      <c r="EK11" s="584">
        <f>SUM('แยกรายอายุ HDC'!EK22:EK28)</f>
        <v>158</v>
      </c>
      <c r="EL11" s="584">
        <f>SUM('แยกรายอายุ HDC'!EL22:EL28)</f>
        <v>102</v>
      </c>
      <c r="EM11" s="584">
        <f>SUM('แยกรายอายุ HDC'!EM22:EM28)</f>
        <v>163</v>
      </c>
      <c r="EN11" s="584">
        <f>SUM('แยกรายอายุ HDC'!EN22:EN28)</f>
        <v>100</v>
      </c>
      <c r="EO11" s="584">
        <f>SUM('แยกรายอายุ HDC'!EO22:EO28)</f>
        <v>153</v>
      </c>
      <c r="EP11" s="584">
        <f>SUM('แยกรายอายุ HDC'!EP22:EP28)</f>
        <v>99</v>
      </c>
      <c r="EQ11" s="584">
        <f>SUM('แยกรายอายุ HDC'!EQ22:EQ28)</f>
        <v>143</v>
      </c>
      <c r="ER11" s="584">
        <f>SUM('แยกรายอายุ HDC'!ER22:ER28)</f>
        <v>101</v>
      </c>
      <c r="ES11" s="584">
        <f>SUM('แยกรายอายุ HDC'!ES22:ES28)</f>
        <v>139</v>
      </c>
      <c r="ET11" s="584">
        <f>SUM('แยกรายอายุ HDC'!ET22:ET28)</f>
        <v>91</v>
      </c>
      <c r="EU11" s="584">
        <f>SUM('แยกรายอายุ HDC'!EU22:EU28)</f>
        <v>127</v>
      </c>
      <c r="EV11" s="584">
        <f>SUM('แยกรายอายุ HDC'!EV22:EV28)</f>
        <v>93</v>
      </c>
      <c r="EW11" s="584">
        <f>SUM('แยกรายอายุ HDC'!EW22:EW28)</f>
        <v>135</v>
      </c>
      <c r="EX11" s="584">
        <f>SUM('แยกรายอายุ HDC'!EX22:EX28)</f>
        <v>74</v>
      </c>
      <c r="EY11" s="584">
        <f>SUM('แยกรายอายุ HDC'!EY22:EY28)</f>
        <v>111</v>
      </c>
      <c r="EZ11" s="584">
        <f>SUM('แยกรายอายุ HDC'!EZ22:EZ28)</f>
        <v>72</v>
      </c>
      <c r="FA11" s="584">
        <f>SUM('แยกรายอายุ HDC'!FA22:FA28)</f>
        <v>103</v>
      </c>
      <c r="FB11" s="584">
        <f>SUM('แยกรายอายุ HDC'!FB22:FB28)</f>
        <v>70</v>
      </c>
      <c r="FC11" s="584">
        <f>SUM('แยกรายอายุ HDC'!FC22:FC28)</f>
        <v>112</v>
      </c>
      <c r="FD11" s="584">
        <f>SUM('แยกรายอายุ HDC'!FD22:FD28)</f>
        <v>60</v>
      </c>
      <c r="FE11" s="584">
        <f>SUM('แยกรายอายุ HDC'!FE22:FE28)</f>
        <v>80</v>
      </c>
      <c r="FF11" s="584">
        <f>SUM('แยกรายอายุ HDC'!FF22:FF28)</f>
        <v>59</v>
      </c>
      <c r="FG11" s="584">
        <f>SUM('แยกรายอายุ HDC'!FG22:FG28)</f>
        <v>80</v>
      </c>
      <c r="FH11" s="584">
        <f>SUM('แยกรายอายุ HDC'!FH22:FH28)</f>
        <v>46</v>
      </c>
      <c r="FI11" s="584">
        <f>SUM('แยกรายอายุ HDC'!FI22:FI28)</f>
        <v>75</v>
      </c>
      <c r="FJ11" s="584">
        <f>SUM('แยกรายอายุ HDC'!FJ22:FJ28)</f>
        <v>61</v>
      </c>
      <c r="FK11" s="584">
        <f>SUM('แยกรายอายุ HDC'!FK22:FK28)</f>
        <v>92</v>
      </c>
      <c r="FL11" s="584">
        <f>SUM('แยกรายอายุ HDC'!FL22:FL28)</f>
        <v>44</v>
      </c>
      <c r="FM11" s="584">
        <f>SUM('แยกรายอายุ HDC'!FM22:FM28)</f>
        <v>87</v>
      </c>
      <c r="FN11" s="584">
        <f>SUM('แยกรายอายุ HDC'!FN22:FN28)</f>
        <v>29</v>
      </c>
      <c r="FO11" s="584">
        <f>SUM('แยกรายอายุ HDC'!FO22:FO28)</f>
        <v>53</v>
      </c>
      <c r="FP11" s="584">
        <f>SUM('แยกรายอายุ HDC'!FP22:FP28)</f>
        <v>35</v>
      </c>
      <c r="FQ11" s="584">
        <f>SUM('แยกรายอายุ HDC'!FQ22:FQ28)</f>
        <v>63</v>
      </c>
      <c r="FR11" s="584">
        <f>SUM('แยกรายอายุ HDC'!FR22:FR28)</f>
        <v>36</v>
      </c>
      <c r="FS11" s="584">
        <f>SUM('แยกรายอายุ HDC'!FS22:FS28)</f>
        <v>62</v>
      </c>
      <c r="FT11" s="584">
        <f>SUM('แยกรายอายุ HDC'!FT22:FT28)</f>
        <v>28</v>
      </c>
      <c r="FU11" s="584">
        <f>SUM('แยกรายอายุ HDC'!FU22:FU28)</f>
        <v>45</v>
      </c>
      <c r="FV11" s="584">
        <f>SUM('แยกรายอายุ HDC'!FV22:FV28)</f>
        <v>33</v>
      </c>
      <c r="FW11" s="584">
        <f>SUM('แยกรายอายุ HDC'!FW22:FW28)</f>
        <v>62</v>
      </c>
      <c r="FX11" s="584">
        <f>SUM('แยกรายอายุ HDC'!FX22:FX28)</f>
        <v>25</v>
      </c>
      <c r="FY11" s="584">
        <f>SUM('แยกรายอายุ HDC'!FY22:FY28)</f>
        <v>42</v>
      </c>
      <c r="FZ11" s="584">
        <f>SUM('แยกรายอายุ HDC'!FZ22:FZ28)</f>
        <v>16</v>
      </c>
      <c r="GA11" s="584">
        <f>SUM('แยกรายอายุ HDC'!GA22:GA28)</f>
        <v>36</v>
      </c>
      <c r="GB11" s="584">
        <f>SUM('แยกรายอายุ HDC'!GB22:GB28)</f>
        <v>16</v>
      </c>
      <c r="GC11" s="584">
        <f>SUM('แยกรายอายุ HDC'!GC22:GC28)</f>
        <v>32</v>
      </c>
      <c r="GD11" s="584">
        <f>SUM('แยกรายอายุ HDC'!GD22:GD28)</f>
        <v>8</v>
      </c>
      <c r="GE11" s="584">
        <f>SUM('แยกรายอายุ HDC'!GE22:GE28)</f>
        <v>16</v>
      </c>
      <c r="GF11" s="584">
        <f>SUM('แยกรายอายุ HDC'!GF22:GF28)</f>
        <v>14</v>
      </c>
      <c r="GG11" s="584">
        <f>SUM('แยกรายอายุ HDC'!GG22:GG28)</f>
        <v>23</v>
      </c>
      <c r="GH11" s="584">
        <f>SUM('แยกรายอายุ HDC'!GH22:GH28)</f>
        <v>4</v>
      </c>
      <c r="GI11" s="584">
        <f>SUM('แยกรายอายุ HDC'!GI22:GI28)</f>
        <v>16</v>
      </c>
      <c r="GJ11" s="584">
        <f>SUM('แยกรายอายุ HDC'!GJ22:GJ28)</f>
        <v>3</v>
      </c>
      <c r="GK11" s="584">
        <f>SUM('แยกรายอายุ HDC'!GK22:GK28)</f>
        <v>20</v>
      </c>
      <c r="GL11" s="584">
        <f>SUM('แยกรายอายุ HDC'!GL22:GL28)</f>
        <v>3</v>
      </c>
      <c r="GM11" s="584">
        <f>SUM('แยกรายอายุ HDC'!GM22:GM28)</f>
        <v>11</v>
      </c>
      <c r="GN11" s="584">
        <f>SUM('แยกรายอายุ HDC'!GN22:GN28)</f>
        <v>0</v>
      </c>
      <c r="GO11" s="584">
        <f>SUM('แยกรายอายุ HDC'!GO22:GO28)</f>
        <v>7</v>
      </c>
      <c r="GP11" s="584">
        <f>SUM('แยกรายอายุ HDC'!GP22:GP28)</f>
        <v>3</v>
      </c>
      <c r="GQ11" s="584">
        <f>SUM('แยกรายอายุ HDC'!GQ22:GQ28)</f>
        <v>4</v>
      </c>
      <c r="GR11" s="584">
        <f>SUM('แยกรายอายุ HDC'!GR22:GR28)</f>
        <v>2</v>
      </c>
      <c r="GS11" s="584">
        <f>SUM('แยกรายอายุ HDC'!GS22:GS28)</f>
        <v>6</v>
      </c>
      <c r="GT11" s="584">
        <f>SUM('แยกรายอายุ HDC'!GT22:GT28)</f>
        <v>1</v>
      </c>
      <c r="GU11" s="584">
        <f>SUM('แยกรายอายุ HDC'!GU22:GU28)</f>
        <v>2</v>
      </c>
      <c r="GV11" s="584">
        <f>SUM('แยกรายอายุ HDC'!GV22:GV28)</f>
        <v>1</v>
      </c>
      <c r="GW11" s="584">
        <f>SUM('แยกรายอายุ HDC'!GW22:GW28)</f>
        <v>1</v>
      </c>
      <c r="GX11" s="584">
        <f>SUM('แยกรายอายุ HDC'!GX22:GX28)</f>
        <v>1</v>
      </c>
      <c r="GY11" s="584">
        <f>SUM('แยกรายอายุ HDC'!GY22:GY28)</f>
        <v>4</v>
      </c>
      <c r="HA11" s="601" t="s">
        <v>150</v>
      </c>
      <c r="HB11" s="601">
        <f t="shared" si="0"/>
        <v>6038</v>
      </c>
      <c r="HC11" s="601"/>
      <c r="HD11" s="601"/>
      <c r="HE11" s="601"/>
      <c r="HF11" s="601"/>
      <c r="HG11" s="601"/>
      <c r="HH11" s="601"/>
      <c r="HI11" s="601"/>
      <c r="HJ11" s="601"/>
      <c r="HK11" s="601"/>
      <c r="HL11" s="601"/>
      <c r="HM11" s="601"/>
      <c r="HN11" s="601"/>
      <c r="HO11" s="601"/>
      <c r="HP11" s="601"/>
      <c r="HQ11" s="601"/>
      <c r="HR11" s="601"/>
      <c r="HS11" s="601"/>
      <c r="HT11" s="601"/>
      <c r="HU11" s="601"/>
      <c r="HV11" s="601"/>
      <c r="HW11" s="601"/>
      <c r="HX11" s="601"/>
      <c r="HY11" s="601"/>
      <c r="HZ11" s="601"/>
      <c r="IA11" s="601"/>
      <c r="IB11" s="601"/>
      <c r="IC11" s="601"/>
      <c r="ID11" s="601"/>
      <c r="IE11" s="601"/>
      <c r="IF11" s="601"/>
      <c r="IG11" s="601"/>
      <c r="IH11" s="601"/>
      <c r="II11" s="601"/>
      <c r="IJ11" s="601"/>
      <c r="IK11" s="601"/>
      <c r="IL11" s="601"/>
      <c r="IM11" s="601"/>
      <c r="IN11" s="601"/>
      <c r="IO11" s="601"/>
      <c r="IP11" s="601"/>
      <c r="IQ11" s="601"/>
      <c r="IR11" s="601"/>
      <c r="IS11" s="601"/>
      <c r="IT11" s="601"/>
    </row>
    <row r="12" spans="1:254" s="591" customFormat="1" ht="22.8" x14ac:dyDescent="0.75">
      <c r="A12" s="589"/>
      <c r="B12" s="589" t="s">
        <v>255</v>
      </c>
      <c r="C12" s="590">
        <f>SUM('แยกรายอายุ HDC'!C43:C48)</f>
        <v>13312</v>
      </c>
      <c r="D12" s="590">
        <f>SUM('แยกรายอายุ HDC'!D43:D48)</f>
        <v>14314</v>
      </c>
      <c r="E12" s="576">
        <f t="shared" si="1"/>
        <v>27626</v>
      </c>
      <c r="F12" s="589">
        <f>SUM('แยกรายอายุ HDC'!F43:F48)</f>
        <v>92</v>
      </c>
      <c r="G12" s="589">
        <f>SUM('แยกรายอายุ HDC'!G43:G48)</f>
        <v>71</v>
      </c>
      <c r="H12" s="589">
        <f>SUM('แยกรายอายุ HDC'!H43:H48)</f>
        <v>94</v>
      </c>
      <c r="I12" s="589">
        <f>SUM('แยกรายอายุ HDC'!I43:I48)</f>
        <v>80</v>
      </c>
      <c r="J12" s="589">
        <f>SUM('แยกรายอายุ HDC'!J43:J48)</f>
        <v>117</v>
      </c>
      <c r="K12" s="589">
        <f>SUM('แยกรายอายุ HDC'!K43:K48)</f>
        <v>100</v>
      </c>
      <c r="L12" s="589">
        <f>SUM('แยกรายอายุ HDC'!L43:L48)</f>
        <v>103</v>
      </c>
      <c r="M12" s="589">
        <f>SUM('แยกรายอายุ HDC'!M43:M48)</f>
        <v>100</v>
      </c>
      <c r="N12" s="589">
        <f>SUM('แยกรายอายุ HDC'!N43:N48)</f>
        <v>124</v>
      </c>
      <c r="O12" s="589">
        <f>SUM('แยกรายอายุ HDC'!O43:O48)</f>
        <v>117</v>
      </c>
      <c r="P12" s="589">
        <f>SUM('แยกรายอายุ HDC'!P43:P48)</f>
        <v>128</v>
      </c>
      <c r="Q12" s="589">
        <f>SUM('แยกรายอายุ HDC'!Q43:Q48)</f>
        <v>107</v>
      </c>
      <c r="R12" s="589">
        <f>SUM('แยกรายอายุ HDC'!R43:R48)</f>
        <v>133</v>
      </c>
      <c r="S12" s="589">
        <f>SUM('แยกรายอายุ HDC'!S43:S48)</f>
        <v>123</v>
      </c>
      <c r="T12" s="589">
        <f>SUM('แยกรายอายุ HDC'!T43:T48)</f>
        <v>142</v>
      </c>
      <c r="U12" s="589">
        <f>SUM('แยกรายอายุ HDC'!U43:U48)</f>
        <v>121</v>
      </c>
      <c r="V12" s="589">
        <f>SUM('แยกรายอายุ HDC'!V43:V48)</f>
        <v>148</v>
      </c>
      <c r="W12" s="589">
        <f>SUM('แยกรายอายุ HDC'!W43:W48)</f>
        <v>158</v>
      </c>
      <c r="X12" s="589">
        <f>SUM('แยกรายอายุ HDC'!X43:X48)</f>
        <v>154</v>
      </c>
      <c r="Y12" s="589">
        <f>SUM('แยกรายอายุ HDC'!Y43:Y48)</f>
        <v>146</v>
      </c>
      <c r="Z12" s="589">
        <f>SUM('แยกรายอายุ HDC'!Z43:Z48)</f>
        <v>179</v>
      </c>
      <c r="AA12" s="589">
        <f>SUM('แยกรายอายุ HDC'!AA43:AA48)</f>
        <v>148</v>
      </c>
      <c r="AB12" s="589">
        <f>SUM('แยกรายอายุ HDC'!AB43:AB48)</f>
        <v>124</v>
      </c>
      <c r="AC12" s="589">
        <f>SUM('แยกรายอายุ HDC'!AC43:AC48)</f>
        <v>141</v>
      </c>
      <c r="AD12" s="589">
        <f>SUM('แยกรายอายุ HDC'!AD43:AD48)</f>
        <v>153</v>
      </c>
      <c r="AE12" s="589">
        <f>SUM('แยกรายอายุ HDC'!AE43:AE48)</f>
        <v>133</v>
      </c>
      <c r="AF12" s="589">
        <f>SUM('แยกรายอายุ HDC'!AF43:AF48)</f>
        <v>137</v>
      </c>
      <c r="AG12" s="589">
        <f>SUM('แยกรายอายุ HDC'!AG43:AG48)</f>
        <v>162</v>
      </c>
      <c r="AH12" s="589">
        <f>SUM('แยกรายอายุ HDC'!AH43:AH48)</f>
        <v>184</v>
      </c>
      <c r="AI12" s="589">
        <f>SUM('แยกรายอายุ HDC'!AI43:AI48)</f>
        <v>152</v>
      </c>
      <c r="AJ12" s="589">
        <f>SUM('แยกรายอายุ HDC'!AJ43:AJ48)</f>
        <v>169</v>
      </c>
      <c r="AK12" s="589">
        <f>SUM('แยกรายอายุ HDC'!AK43:AK48)</f>
        <v>187</v>
      </c>
      <c r="AL12" s="589">
        <f>SUM('แยกรายอายุ HDC'!AL43:AL48)</f>
        <v>158</v>
      </c>
      <c r="AM12" s="589">
        <f>SUM('แยกรายอายุ HDC'!AM43:AM48)</f>
        <v>161</v>
      </c>
      <c r="AN12" s="589">
        <f>SUM('แยกรายอายุ HDC'!AN43:AN48)</f>
        <v>133</v>
      </c>
      <c r="AO12" s="589">
        <f>SUM('แยกรายอายุ HDC'!AO43:AO48)</f>
        <v>156</v>
      </c>
      <c r="AP12" s="589">
        <f>SUM('แยกรายอายุ HDC'!AP43:AP48)</f>
        <v>154</v>
      </c>
      <c r="AQ12" s="589">
        <f>SUM('แยกรายอายุ HDC'!AQ43:AQ48)</f>
        <v>136</v>
      </c>
      <c r="AR12" s="589">
        <f>SUM('แยกรายอายุ HDC'!AR43:AR48)</f>
        <v>157</v>
      </c>
      <c r="AS12" s="589">
        <f>SUM('แยกรายอายุ HDC'!AS43:AS48)</f>
        <v>145</v>
      </c>
      <c r="AT12" s="589">
        <f>SUM('แยกรายอายุ HDC'!AT43:AT48)</f>
        <v>179</v>
      </c>
      <c r="AU12" s="589">
        <f>SUM('แยกรายอายุ HDC'!AU43:AU48)</f>
        <v>155</v>
      </c>
      <c r="AV12" s="589">
        <f>SUM('แยกรายอายุ HDC'!AV43:AV48)</f>
        <v>158</v>
      </c>
      <c r="AW12" s="589">
        <f>SUM('แยกรายอายุ HDC'!AW43:AW48)</f>
        <v>154</v>
      </c>
      <c r="AX12" s="589">
        <f>SUM('แยกรายอายุ HDC'!AX43:AX48)</f>
        <v>128</v>
      </c>
      <c r="AY12" s="589">
        <f>SUM('แยกรายอายุ HDC'!AY43:AY48)</f>
        <v>149</v>
      </c>
      <c r="AZ12" s="589">
        <f>SUM('แยกรายอายุ HDC'!AZ43:AZ48)</f>
        <v>144</v>
      </c>
      <c r="BA12" s="589">
        <f>SUM('แยกรายอายุ HDC'!BA43:BA48)</f>
        <v>147</v>
      </c>
      <c r="BB12" s="589">
        <f>SUM('แยกรายอายุ HDC'!BB43:BB48)</f>
        <v>194</v>
      </c>
      <c r="BC12" s="589">
        <f>SUM('แยกรายอายุ HDC'!BC43:BC48)</f>
        <v>175</v>
      </c>
      <c r="BD12" s="589">
        <f>SUM('แยกรายอายุ HDC'!BD43:BD48)</f>
        <v>211</v>
      </c>
      <c r="BE12" s="589">
        <f>SUM('แยกรายอายุ HDC'!BE43:BE48)</f>
        <v>165</v>
      </c>
      <c r="BF12" s="589">
        <f>SUM('แยกรายอายุ HDC'!BF43:BF48)</f>
        <v>190</v>
      </c>
      <c r="BG12" s="589">
        <f>SUM('แยกรายอายุ HDC'!BG43:BG48)</f>
        <v>193</v>
      </c>
      <c r="BH12" s="589">
        <f>SUM('แยกรายอายุ HDC'!BH43:BH48)</f>
        <v>179</v>
      </c>
      <c r="BI12" s="589">
        <f>SUM('แยกรายอายุ HDC'!BI43:BI48)</f>
        <v>180</v>
      </c>
      <c r="BJ12" s="589">
        <f>SUM('แยกรายอายุ HDC'!BJ43:BJ48)</f>
        <v>199</v>
      </c>
      <c r="BK12" s="589">
        <f>SUM('แยกรายอายุ HDC'!BK43:BK48)</f>
        <v>177</v>
      </c>
      <c r="BL12" s="589">
        <f>SUM('แยกรายอายุ HDC'!BL43:BL48)</f>
        <v>183</v>
      </c>
      <c r="BM12" s="589">
        <f>SUM('แยกรายอายุ HDC'!BM43:BM48)</f>
        <v>179</v>
      </c>
      <c r="BN12" s="589">
        <f>SUM('แยกรายอายุ HDC'!BN43:BN48)</f>
        <v>199</v>
      </c>
      <c r="BO12" s="589">
        <f>SUM('แยกรายอายุ HDC'!BO43:BO48)</f>
        <v>205</v>
      </c>
      <c r="BP12" s="589">
        <f>SUM('แยกรายอายุ HDC'!BP43:BP48)</f>
        <v>186</v>
      </c>
      <c r="BQ12" s="589">
        <f>SUM('แยกรายอายุ HDC'!BQ43:BQ48)</f>
        <v>181</v>
      </c>
      <c r="BR12" s="589">
        <f>SUM('แยกรายอายุ HDC'!BR43:BR48)</f>
        <v>197</v>
      </c>
      <c r="BS12" s="589">
        <f>SUM('แยกรายอายุ HDC'!BS43:BS48)</f>
        <v>175</v>
      </c>
      <c r="BT12" s="589">
        <f>SUM('แยกรายอายุ HDC'!BT43:BT48)</f>
        <v>186</v>
      </c>
      <c r="BU12" s="589">
        <f>SUM('แยกรายอายุ HDC'!BU43:BU48)</f>
        <v>191</v>
      </c>
      <c r="BV12" s="589">
        <f>SUM('แยกรายอายุ HDC'!BV43:BV48)</f>
        <v>153</v>
      </c>
      <c r="BW12" s="589">
        <f>SUM('แยกรายอายุ HDC'!BW43:BW48)</f>
        <v>173</v>
      </c>
      <c r="BX12" s="589">
        <f>SUM('แยกรายอายุ HDC'!BX43:BX48)</f>
        <v>200</v>
      </c>
      <c r="BY12" s="589">
        <f>SUM('แยกรายอายุ HDC'!BY43:BY48)</f>
        <v>161</v>
      </c>
      <c r="BZ12" s="589">
        <f>SUM('แยกรายอายุ HDC'!BZ43:BZ48)</f>
        <v>191</v>
      </c>
      <c r="CA12" s="589">
        <f>SUM('แยกรายอายุ HDC'!CA43:CA48)</f>
        <v>189</v>
      </c>
      <c r="CB12" s="589">
        <f>SUM('แยกรายอายุ HDC'!CB43:CB48)</f>
        <v>219</v>
      </c>
      <c r="CC12" s="589">
        <f>SUM('แยกรายอายุ HDC'!CC43:CC48)</f>
        <v>189</v>
      </c>
      <c r="CD12" s="589">
        <f>SUM('แยกรายอายุ HDC'!CD43:CD48)</f>
        <v>205</v>
      </c>
      <c r="CE12" s="589">
        <f>SUM('แยกรายอายุ HDC'!CE43:CE48)</f>
        <v>192</v>
      </c>
      <c r="CF12" s="589">
        <f>SUM('แยกรายอายุ HDC'!CF43:CF48)</f>
        <v>183</v>
      </c>
      <c r="CG12" s="589">
        <f>SUM('แยกรายอายุ HDC'!CG43:CG48)</f>
        <v>203</v>
      </c>
      <c r="CH12" s="589">
        <f>SUM('แยกรายอายุ HDC'!CH43:CH48)</f>
        <v>200</v>
      </c>
      <c r="CI12" s="589">
        <f>SUM('แยกรายอายุ HDC'!CI43:CI48)</f>
        <v>204</v>
      </c>
      <c r="CJ12" s="589">
        <f>SUM('แยกรายอายุ HDC'!CJ43:CJ48)</f>
        <v>197</v>
      </c>
      <c r="CK12" s="589">
        <f>SUM('แยกรายอายุ HDC'!CK43:CK48)</f>
        <v>197</v>
      </c>
      <c r="CL12" s="589">
        <f>SUM('แยกรายอายุ HDC'!CL43:CL48)</f>
        <v>203</v>
      </c>
      <c r="CM12" s="589">
        <f>SUM('แยกรายอายุ HDC'!CM43:CM48)</f>
        <v>197</v>
      </c>
      <c r="CN12" s="589">
        <f>SUM('แยกรายอายุ HDC'!CN43:CN48)</f>
        <v>205</v>
      </c>
      <c r="CO12" s="589">
        <f>SUM('แยกรายอายุ HDC'!CO43:CO48)</f>
        <v>216</v>
      </c>
      <c r="CP12" s="589">
        <f>SUM('แยกรายอายุ HDC'!CP43:CP48)</f>
        <v>183</v>
      </c>
      <c r="CQ12" s="589">
        <f>SUM('แยกรายอายุ HDC'!CQ43:CQ48)</f>
        <v>182</v>
      </c>
      <c r="CR12" s="589">
        <f>SUM('แยกรายอายุ HDC'!CR43:CR48)</f>
        <v>216</v>
      </c>
      <c r="CS12" s="589">
        <f>SUM('แยกรายอายุ HDC'!CS43:CS48)</f>
        <v>211</v>
      </c>
      <c r="CT12" s="589">
        <f>SUM('แยกรายอายุ HDC'!CT43:CT48)</f>
        <v>212</v>
      </c>
      <c r="CU12" s="589">
        <f>SUM('แยกรายอายุ HDC'!CU43:CU48)</f>
        <v>213</v>
      </c>
      <c r="CV12" s="589">
        <f>SUM('แยกรายอายุ HDC'!CV43:CV48)</f>
        <v>204</v>
      </c>
      <c r="CW12" s="589">
        <f>SUM('แยกรายอายุ HDC'!CW43:CW48)</f>
        <v>203</v>
      </c>
      <c r="CX12" s="589">
        <f>SUM('แยกรายอายุ HDC'!CX43:CX48)</f>
        <v>187</v>
      </c>
      <c r="CY12" s="589">
        <f>SUM('แยกรายอายุ HDC'!CY43:CY48)</f>
        <v>205</v>
      </c>
      <c r="CZ12" s="589">
        <f>SUM('แยกรายอายุ HDC'!CZ43:CZ48)</f>
        <v>194</v>
      </c>
      <c r="DA12" s="589">
        <f>SUM('แยกรายอายุ HDC'!DA43:DA48)</f>
        <v>187</v>
      </c>
      <c r="DB12" s="589">
        <f>SUM('แยกรายอายุ HDC'!DB43:DB48)</f>
        <v>180</v>
      </c>
      <c r="DC12" s="589">
        <f>SUM('แยกรายอายุ HDC'!DC43:DC48)</f>
        <v>229</v>
      </c>
      <c r="DD12" s="589">
        <f>SUM('แยกรายอายุ HDC'!DD43:DD48)</f>
        <v>188</v>
      </c>
      <c r="DE12" s="589">
        <f>SUM('แยกรายอายุ HDC'!DE43:DE48)</f>
        <v>212</v>
      </c>
      <c r="DF12" s="589">
        <f>SUM('แยกรายอายุ HDC'!DF43:DF48)</f>
        <v>199</v>
      </c>
      <c r="DG12" s="589">
        <f>SUM('แยกรายอายุ HDC'!DG43:DG48)</f>
        <v>238</v>
      </c>
      <c r="DH12" s="589">
        <f>SUM('แยกรายอายุ HDC'!DH43:DH48)</f>
        <v>164</v>
      </c>
      <c r="DI12" s="589">
        <f>SUM('แยกรายอายุ HDC'!DI43:DI48)</f>
        <v>235</v>
      </c>
      <c r="DJ12" s="589">
        <f>SUM('แยกรายอายุ HDC'!DJ43:DJ48)</f>
        <v>211</v>
      </c>
      <c r="DK12" s="589">
        <f>SUM('แยกรายอายุ HDC'!DK43:DK48)</f>
        <v>245</v>
      </c>
      <c r="DL12" s="589">
        <f>SUM('แยกรายอายุ HDC'!DL43:DL48)</f>
        <v>182</v>
      </c>
      <c r="DM12" s="589">
        <f>SUM('แยกรายอายุ HDC'!DM43:DM48)</f>
        <v>220</v>
      </c>
      <c r="DN12" s="589">
        <f>SUM('แยกรายอายุ HDC'!DN43:DN48)</f>
        <v>212</v>
      </c>
      <c r="DO12" s="589">
        <f>SUM('แยกรายอายุ HDC'!DO43:DO48)</f>
        <v>231</v>
      </c>
      <c r="DP12" s="589">
        <f>SUM('แยกรายอายุ HDC'!DP43:DP48)</f>
        <v>258</v>
      </c>
      <c r="DQ12" s="589">
        <f>SUM('แยกรายอายุ HDC'!DQ43:DQ48)</f>
        <v>266</v>
      </c>
      <c r="DR12" s="589">
        <f>SUM('แยกรายอายุ HDC'!DR43:DR48)</f>
        <v>230</v>
      </c>
      <c r="DS12" s="589">
        <f>SUM('แยกรายอายุ HDC'!DS43:DS48)</f>
        <v>279</v>
      </c>
      <c r="DT12" s="589">
        <f>SUM('แยกรายอายุ HDC'!DT43:DT48)</f>
        <v>209</v>
      </c>
      <c r="DU12" s="589">
        <f>SUM('แยกรายอายุ HDC'!DU43:DU48)</f>
        <v>240</v>
      </c>
      <c r="DV12" s="589">
        <f>SUM('แยกรายอายุ HDC'!DV43:DV48)</f>
        <v>205</v>
      </c>
      <c r="DW12" s="589">
        <f>SUM('แยกรายอายุ HDC'!DW43:DW48)</f>
        <v>242</v>
      </c>
      <c r="DX12" s="589">
        <f>SUM('แยกรายอายุ HDC'!DX43:DX48)</f>
        <v>185</v>
      </c>
      <c r="DY12" s="589">
        <f>SUM('แยกรายอายุ HDC'!DY43:DY48)</f>
        <v>216</v>
      </c>
      <c r="DZ12" s="589">
        <f>SUM('แยกรายอายุ HDC'!DZ43:DZ48)</f>
        <v>214</v>
      </c>
      <c r="EA12" s="589">
        <f>SUM('แยกรายอายุ HDC'!EA43:EA48)</f>
        <v>232</v>
      </c>
      <c r="EB12" s="589">
        <f>SUM('แยกรายอายุ HDC'!EB43:EB48)</f>
        <v>182</v>
      </c>
      <c r="EC12" s="589">
        <f>SUM('แยกรายอายุ HDC'!EC43:EC48)</f>
        <v>204</v>
      </c>
      <c r="ED12" s="589">
        <f>SUM('แยกรายอายุ HDC'!ED43:ED48)</f>
        <v>147</v>
      </c>
      <c r="EE12" s="589">
        <f>SUM('แยกรายอายุ HDC'!EE43:EE48)</f>
        <v>197</v>
      </c>
      <c r="EF12" s="589">
        <f>SUM('แยกรายอายุ HDC'!EF43:EF48)</f>
        <v>123</v>
      </c>
      <c r="EG12" s="589">
        <f>SUM('แยกรายอายุ HDC'!EG43:EG48)</f>
        <v>183</v>
      </c>
      <c r="EH12" s="589">
        <f>SUM('แยกรายอายุ HDC'!EH43:EH48)</f>
        <v>105</v>
      </c>
      <c r="EI12" s="589">
        <f>SUM('แยกรายอายุ HDC'!EI43:EI48)</f>
        <v>144</v>
      </c>
      <c r="EJ12" s="589">
        <f>SUM('แยกรายอายุ HDC'!EJ43:EJ48)</f>
        <v>125</v>
      </c>
      <c r="EK12" s="589">
        <f>SUM('แยกรายอายุ HDC'!EK43:EK48)</f>
        <v>142</v>
      </c>
      <c r="EL12" s="589">
        <f>SUM('แยกรายอายุ HDC'!EL43:EL48)</f>
        <v>115</v>
      </c>
      <c r="EM12" s="589">
        <f>SUM('แยกรายอายุ HDC'!EM43:EM48)</f>
        <v>170</v>
      </c>
      <c r="EN12" s="589">
        <f>SUM('แยกรายอายุ HDC'!EN43:EN48)</f>
        <v>126</v>
      </c>
      <c r="EO12" s="589">
        <f>SUM('แยกรายอายุ HDC'!EO43:EO48)</f>
        <v>153</v>
      </c>
      <c r="EP12" s="589">
        <f>SUM('แยกรายอายุ HDC'!EP43:EP48)</f>
        <v>115</v>
      </c>
      <c r="EQ12" s="589">
        <f>SUM('แยกรายอายุ HDC'!EQ43:EQ48)</f>
        <v>158</v>
      </c>
      <c r="ER12" s="589">
        <f>SUM('แยกรายอายุ HDC'!ER43:ER48)</f>
        <v>116</v>
      </c>
      <c r="ES12" s="589">
        <f>SUM('แยกรายอายุ HDC'!ES43:ES48)</f>
        <v>156</v>
      </c>
      <c r="ET12" s="589">
        <f>SUM('แยกรายอายุ HDC'!ET43:ET48)</f>
        <v>119</v>
      </c>
      <c r="EU12" s="589">
        <f>SUM('แยกรายอายุ HDC'!EU43:EU48)</f>
        <v>162</v>
      </c>
      <c r="EV12" s="589">
        <f>SUM('แยกรายอายุ HDC'!EV43:EV48)</f>
        <v>129</v>
      </c>
      <c r="EW12" s="589">
        <f>SUM('แยกรายอายุ HDC'!EW43:EW48)</f>
        <v>161</v>
      </c>
      <c r="EX12" s="589">
        <f>SUM('แยกรายอายุ HDC'!EX43:EX48)</f>
        <v>95</v>
      </c>
      <c r="EY12" s="589">
        <f>SUM('แยกรายอายุ HDC'!EY43:EY48)</f>
        <v>133</v>
      </c>
      <c r="EZ12" s="589">
        <f>SUM('แยกรายอายุ HDC'!EZ43:EZ48)</f>
        <v>87</v>
      </c>
      <c r="FA12" s="589">
        <f>SUM('แยกรายอายุ HDC'!FA43:FA48)</f>
        <v>109</v>
      </c>
      <c r="FB12" s="589">
        <f>SUM('แยกรายอายุ HDC'!FB43:FB48)</f>
        <v>73</v>
      </c>
      <c r="FC12" s="589">
        <f>SUM('แยกรายอายุ HDC'!FC43:FC48)</f>
        <v>80</v>
      </c>
      <c r="FD12" s="589">
        <f>SUM('แยกรายอายุ HDC'!FD43:FD48)</f>
        <v>53</v>
      </c>
      <c r="FE12" s="589">
        <f>SUM('แยกรายอายุ HDC'!FE43:FE48)</f>
        <v>70</v>
      </c>
      <c r="FF12" s="589">
        <f>SUM('แยกรายอายุ HDC'!FF43:FF48)</f>
        <v>38</v>
      </c>
      <c r="FG12" s="589">
        <f>SUM('แยกรายอายุ HDC'!FG43:FG48)</f>
        <v>74</v>
      </c>
      <c r="FH12" s="589">
        <f>SUM('แยกรายอายุ HDC'!FH43:FH48)</f>
        <v>56</v>
      </c>
      <c r="FI12" s="589">
        <f>SUM('แยกรายอายุ HDC'!FI43:FI48)</f>
        <v>66</v>
      </c>
      <c r="FJ12" s="589">
        <f>SUM('แยกรายอายุ HDC'!FJ43:FJ48)</f>
        <v>46</v>
      </c>
      <c r="FK12" s="589">
        <f>SUM('แยกรายอายุ HDC'!FK43:FK48)</f>
        <v>47</v>
      </c>
      <c r="FL12" s="589">
        <f>SUM('แยกรายอายุ HDC'!FL43:FL48)</f>
        <v>35</v>
      </c>
      <c r="FM12" s="589">
        <f>SUM('แยกรายอายุ HDC'!FM43:FM48)</f>
        <v>61</v>
      </c>
      <c r="FN12" s="589">
        <f>SUM('แยกรายอายุ HDC'!FN43:FN48)</f>
        <v>38</v>
      </c>
      <c r="FO12" s="589">
        <f>SUM('แยกรายอายุ HDC'!FO43:FO48)</f>
        <v>71</v>
      </c>
      <c r="FP12" s="589">
        <f>SUM('แยกรายอายุ HDC'!FP43:FP48)</f>
        <v>42</v>
      </c>
      <c r="FQ12" s="589">
        <f>SUM('แยกรายอายุ HDC'!FQ43:FQ48)</f>
        <v>63</v>
      </c>
      <c r="FR12" s="589">
        <f>SUM('แยกรายอายุ HDC'!FR43:FR48)</f>
        <v>45</v>
      </c>
      <c r="FS12" s="589">
        <f>SUM('แยกรายอายุ HDC'!FS43:FS48)</f>
        <v>82</v>
      </c>
      <c r="FT12" s="589">
        <f>SUM('แยกรายอายุ HDC'!FT43:FT48)</f>
        <v>32</v>
      </c>
      <c r="FU12" s="589">
        <f>SUM('แยกรายอายุ HDC'!FU43:FU48)</f>
        <v>62</v>
      </c>
      <c r="FV12" s="589">
        <f>SUM('แยกรายอายุ HDC'!FV43:FV48)</f>
        <v>32</v>
      </c>
      <c r="FW12" s="589">
        <f>SUM('แยกรายอายุ HDC'!FW43:FW48)</f>
        <v>52</v>
      </c>
      <c r="FX12" s="589">
        <f>SUM('แยกรายอายุ HDC'!FX43:FX48)</f>
        <v>37</v>
      </c>
      <c r="FY12" s="589">
        <f>SUM('แยกรายอายุ HDC'!FY43:FY48)</f>
        <v>44</v>
      </c>
      <c r="FZ12" s="589">
        <f>SUM('แยกรายอายุ HDC'!FZ43:FZ48)</f>
        <v>17</v>
      </c>
      <c r="GA12" s="589">
        <f>SUM('แยกรายอายุ HDC'!GA43:GA48)</f>
        <v>44</v>
      </c>
      <c r="GB12" s="589">
        <f>SUM('แยกรายอายุ HDC'!GB43:GB48)</f>
        <v>18</v>
      </c>
      <c r="GC12" s="589">
        <f>SUM('แยกรายอายุ HDC'!GC43:GC48)</f>
        <v>32</v>
      </c>
      <c r="GD12" s="589">
        <f>SUM('แยกรายอายุ HDC'!GD43:GD48)</f>
        <v>12</v>
      </c>
      <c r="GE12" s="589">
        <f>SUM('แยกรายอายุ HDC'!GE43:GE48)</f>
        <v>22</v>
      </c>
      <c r="GF12" s="589">
        <f>SUM('แยกรายอายุ HDC'!GF43:GF48)</f>
        <v>9</v>
      </c>
      <c r="GG12" s="589">
        <f>SUM('แยกรายอายุ HDC'!GG43:GG48)</f>
        <v>23</v>
      </c>
      <c r="GH12" s="589">
        <f>SUM('แยกรายอายุ HDC'!GH43:GH48)</f>
        <v>11</v>
      </c>
      <c r="GI12" s="589">
        <f>SUM('แยกรายอายุ HDC'!GI43:GI48)</f>
        <v>21</v>
      </c>
      <c r="GJ12" s="589">
        <f>SUM('แยกรายอายุ HDC'!GJ43:GJ48)</f>
        <v>9</v>
      </c>
      <c r="GK12" s="589">
        <f>SUM('แยกรายอายุ HDC'!GK43:GK48)</f>
        <v>15</v>
      </c>
      <c r="GL12" s="589">
        <f>SUM('แยกรายอายุ HDC'!GL43:GL48)</f>
        <v>2</v>
      </c>
      <c r="GM12" s="589">
        <f>SUM('แยกรายอายุ HDC'!GM43:GM48)</f>
        <v>6</v>
      </c>
      <c r="GN12" s="589">
        <f>SUM('แยกรายอายุ HDC'!GN43:GN48)</f>
        <v>2</v>
      </c>
      <c r="GO12" s="589">
        <f>SUM('แยกรายอายุ HDC'!GO43:GO48)</f>
        <v>10</v>
      </c>
      <c r="GP12" s="589">
        <f>SUM('แยกรายอายุ HDC'!GP43:GP48)</f>
        <v>5</v>
      </c>
      <c r="GQ12" s="589">
        <f>SUM('แยกรายอายุ HDC'!GQ43:GQ48)</f>
        <v>7</v>
      </c>
      <c r="GR12" s="589">
        <f>SUM('แยกรายอายุ HDC'!GR43:GR48)</f>
        <v>7</v>
      </c>
      <c r="GS12" s="589">
        <f>SUM('แยกรายอายุ HDC'!GS43:GS48)</f>
        <v>6</v>
      </c>
      <c r="GT12" s="589">
        <f>SUM('แยกรายอายุ HDC'!GT43:GT48)</f>
        <v>0</v>
      </c>
      <c r="GU12" s="589">
        <f>SUM('แยกรายอายุ HDC'!GU43:GU48)</f>
        <v>2</v>
      </c>
      <c r="GV12" s="589">
        <f>SUM('แยกรายอายุ HDC'!GV43:GV48)</f>
        <v>1</v>
      </c>
      <c r="GW12" s="589">
        <f>SUM('แยกรายอายุ HDC'!GW43:GW48)</f>
        <v>2</v>
      </c>
      <c r="GX12" s="589">
        <f>SUM('แยกรายอายุ HDC'!GX43:GX48)</f>
        <v>3</v>
      </c>
      <c r="GY12" s="589">
        <f>SUM('แยกรายอายุ HDC'!GY43:GY48)</f>
        <v>3</v>
      </c>
      <c r="HA12" s="601" t="s">
        <v>149</v>
      </c>
      <c r="HB12" s="601">
        <f t="shared" si="0"/>
        <v>6538</v>
      </c>
      <c r="HC12" s="601"/>
      <c r="HD12" s="601"/>
      <c r="HE12" s="601"/>
      <c r="HF12" s="601"/>
      <c r="HG12" s="601"/>
      <c r="HH12" s="601"/>
      <c r="HI12" s="601"/>
      <c r="HJ12" s="601"/>
      <c r="HK12" s="601"/>
      <c r="HL12" s="601"/>
      <c r="HM12" s="601"/>
      <c r="HN12" s="601"/>
      <c r="HO12" s="601"/>
      <c r="HP12" s="601"/>
      <c r="HQ12" s="601"/>
      <c r="HR12" s="601"/>
      <c r="HS12" s="601"/>
      <c r="HT12" s="601"/>
      <c r="HU12" s="601"/>
      <c r="HV12" s="601"/>
      <c r="HW12" s="601"/>
      <c r="HX12" s="601"/>
      <c r="HY12" s="601"/>
      <c r="HZ12" s="601"/>
      <c r="IA12" s="601"/>
      <c r="IB12" s="601"/>
      <c r="IC12" s="601"/>
      <c r="ID12" s="601"/>
      <c r="IE12" s="601"/>
      <c r="IF12" s="601"/>
      <c r="IG12" s="601"/>
      <c r="IH12" s="601"/>
      <c r="II12" s="601"/>
      <c r="IJ12" s="601"/>
      <c r="IK12" s="601"/>
      <c r="IL12" s="601"/>
      <c r="IM12" s="601"/>
      <c r="IN12" s="601"/>
      <c r="IO12" s="601"/>
      <c r="IP12" s="601"/>
      <c r="IQ12" s="601"/>
      <c r="IR12" s="601"/>
      <c r="IS12" s="601"/>
      <c r="IT12" s="601"/>
    </row>
    <row r="13" spans="1:254" x14ac:dyDescent="0.6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299"/>
      <c r="BK13" s="299"/>
      <c r="BL13" s="299"/>
      <c r="BM13" s="299"/>
      <c r="BN13" s="299"/>
      <c r="BO13" s="299"/>
      <c r="BP13" s="299"/>
      <c r="BQ13" s="299"/>
      <c r="BR13" s="299"/>
      <c r="BS13" s="299"/>
      <c r="BT13" s="299"/>
      <c r="BU13" s="299"/>
      <c r="BV13" s="299"/>
      <c r="BW13" s="299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299"/>
      <c r="EP13" s="299"/>
      <c r="EQ13" s="299"/>
      <c r="ER13" s="299"/>
      <c r="ES13" s="299"/>
      <c r="ET13" s="299"/>
      <c r="EU13" s="299"/>
      <c r="EV13" s="299"/>
      <c r="EW13" s="299"/>
      <c r="EX13" s="299"/>
      <c r="EY13" s="299"/>
      <c r="EZ13" s="299"/>
      <c r="FA13" s="299"/>
      <c r="FB13" s="299"/>
      <c r="FC13" s="299"/>
      <c r="FD13" s="299"/>
      <c r="FE13" s="299"/>
      <c r="FF13" s="299"/>
      <c r="FG13" s="299"/>
      <c r="FH13" s="299"/>
      <c r="FI13" s="299"/>
      <c r="FJ13" s="299"/>
      <c r="FK13" s="299"/>
      <c r="FL13" s="299"/>
      <c r="FM13" s="299"/>
      <c r="FN13" s="299"/>
      <c r="FO13" s="299"/>
      <c r="FP13" s="299"/>
      <c r="FQ13" s="299"/>
      <c r="FR13" s="299"/>
      <c r="FS13" s="299"/>
      <c r="FT13" s="299"/>
      <c r="FU13" s="299"/>
      <c r="FV13" s="299"/>
      <c r="FW13" s="299"/>
      <c r="FX13" s="299"/>
      <c r="FY13" s="299"/>
      <c r="FZ13" s="299"/>
      <c r="GA13" s="299"/>
      <c r="GB13" s="299"/>
      <c r="GC13" s="299"/>
      <c r="GD13" s="299"/>
      <c r="GE13" s="299"/>
      <c r="GF13" s="299"/>
      <c r="GG13" s="299"/>
      <c r="GH13" s="299"/>
      <c r="GI13" s="299"/>
      <c r="GJ13" s="299"/>
      <c r="GK13" s="299"/>
      <c r="GL13" s="299"/>
      <c r="GM13" s="299"/>
      <c r="GN13" s="299"/>
      <c r="GO13" s="299"/>
      <c r="GP13" s="299"/>
      <c r="GQ13" s="299"/>
      <c r="GR13" s="299"/>
      <c r="GS13" s="299"/>
      <c r="GT13" s="299"/>
      <c r="GU13" s="299"/>
      <c r="GV13" s="299"/>
      <c r="GW13" s="299"/>
      <c r="GX13" s="299"/>
      <c r="GY13" s="299"/>
    </row>
    <row r="14" spans="1:254" ht="22.8" x14ac:dyDescent="0.75">
      <c r="A14" s="876" t="s">
        <v>5</v>
      </c>
      <c r="B14" s="877"/>
      <c r="C14" s="362">
        <f>SUM(C7:C13)</f>
        <v>96345</v>
      </c>
      <c r="D14" s="362">
        <f>SUM(D7:D13)</f>
        <v>106452</v>
      </c>
      <c r="E14" s="362">
        <f>C14+D14</f>
        <v>202797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299"/>
      <c r="EP14" s="299"/>
      <c r="EQ14" s="299"/>
      <c r="ER14" s="299"/>
      <c r="ES14" s="299"/>
      <c r="ET14" s="299"/>
      <c r="EU14" s="299"/>
      <c r="EV14" s="299"/>
      <c r="EW14" s="299"/>
      <c r="EX14" s="299"/>
      <c r="EY14" s="299"/>
      <c r="EZ14" s="299"/>
      <c r="FA14" s="299"/>
      <c r="FB14" s="299"/>
      <c r="FC14" s="299"/>
      <c r="FD14" s="299"/>
      <c r="FE14" s="299"/>
      <c r="FF14" s="299"/>
      <c r="FG14" s="299"/>
      <c r="FH14" s="299"/>
      <c r="FI14" s="299"/>
      <c r="FJ14" s="299"/>
      <c r="FK14" s="299"/>
      <c r="FL14" s="299"/>
      <c r="FM14" s="299"/>
      <c r="FN14" s="299"/>
      <c r="FO14" s="299"/>
      <c r="FP14" s="299"/>
      <c r="FQ14" s="299"/>
      <c r="FR14" s="299"/>
      <c r="FS14" s="299"/>
      <c r="FT14" s="299"/>
      <c r="FU14" s="299"/>
      <c r="FV14" s="299"/>
      <c r="FW14" s="299"/>
      <c r="FX14" s="299"/>
      <c r="FY14" s="299"/>
      <c r="FZ14" s="299"/>
      <c r="GA14" s="299"/>
      <c r="GB14" s="299"/>
      <c r="GC14" s="299"/>
      <c r="GD14" s="299"/>
      <c r="GE14" s="299"/>
      <c r="GF14" s="299"/>
      <c r="GG14" s="299"/>
      <c r="GH14" s="299"/>
      <c r="GI14" s="299"/>
      <c r="GJ14" s="299"/>
      <c r="GK14" s="299"/>
      <c r="GL14" s="299"/>
      <c r="GM14" s="299"/>
      <c r="GN14" s="299"/>
      <c r="GO14" s="299"/>
      <c r="GP14" s="299"/>
      <c r="GQ14" s="299"/>
      <c r="GR14" s="299"/>
      <c r="GS14" s="299"/>
      <c r="GT14" s="299"/>
      <c r="GU14" s="299"/>
      <c r="GV14" s="299"/>
      <c r="GW14" s="299"/>
      <c r="GX14" s="299"/>
      <c r="GY14" s="299"/>
    </row>
    <row r="16" spans="1:254" x14ac:dyDescent="0.6">
      <c r="E16" s="297">
        <f>E9+E12+E7+E11+E10+E8</f>
        <v>202797</v>
      </c>
    </row>
  </sheetData>
  <mergeCells count="107">
    <mergeCell ref="A14:B14"/>
    <mergeCell ref="GP5:GQ5"/>
    <mergeCell ref="GR5:GS5"/>
    <mergeCell ref="GT5:GU5"/>
    <mergeCell ref="GV5:GW5"/>
    <mergeCell ref="GX5:GY5"/>
    <mergeCell ref="HB5:HB6"/>
    <mergeCell ref="GD5:GE5"/>
    <mergeCell ref="GF5:GG5"/>
    <mergeCell ref="GH5:GI5"/>
    <mergeCell ref="GJ5:GK5"/>
    <mergeCell ref="GL5:GM5"/>
    <mergeCell ref="GN5:GO5"/>
    <mergeCell ref="FR5:FS5"/>
    <mergeCell ref="FT5:FU5"/>
    <mergeCell ref="FV5:FW5"/>
    <mergeCell ref="FX5:FY5"/>
    <mergeCell ref="FZ5:GA5"/>
    <mergeCell ref="GB5:GC5"/>
    <mergeCell ref="FF5:FG5"/>
    <mergeCell ref="FH5:FI5"/>
    <mergeCell ref="FJ5:FK5"/>
    <mergeCell ref="FL5:FM5"/>
    <mergeCell ref="FN5:FO5"/>
    <mergeCell ref="FP5:FQ5"/>
    <mergeCell ref="ET5:EU5"/>
    <mergeCell ref="EV5:EW5"/>
    <mergeCell ref="EX5:EY5"/>
    <mergeCell ref="EZ5:FA5"/>
    <mergeCell ref="FB5:FC5"/>
    <mergeCell ref="FD5:FE5"/>
    <mergeCell ref="EH5:EI5"/>
    <mergeCell ref="EJ5:EK5"/>
    <mergeCell ref="EL5:EM5"/>
    <mergeCell ref="EN5:EO5"/>
    <mergeCell ref="EP5:EQ5"/>
    <mergeCell ref="ER5:ES5"/>
    <mergeCell ref="DV5:DW5"/>
    <mergeCell ref="DX5:DY5"/>
    <mergeCell ref="DZ5:EA5"/>
    <mergeCell ref="EB5:EC5"/>
    <mergeCell ref="ED5:EE5"/>
    <mergeCell ref="EF5:EG5"/>
    <mergeCell ref="DJ5:DK5"/>
    <mergeCell ref="DL5:DM5"/>
    <mergeCell ref="DN5:DO5"/>
    <mergeCell ref="DP5:DQ5"/>
    <mergeCell ref="DR5:DS5"/>
    <mergeCell ref="DT5:DU5"/>
    <mergeCell ref="CX5:CY5"/>
    <mergeCell ref="CZ5:DA5"/>
    <mergeCell ref="DB5:DC5"/>
    <mergeCell ref="DD5:DE5"/>
    <mergeCell ref="DF5:DG5"/>
    <mergeCell ref="DH5:DI5"/>
    <mergeCell ref="CL5:CM5"/>
    <mergeCell ref="CN5:CO5"/>
    <mergeCell ref="CP5:CQ5"/>
    <mergeCell ref="CR5:CS5"/>
    <mergeCell ref="CT5:CU5"/>
    <mergeCell ref="CV5:CW5"/>
    <mergeCell ref="BZ5:CA5"/>
    <mergeCell ref="CB5:CC5"/>
    <mergeCell ref="CD5:CE5"/>
    <mergeCell ref="CF5:CG5"/>
    <mergeCell ref="CH5:CI5"/>
    <mergeCell ref="CJ5:CK5"/>
    <mergeCell ref="BN5:BO5"/>
    <mergeCell ref="BP5:BQ5"/>
    <mergeCell ref="BR5:BS5"/>
    <mergeCell ref="BT5:BU5"/>
    <mergeCell ref="BV5:BW5"/>
    <mergeCell ref="BX5:BY5"/>
    <mergeCell ref="BF5:BG5"/>
    <mergeCell ref="BH5:BI5"/>
    <mergeCell ref="BJ5:BK5"/>
    <mergeCell ref="BL5:BM5"/>
    <mergeCell ref="AP5:AQ5"/>
    <mergeCell ref="AR5:AS5"/>
    <mergeCell ref="AT5:AU5"/>
    <mergeCell ref="AV5:AW5"/>
    <mergeCell ref="AX5:AY5"/>
    <mergeCell ref="AZ5:BA5"/>
    <mergeCell ref="A4:A6"/>
    <mergeCell ref="B4:GY4"/>
    <mergeCell ref="B5:B6"/>
    <mergeCell ref="C5:E5"/>
    <mergeCell ref="F5:G5"/>
    <mergeCell ref="H5:I5"/>
    <mergeCell ref="J5:K5"/>
    <mergeCell ref="L5:M5"/>
    <mergeCell ref="N5:O5"/>
    <mergeCell ref="P5:Q5"/>
    <mergeCell ref="AD5:AE5"/>
    <mergeCell ref="AF5:AG5"/>
    <mergeCell ref="AH5:AI5"/>
    <mergeCell ref="AJ5:AK5"/>
    <mergeCell ref="AL5:AM5"/>
    <mergeCell ref="AN5:AO5"/>
    <mergeCell ref="R5:S5"/>
    <mergeCell ref="T5:U5"/>
    <mergeCell ref="V5:W5"/>
    <mergeCell ref="X5:Y5"/>
    <mergeCell ref="Z5:AA5"/>
    <mergeCell ref="AB5:AC5"/>
    <mergeCell ref="BB5:BC5"/>
    <mergeCell ref="BD5:BE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3A772-2E18-4363-A1F7-4B96D7FA2A55}">
  <dimension ref="A1:D9"/>
  <sheetViews>
    <sheetView workbookViewId="0">
      <selection activeCell="N15" sqref="N15"/>
    </sheetView>
  </sheetViews>
  <sheetFormatPr defaultRowHeight="21" x14ac:dyDescent="0.6"/>
  <cols>
    <col min="1" max="1" width="14.25" customWidth="1"/>
    <col min="2" max="2" width="10.875" customWidth="1"/>
    <col min="3" max="3" width="11.75" bestFit="1" customWidth="1"/>
    <col min="4" max="4" width="13.25" customWidth="1"/>
  </cols>
  <sheetData>
    <row r="1" spans="1:4" ht="24.6" x14ac:dyDescent="0.7">
      <c r="A1" s="602" t="s">
        <v>337</v>
      </c>
      <c r="B1" s="602" t="s">
        <v>338</v>
      </c>
      <c r="C1" s="602" t="s">
        <v>339</v>
      </c>
      <c r="D1" s="602" t="s">
        <v>340</v>
      </c>
    </row>
    <row r="2" spans="1:4" ht="24.6" x14ac:dyDescent="0.7">
      <c r="A2" s="603" t="str">
        <f>'สรุปรายอำเภอ พื้นที่'!HC10</f>
        <v>อ.เมือง</v>
      </c>
      <c r="B2" s="606">
        <f>'สรุปรายอำเภอ HDC'!HB7</f>
        <v>13466</v>
      </c>
      <c r="C2" s="606">
        <f>'สรุปรายอำเภอ HDC'!E7</f>
        <v>52938</v>
      </c>
      <c r="D2" s="624">
        <f>B2*100/C2</f>
        <v>25.437304016018739</v>
      </c>
    </row>
    <row r="3" spans="1:4" ht="24.6" x14ac:dyDescent="0.7">
      <c r="A3" s="604" t="str">
        <f>'สรุปรายอำเภอ พื้นที่'!HC14</f>
        <v>อ.อินทร์</v>
      </c>
      <c r="B3" s="606">
        <f>'สรุปรายอำเภอ HDC'!HB8</f>
        <v>14081</v>
      </c>
      <c r="C3" s="606">
        <f>'สรุปรายอำเภอ HDC'!E8</f>
        <v>52551</v>
      </c>
      <c r="D3" s="625">
        <f t="shared" ref="D3:D8" si="0">B3*100/C3</f>
        <v>26.794923027154574</v>
      </c>
    </row>
    <row r="4" spans="1:4" ht="24.6" x14ac:dyDescent="0.7">
      <c r="A4" s="603" t="str">
        <f>'สรุปรายอำเภอ พื้นที่'!HC18</f>
        <v>อ.บางระจัน</v>
      </c>
      <c r="B4" s="606">
        <f>'สรุปรายอำเภอ HDC'!HB9</f>
        <v>8937</v>
      </c>
      <c r="C4" s="606">
        <f>'สรุปรายอำเภอ HDC'!E9</f>
        <v>32830</v>
      </c>
      <c r="D4" s="624">
        <f t="shared" si="0"/>
        <v>27.222053000304598</v>
      </c>
    </row>
    <row r="5" spans="1:4" ht="24.6" x14ac:dyDescent="0.7">
      <c r="A5" s="604" t="str">
        <f>'สรุปรายอำเภอ พื้นที่'!HC21</f>
        <v>อ.ท่าช้าง</v>
      </c>
      <c r="B5" s="606">
        <f>'สรุปรายอำเภอ HDC'!HB10</f>
        <v>3934</v>
      </c>
      <c r="C5" s="606">
        <f>'สรุปรายอำเภอ HDC'!E10</f>
        <v>14008</v>
      </c>
      <c r="D5" s="625">
        <f t="shared" si="0"/>
        <v>28.083952027412906</v>
      </c>
    </row>
    <row r="6" spans="1:4" ht="24.6" x14ac:dyDescent="0.7">
      <c r="A6" s="603" t="str">
        <f>'สรุปรายอำเภอ พื้นที่'!HC25</f>
        <v>อ.พรหมบุรี</v>
      </c>
      <c r="B6" s="606">
        <f>'สรุปรายอำเภอ HDC'!HB11</f>
        <v>6038</v>
      </c>
      <c r="C6" s="606">
        <f>'สรุปรายอำเภอ HDC'!E11</f>
        <v>22844</v>
      </c>
      <c r="D6" s="624">
        <f t="shared" si="0"/>
        <v>26.431448082647524</v>
      </c>
    </row>
    <row r="7" spans="1:4" ht="24.6" x14ac:dyDescent="0.7">
      <c r="A7" s="604" t="str">
        <f>'สรุปรายอำเภอ พื้นที่'!HC29</f>
        <v>อ.ค่ายบางระจัน</v>
      </c>
      <c r="B7" s="606">
        <f>'สรุปรายอำเภอ HDC'!HB12</f>
        <v>6538</v>
      </c>
      <c r="C7" s="606">
        <f>'สรุปรายอำเภอ HDC'!E12</f>
        <v>27626</v>
      </c>
      <c r="D7" s="625">
        <f t="shared" si="0"/>
        <v>23.666111633968001</v>
      </c>
    </row>
    <row r="8" spans="1:4" ht="26.4" x14ac:dyDescent="0.85">
      <c r="A8" s="622" t="s">
        <v>5</v>
      </c>
      <c r="B8" s="623">
        <f>SUM(B2:B7)</f>
        <v>52994</v>
      </c>
      <c r="C8" s="623">
        <f t="shared" ref="C8" si="1">SUM(C2:C7)</f>
        <v>202797</v>
      </c>
      <c r="D8" s="626">
        <f t="shared" si="0"/>
        <v>26.131550269481306</v>
      </c>
    </row>
    <row r="9" spans="1:4" ht="27.6" x14ac:dyDescent="0.8">
      <c r="C9" s="621">
        <f>SUM(C2:C7)</f>
        <v>202797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I17"/>
  <sheetViews>
    <sheetView workbookViewId="0">
      <pane xSplit="7" topLeftCell="GJ1" activePane="topRight" state="frozen"/>
      <selection activeCell="B6" sqref="B6:HA22"/>
      <selection pane="topRight" activeCell="B6" sqref="B6:HA22"/>
    </sheetView>
  </sheetViews>
  <sheetFormatPr defaultColWidth="9.125" defaultRowHeight="13.8" x14ac:dyDescent="0.25"/>
  <cols>
    <col min="1" max="1" width="9.125" style="100"/>
    <col min="2" max="2" width="15.25" style="100" bestFit="1" customWidth="1"/>
    <col min="3" max="7" width="9.125" style="100"/>
    <col min="8" max="209" width="6.25" style="100" customWidth="1"/>
    <col min="210" max="16384" width="9.125" style="100"/>
  </cols>
  <sheetData>
    <row r="1" spans="1:217" ht="21" x14ac:dyDescent="0.6">
      <c r="A1" s="73"/>
      <c r="B1" s="73"/>
      <c r="C1" s="73"/>
      <c r="D1" s="73"/>
      <c r="E1" s="73"/>
      <c r="F1" s="73"/>
      <c r="G1" s="73"/>
      <c r="H1" s="73"/>
      <c r="I1" s="74" t="s">
        <v>304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>
        <v>16</v>
      </c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</row>
    <row r="2" spans="1:217" ht="21" x14ac:dyDescent="0.6">
      <c r="A2" s="76"/>
      <c r="B2" s="73"/>
      <c r="C2" s="73"/>
      <c r="D2" s="73"/>
      <c r="E2" s="73"/>
      <c r="F2" s="73"/>
      <c r="G2" s="73"/>
      <c r="H2" s="73"/>
      <c r="I2" s="77" t="s">
        <v>198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>
        <v>4</v>
      </c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</row>
    <row r="3" spans="1:217" ht="21" x14ac:dyDescent="0.6">
      <c r="A3" s="718" t="s">
        <v>6</v>
      </c>
      <c r="B3" s="721" t="s">
        <v>199</v>
      </c>
      <c r="C3" s="722"/>
      <c r="D3" s="722"/>
      <c r="E3" s="722"/>
      <c r="F3" s="722"/>
      <c r="G3" s="723"/>
      <c r="H3" s="78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78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  <c r="AV3" s="78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2"/>
      <c r="BT3" s="83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2"/>
      <c r="CR3" s="83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2"/>
      <c r="DP3" s="83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2"/>
      <c r="EN3" s="83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2"/>
      <c r="FL3" s="83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2"/>
      <c r="GJ3" s="83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2"/>
    </row>
    <row r="4" spans="1:217" ht="21" x14ac:dyDescent="0.6">
      <c r="A4" s="719"/>
      <c r="B4" s="724" t="s">
        <v>189</v>
      </c>
      <c r="C4" s="726" t="s">
        <v>157</v>
      </c>
      <c r="D4" s="84" t="s">
        <v>0</v>
      </c>
      <c r="E4" s="716" t="s">
        <v>1</v>
      </c>
      <c r="F4" s="717"/>
      <c r="G4" s="727"/>
      <c r="H4" s="716" t="s">
        <v>7</v>
      </c>
      <c r="I4" s="717"/>
      <c r="J4" s="716" t="s">
        <v>8</v>
      </c>
      <c r="K4" s="717"/>
      <c r="L4" s="716" t="s">
        <v>9</v>
      </c>
      <c r="M4" s="717"/>
      <c r="N4" s="716" t="s">
        <v>10</v>
      </c>
      <c r="O4" s="717"/>
      <c r="P4" s="716" t="s">
        <v>11</v>
      </c>
      <c r="Q4" s="717"/>
      <c r="R4" s="716" t="s">
        <v>14</v>
      </c>
      <c r="S4" s="717"/>
      <c r="T4" s="716" t="s">
        <v>15</v>
      </c>
      <c r="U4" s="717"/>
      <c r="V4" s="728" t="s">
        <v>16</v>
      </c>
      <c r="W4" s="729"/>
      <c r="X4" s="717" t="s">
        <v>17</v>
      </c>
      <c r="Y4" s="717"/>
      <c r="Z4" s="716" t="s">
        <v>18</v>
      </c>
      <c r="AA4" s="717"/>
      <c r="AB4" s="716" t="s">
        <v>19</v>
      </c>
      <c r="AC4" s="717"/>
      <c r="AD4" s="716" t="s">
        <v>20</v>
      </c>
      <c r="AE4" s="717"/>
      <c r="AF4" s="716" t="s">
        <v>21</v>
      </c>
      <c r="AG4" s="717"/>
      <c r="AH4" s="716" t="s">
        <v>22</v>
      </c>
      <c r="AI4" s="717"/>
      <c r="AJ4" s="716" t="s">
        <v>23</v>
      </c>
      <c r="AK4" s="717"/>
      <c r="AL4" s="716" t="s">
        <v>24</v>
      </c>
      <c r="AM4" s="717"/>
      <c r="AN4" s="716" t="s">
        <v>25</v>
      </c>
      <c r="AO4" s="717"/>
      <c r="AP4" s="716" t="s">
        <v>26</v>
      </c>
      <c r="AQ4" s="717"/>
      <c r="AR4" s="716" t="s">
        <v>27</v>
      </c>
      <c r="AS4" s="717"/>
      <c r="AT4" s="728" t="s">
        <v>28</v>
      </c>
      <c r="AU4" s="729"/>
      <c r="AV4" s="717" t="s">
        <v>29</v>
      </c>
      <c r="AW4" s="717"/>
      <c r="AX4" s="716" t="s">
        <v>30</v>
      </c>
      <c r="AY4" s="717"/>
      <c r="AZ4" s="716" t="s">
        <v>31</v>
      </c>
      <c r="BA4" s="717"/>
      <c r="BB4" s="716" t="s">
        <v>32</v>
      </c>
      <c r="BC4" s="717"/>
      <c r="BD4" s="716" t="s">
        <v>33</v>
      </c>
      <c r="BE4" s="717"/>
      <c r="BF4" s="716" t="s">
        <v>34</v>
      </c>
      <c r="BG4" s="717"/>
      <c r="BH4" s="716" t="s">
        <v>35</v>
      </c>
      <c r="BI4" s="717"/>
      <c r="BJ4" s="716" t="s">
        <v>36</v>
      </c>
      <c r="BK4" s="717"/>
      <c r="BL4" s="716" t="s">
        <v>37</v>
      </c>
      <c r="BM4" s="717"/>
      <c r="BN4" s="716" t="s">
        <v>38</v>
      </c>
      <c r="BO4" s="717"/>
      <c r="BP4" s="716" t="s">
        <v>39</v>
      </c>
      <c r="BQ4" s="717"/>
      <c r="BR4" s="728" t="s">
        <v>40</v>
      </c>
      <c r="BS4" s="729"/>
      <c r="BT4" s="717" t="s">
        <v>41</v>
      </c>
      <c r="BU4" s="717"/>
      <c r="BV4" s="716" t="s">
        <v>42</v>
      </c>
      <c r="BW4" s="717"/>
      <c r="BX4" s="716" t="s">
        <v>43</v>
      </c>
      <c r="BY4" s="717"/>
      <c r="BZ4" s="716" t="s">
        <v>44</v>
      </c>
      <c r="CA4" s="717"/>
      <c r="CB4" s="716" t="s">
        <v>45</v>
      </c>
      <c r="CC4" s="717"/>
      <c r="CD4" s="716" t="s">
        <v>46</v>
      </c>
      <c r="CE4" s="717"/>
      <c r="CF4" s="716" t="s">
        <v>47</v>
      </c>
      <c r="CG4" s="717"/>
      <c r="CH4" s="716" t="s">
        <v>48</v>
      </c>
      <c r="CI4" s="717"/>
      <c r="CJ4" s="716" t="s">
        <v>49</v>
      </c>
      <c r="CK4" s="717"/>
      <c r="CL4" s="716" t="s">
        <v>50</v>
      </c>
      <c r="CM4" s="717"/>
      <c r="CN4" s="716" t="s">
        <v>51</v>
      </c>
      <c r="CO4" s="717"/>
      <c r="CP4" s="728" t="s">
        <v>52</v>
      </c>
      <c r="CQ4" s="729"/>
      <c r="CR4" s="717" t="s">
        <v>53</v>
      </c>
      <c r="CS4" s="717"/>
      <c r="CT4" s="716" t="s">
        <v>54</v>
      </c>
      <c r="CU4" s="717"/>
      <c r="CV4" s="716" t="s">
        <v>55</v>
      </c>
      <c r="CW4" s="717"/>
      <c r="CX4" s="716" t="s">
        <v>56</v>
      </c>
      <c r="CY4" s="717"/>
      <c r="CZ4" s="716" t="s">
        <v>57</v>
      </c>
      <c r="DA4" s="717"/>
      <c r="DB4" s="716" t="s">
        <v>58</v>
      </c>
      <c r="DC4" s="717"/>
      <c r="DD4" s="716" t="s">
        <v>59</v>
      </c>
      <c r="DE4" s="717"/>
      <c r="DF4" s="716" t="s">
        <v>60</v>
      </c>
      <c r="DG4" s="717"/>
      <c r="DH4" s="716" t="s">
        <v>61</v>
      </c>
      <c r="DI4" s="717"/>
      <c r="DJ4" s="716" t="s">
        <v>62</v>
      </c>
      <c r="DK4" s="717"/>
      <c r="DL4" s="716" t="s">
        <v>63</v>
      </c>
      <c r="DM4" s="717"/>
      <c r="DN4" s="728" t="s">
        <v>64</v>
      </c>
      <c r="DO4" s="729"/>
      <c r="DP4" s="717" t="s">
        <v>65</v>
      </c>
      <c r="DQ4" s="717"/>
      <c r="DR4" s="716" t="s">
        <v>66</v>
      </c>
      <c r="DS4" s="717"/>
      <c r="DT4" s="716" t="s">
        <v>67</v>
      </c>
      <c r="DU4" s="717"/>
      <c r="DV4" s="716" t="s">
        <v>68</v>
      </c>
      <c r="DW4" s="717"/>
      <c r="DX4" s="716" t="s">
        <v>69</v>
      </c>
      <c r="DY4" s="717"/>
      <c r="DZ4" s="716" t="s">
        <v>70</v>
      </c>
      <c r="EA4" s="717"/>
      <c r="EB4" s="716" t="s">
        <v>71</v>
      </c>
      <c r="EC4" s="717"/>
      <c r="ED4" s="716" t="s">
        <v>72</v>
      </c>
      <c r="EE4" s="717"/>
      <c r="EF4" s="716" t="s">
        <v>73</v>
      </c>
      <c r="EG4" s="717"/>
      <c r="EH4" s="716" t="s">
        <v>74</v>
      </c>
      <c r="EI4" s="717"/>
      <c r="EJ4" s="716" t="s">
        <v>75</v>
      </c>
      <c r="EK4" s="717"/>
      <c r="EL4" s="728" t="s">
        <v>76</v>
      </c>
      <c r="EM4" s="729"/>
      <c r="EN4" s="717" t="s">
        <v>77</v>
      </c>
      <c r="EO4" s="717"/>
      <c r="EP4" s="716" t="s">
        <v>78</v>
      </c>
      <c r="EQ4" s="717"/>
      <c r="ER4" s="716" t="s">
        <v>79</v>
      </c>
      <c r="ES4" s="717"/>
      <c r="ET4" s="716" t="s">
        <v>80</v>
      </c>
      <c r="EU4" s="717"/>
      <c r="EV4" s="716" t="s">
        <v>81</v>
      </c>
      <c r="EW4" s="717"/>
      <c r="EX4" s="716" t="s">
        <v>82</v>
      </c>
      <c r="EY4" s="717"/>
      <c r="EZ4" s="716" t="s">
        <v>83</v>
      </c>
      <c r="FA4" s="717"/>
      <c r="FB4" s="716" t="s">
        <v>84</v>
      </c>
      <c r="FC4" s="717"/>
      <c r="FD4" s="716" t="s">
        <v>85</v>
      </c>
      <c r="FE4" s="717"/>
      <c r="FF4" s="716" t="s">
        <v>86</v>
      </c>
      <c r="FG4" s="717"/>
      <c r="FH4" s="716" t="s">
        <v>87</v>
      </c>
      <c r="FI4" s="717"/>
      <c r="FJ4" s="728" t="s">
        <v>88</v>
      </c>
      <c r="FK4" s="729"/>
      <c r="FL4" s="717" t="s">
        <v>89</v>
      </c>
      <c r="FM4" s="717"/>
      <c r="FN4" s="716" t="s">
        <v>90</v>
      </c>
      <c r="FO4" s="717"/>
      <c r="FP4" s="716" t="s">
        <v>91</v>
      </c>
      <c r="FQ4" s="717"/>
      <c r="FR4" s="716" t="s">
        <v>92</v>
      </c>
      <c r="FS4" s="717"/>
      <c r="FT4" s="716" t="s">
        <v>93</v>
      </c>
      <c r="FU4" s="717"/>
      <c r="FV4" s="716" t="s">
        <v>94</v>
      </c>
      <c r="FW4" s="717"/>
      <c r="FX4" s="716" t="s">
        <v>95</v>
      </c>
      <c r="FY4" s="717"/>
      <c r="FZ4" s="716" t="s">
        <v>96</v>
      </c>
      <c r="GA4" s="717"/>
      <c r="GB4" s="716" t="s">
        <v>97</v>
      </c>
      <c r="GC4" s="717"/>
      <c r="GD4" s="716" t="s">
        <v>98</v>
      </c>
      <c r="GE4" s="717"/>
      <c r="GF4" s="716" t="s">
        <v>99</v>
      </c>
      <c r="GG4" s="717"/>
      <c r="GH4" s="728" t="s">
        <v>100</v>
      </c>
      <c r="GI4" s="729"/>
      <c r="GJ4" s="717" t="s">
        <v>101</v>
      </c>
      <c r="GK4" s="717"/>
      <c r="GL4" s="716" t="s">
        <v>102</v>
      </c>
      <c r="GM4" s="717"/>
      <c r="GN4" s="716" t="s">
        <v>103</v>
      </c>
      <c r="GO4" s="717"/>
      <c r="GP4" s="716" t="s">
        <v>104</v>
      </c>
      <c r="GQ4" s="717"/>
      <c r="GR4" s="716" t="s">
        <v>105</v>
      </c>
      <c r="GS4" s="717"/>
      <c r="GT4" s="716" t="s">
        <v>106</v>
      </c>
      <c r="GU4" s="717"/>
      <c r="GV4" s="716" t="s">
        <v>107</v>
      </c>
      <c r="GW4" s="717"/>
      <c r="GX4" s="716" t="s">
        <v>108</v>
      </c>
      <c r="GY4" s="717"/>
      <c r="GZ4" s="730" t="s">
        <v>109</v>
      </c>
      <c r="HA4" s="730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</row>
    <row r="5" spans="1:217" ht="21" x14ac:dyDescent="0.6">
      <c r="A5" s="720"/>
      <c r="B5" s="725"/>
      <c r="C5" s="726"/>
      <c r="D5" s="84" t="s">
        <v>3</v>
      </c>
      <c r="E5" s="85" t="s">
        <v>4</v>
      </c>
      <c r="F5" s="85" t="s">
        <v>2</v>
      </c>
      <c r="G5" s="85" t="s">
        <v>5</v>
      </c>
      <c r="H5" s="85" t="s">
        <v>12</v>
      </c>
      <c r="I5" s="86" t="s">
        <v>13</v>
      </c>
      <c r="J5" s="85" t="s">
        <v>12</v>
      </c>
      <c r="K5" s="86" t="s">
        <v>13</v>
      </c>
      <c r="L5" s="85" t="s">
        <v>12</v>
      </c>
      <c r="M5" s="86" t="s">
        <v>13</v>
      </c>
      <c r="N5" s="85" t="s">
        <v>12</v>
      </c>
      <c r="O5" s="86" t="s">
        <v>13</v>
      </c>
      <c r="P5" s="85" t="s">
        <v>12</v>
      </c>
      <c r="Q5" s="86" t="s">
        <v>13</v>
      </c>
      <c r="R5" s="85" t="s">
        <v>12</v>
      </c>
      <c r="S5" s="86" t="s">
        <v>13</v>
      </c>
      <c r="T5" s="85" t="s">
        <v>12</v>
      </c>
      <c r="U5" s="86" t="s">
        <v>13</v>
      </c>
      <c r="V5" s="86" t="s">
        <v>12</v>
      </c>
      <c r="W5" s="86" t="s">
        <v>13</v>
      </c>
      <c r="X5" s="85" t="s">
        <v>12</v>
      </c>
      <c r="Y5" s="86" t="s">
        <v>13</v>
      </c>
      <c r="Z5" s="85" t="s">
        <v>12</v>
      </c>
      <c r="AA5" s="86" t="s">
        <v>13</v>
      </c>
      <c r="AB5" s="85" t="s">
        <v>12</v>
      </c>
      <c r="AC5" s="86" t="s">
        <v>13</v>
      </c>
      <c r="AD5" s="85" t="s">
        <v>12</v>
      </c>
      <c r="AE5" s="86" t="s">
        <v>13</v>
      </c>
      <c r="AF5" s="85" t="s">
        <v>12</v>
      </c>
      <c r="AG5" s="86" t="s">
        <v>13</v>
      </c>
      <c r="AH5" s="85" t="s">
        <v>12</v>
      </c>
      <c r="AI5" s="86" t="s">
        <v>13</v>
      </c>
      <c r="AJ5" s="85" t="s">
        <v>12</v>
      </c>
      <c r="AK5" s="86" t="s">
        <v>13</v>
      </c>
      <c r="AL5" s="85" t="s">
        <v>12</v>
      </c>
      <c r="AM5" s="86" t="s">
        <v>13</v>
      </c>
      <c r="AN5" s="85" t="s">
        <v>12</v>
      </c>
      <c r="AO5" s="86" t="s">
        <v>13</v>
      </c>
      <c r="AP5" s="85" t="s">
        <v>12</v>
      </c>
      <c r="AQ5" s="86" t="s">
        <v>13</v>
      </c>
      <c r="AR5" s="85" t="s">
        <v>12</v>
      </c>
      <c r="AS5" s="86" t="s">
        <v>13</v>
      </c>
      <c r="AT5" s="86" t="s">
        <v>12</v>
      </c>
      <c r="AU5" s="86" t="s">
        <v>13</v>
      </c>
      <c r="AV5" s="85" t="s">
        <v>12</v>
      </c>
      <c r="AW5" s="86" t="s">
        <v>13</v>
      </c>
      <c r="AX5" s="85" t="s">
        <v>12</v>
      </c>
      <c r="AY5" s="86" t="s">
        <v>13</v>
      </c>
      <c r="AZ5" s="85" t="s">
        <v>12</v>
      </c>
      <c r="BA5" s="86" t="s">
        <v>13</v>
      </c>
      <c r="BB5" s="85" t="s">
        <v>12</v>
      </c>
      <c r="BC5" s="86" t="s">
        <v>13</v>
      </c>
      <c r="BD5" s="85" t="s">
        <v>12</v>
      </c>
      <c r="BE5" s="86" t="s">
        <v>13</v>
      </c>
      <c r="BF5" s="85" t="s">
        <v>12</v>
      </c>
      <c r="BG5" s="86" t="s">
        <v>13</v>
      </c>
      <c r="BH5" s="85" t="s">
        <v>12</v>
      </c>
      <c r="BI5" s="87" t="s">
        <v>13</v>
      </c>
      <c r="BJ5" s="88" t="s">
        <v>12</v>
      </c>
      <c r="BK5" s="87" t="s">
        <v>13</v>
      </c>
      <c r="BL5" s="88" t="s">
        <v>12</v>
      </c>
      <c r="BM5" s="87" t="s">
        <v>13</v>
      </c>
      <c r="BN5" s="88" t="s">
        <v>12</v>
      </c>
      <c r="BO5" s="87" t="s">
        <v>13</v>
      </c>
      <c r="BP5" s="88" t="s">
        <v>12</v>
      </c>
      <c r="BQ5" s="87" t="s">
        <v>13</v>
      </c>
      <c r="BR5" s="87" t="s">
        <v>12</v>
      </c>
      <c r="BS5" s="87" t="s">
        <v>13</v>
      </c>
      <c r="BT5" s="88" t="s">
        <v>12</v>
      </c>
      <c r="BU5" s="87" t="s">
        <v>13</v>
      </c>
      <c r="BV5" s="88" t="s">
        <v>12</v>
      </c>
      <c r="BW5" s="87" t="s">
        <v>13</v>
      </c>
      <c r="BX5" s="88" t="s">
        <v>12</v>
      </c>
      <c r="BY5" s="87" t="s">
        <v>13</v>
      </c>
      <c r="BZ5" s="88" t="s">
        <v>12</v>
      </c>
      <c r="CA5" s="87" t="s">
        <v>13</v>
      </c>
      <c r="CB5" s="88" t="s">
        <v>12</v>
      </c>
      <c r="CC5" s="87" t="s">
        <v>13</v>
      </c>
      <c r="CD5" s="88" t="s">
        <v>12</v>
      </c>
      <c r="CE5" s="87" t="s">
        <v>13</v>
      </c>
      <c r="CF5" s="88" t="s">
        <v>12</v>
      </c>
      <c r="CG5" s="87" t="s">
        <v>13</v>
      </c>
      <c r="CH5" s="88" t="s">
        <v>12</v>
      </c>
      <c r="CI5" s="87" t="s">
        <v>13</v>
      </c>
      <c r="CJ5" s="88" t="s">
        <v>12</v>
      </c>
      <c r="CK5" s="87" t="s">
        <v>13</v>
      </c>
      <c r="CL5" s="88" t="s">
        <v>12</v>
      </c>
      <c r="CM5" s="87" t="s">
        <v>13</v>
      </c>
      <c r="CN5" s="88" t="s">
        <v>12</v>
      </c>
      <c r="CO5" s="87" t="s">
        <v>13</v>
      </c>
      <c r="CP5" s="87" t="s">
        <v>12</v>
      </c>
      <c r="CQ5" s="87" t="s">
        <v>13</v>
      </c>
      <c r="CR5" s="88" t="s">
        <v>12</v>
      </c>
      <c r="CS5" s="87" t="s">
        <v>13</v>
      </c>
      <c r="CT5" s="88" t="s">
        <v>12</v>
      </c>
      <c r="CU5" s="87" t="s">
        <v>13</v>
      </c>
      <c r="CV5" s="88" t="s">
        <v>12</v>
      </c>
      <c r="CW5" s="87" t="s">
        <v>13</v>
      </c>
      <c r="CX5" s="88" t="s">
        <v>12</v>
      </c>
      <c r="CY5" s="87" t="s">
        <v>13</v>
      </c>
      <c r="CZ5" s="88" t="s">
        <v>12</v>
      </c>
      <c r="DA5" s="87" t="s">
        <v>13</v>
      </c>
      <c r="DB5" s="88" t="s">
        <v>12</v>
      </c>
      <c r="DC5" s="87" t="s">
        <v>13</v>
      </c>
      <c r="DD5" s="88" t="s">
        <v>12</v>
      </c>
      <c r="DE5" s="87" t="s">
        <v>13</v>
      </c>
      <c r="DF5" s="88" t="s">
        <v>12</v>
      </c>
      <c r="DG5" s="87" t="s">
        <v>13</v>
      </c>
      <c r="DH5" s="88" t="s">
        <v>12</v>
      </c>
      <c r="DI5" s="87" t="s">
        <v>13</v>
      </c>
      <c r="DJ5" s="88" t="s">
        <v>12</v>
      </c>
      <c r="DK5" s="87" t="s">
        <v>13</v>
      </c>
      <c r="DL5" s="88" t="s">
        <v>12</v>
      </c>
      <c r="DM5" s="87" t="s">
        <v>13</v>
      </c>
      <c r="DN5" s="87" t="s">
        <v>12</v>
      </c>
      <c r="DO5" s="87" t="s">
        <v>13</v>
      </c>
      <c r="DP5" s="88" t="s">
        <v>12</v>
      </c>
      <c r="DQ5" s="87" t="s">
        <v>13</v>
      </c>
      <c r="DR5" s="88" t="s">
        <v>12</v>
      </c>
      <c r="DS5" s="87" t="s">
        <v>13</v>
      </c>
      <c r="DT5" s="88" t="s">
        <v>12</v>
      </c>
      <c r="DU5" s="87" t="s">
        <v>13</v>
      </c>
      <c r="DV5" s="88" t="s">
        <v>12</v>
      </c>
      <c r="DW5" s="87" t="s">
        <v>13</v>
      </c>
      <c r="DX5" s="88" t="s">
        <v>12</v>
      </c>
      <c r="DY5" s="87" t="s">
        <v>13</v>
      </c>
      <c r="DZ5" s="88" t="s">
        <v>12</v>
      </c>
      <c r="EA5" s="87" t="s">
        <v>13</v>
      </c>
      <c r="EB5" s="88" t="s">
        <v>12</v>
      </c>
      <c r="EC5" s="87" t="s">
        <v>13</v>
      </c>
      <c r="ED5" s="88" t="s">
        <v>12</v>
      </c>
      <c r="EE5" s="87" t="s">
        <v>13</v>
      </c>
      <c r="EF5" s="88" t="s">
        <v>12</v>
      </c>
      <c r="EG5" s="87" t="s">
        <v>13</v>
      </c>
      <c r="EH5" s="88" t="s">
        <v>12</v>
      </c>
      <c r="EI5" s="87" t="s">
        <v>13</v>
      </c>
      <c r="EJ5" s="88" t="s">
        <v>12</v>
      </c>
      <c r="EK5" s="87" t="s">
        <v>13</v>
      </c>
      <c r="EL5" s="87" t="s">
        <v>12</v>
      </c>
      <c r="EM5" s="87" t="s">
        <v>13</v>
      </c>
      <c r="EN5" s="88" t="s">
        <v>12</v>
      </c>
      <c r="EO5" s="87" t="s">
        <v>13</v>
      </c>
      <c r="EP5" s="88" t="s">
        <v>12</v>
      </c>
      <c r="EQ5" s="87" t="s">
        <v>13</v>
      </c>
      <c r="ER5" s="88" t="s">
        <v>12</v>
      </c>
      <c r="ES5" s="87" t="s">
        <v>13</v>
      </c>
      <c r="ET5" s="88" t="s">
        <v>12</v>
      </c>
      <c r="EU5" s="87" t="s">
        <v>13</v>
      </c>
      <c r="EV5" s="88" t="s">
        <v>12</v>
      </c>
      <c r="EW5" s="87" t="s">
        <v>13</v>
      </c>
      <c r="EX5" s="88" t="s">
        <v>12</v>
      </c>
      <c r="EY5" s="87" t="s">
        <v>13</v>
      </c>
      <c r="EZ5" s="88" t="s">
        <v>12</v>
      </c>
      <c r="FA5" s="87" t="s">
        <v>13</v>
      </c>
      <c r="FB5" s="88" t="s">
        <v>12</v>
      </c>
      <c r="FC5" s="87" t="s">
        <v>13</v>
      </c>
      <c r="FD5" s="88" t="s">
        <v>12</v>
      </c>
      <c r="FE5" s="87" t="s">
        <v>13</v>
      </c>
      <c r="FF5" s="88" t="s">
        <v>12</v>
      </c>
      <c r="FG5" s="87" t="s">
        <v>13</v>
      </c>
      <c r="FH5" s="88" t="s">
        <v>12</v>
      </c>
      <c r="FI5" s="87" t="s">
        <v>13</v>
      </c>
      <c r="FJ5" s="87" t="s">
        <v>12</v>
      </c>
      <c r="FK5" s="87" t="s">
        <v>13</v>
      </c>
      <c r="FL5" s="88" t="s">
        <v>12</v>
      </c>
      <c r="FM5" s="87" t="s">
        <v>13</v>
      </c>
      <c r="FN5" s="88" t="s">
        <v>12</v>
      </c>
      <c r="FO5" s="87" t="s">
        <v>13</v>
      </c>
      <c r="FP5" s="88" t="s">
        <v>12</v>
      </c>
      <c r="FQ5" s="87" t="s">
        <v>13</v>
      </c>
      <c r="FR5" s="88" t="s">
        <v>12</v>
      </c>
      <c r="FS5" s="87" t="s">
        <v>13</v>
      </c>
      <c r="FT5" s="88" t="s">
        <v>12</v>
      </c>
      <c r="FU5" s="87" t="s">
        <v>13</v>
      </c>
      <c r="FV5" s="88" t="s">
        <v>12</v>
      </c>
      <c r="FW5" s="87" t="s">
        <v>13</v>
      </c>
      <c r="FX5" s="88" t="s">
        <v>12</v>
      </c>
      <c r="FY5" s="87" t="s">
        <v>13</v>
      </c>
      <c r="FZ5" s="88" t="s">
        <v>12</v>
      </c>
      <c r="GA5" s="87" t="s">
        <v>13</v>
      </c>
      <c r="GB5" s="88" t="s">
        <v>12</v>
      </c>
      <c r="GC5" s="87" t="s">
        <v>13</v>
      </c>
      <c r="GD5" s="88" t="s">
        <v>12</v>
      </c>
      <c r="GE5" s="87" t="s">
        <v>13</v>
      </c>
      <c r="GF5" s="88" t="s">
        <v>12</v>
      </c>
      <c r="GG5" s="87" t="s">
        <v>13</v>
      </c>
      <c r="GH5" s="87" t="s">
        <v>12</v>
      </c>
      <c r="GI5" s="87" t="s">
        <v>13</v>
      </c>
      <c r="GJ5" s="88" t="s">
        <v>12</v>
      </c>
      <c r="GK5" s="87" t="s">
        <v>13</v>
      </c>
      <c r="GL5" s="88" t="s">
        <v>12</v>
      </c>
      <c r="GM5" s="87" t="s">
        <v>13</v>
      </c>
      <c r="GN5" s="88" t="s">
        <v>12</v>
      </c>
      <c r="GO5" s="87" t="s">
        <v>13</v>
      </c>
      <c r="GP5" s="88" t="s">
        <v>12</v>
      </c>
      <c r="GQ5" s="87" t="s">
        <v>13</v>
      </c>
      <c r="GR5" s="88" t="s">
        <v>12</v>
      </c>
      <c r="GS5" s="87" t="s">
        <v>13</v>
      </c>
      <c r="GT5" s="88" t="s">
        <v>12</v>
      </c>
      <c r="GU5" s="87" t="s">
        <v>13</v>
      </c>
      <c r="GV5" s="88" t="s">
        <v>12</v>
      </c>
      <c r="GW5" s="87" t="s">
        <v>13</v>
      </c>
      <c r="GX5" s="88" t="s">
        <v>12</v>
      </c>
      <c r="GY5" s="87" t="s">
        <v>13</v>
      </c>
      <c r="GZ5" s="87" t="s">
        <v>12</v>
      </c>
      <c r="HA5" s="87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</row>
    <row r="6" spans="1:217" ht="21" x14ac:dyDescent="0.6">
      <c r="A6" s="89">
        <v>1</v>
      </c>
      <c r="B6" s="226" t="s">
        <v>146</v>
      </c>
      <c r="C6" s="9">
        <v>1057</v>
      </c>
      <c r="D6" s="9">
        <v>1325</v>
      </c>
      <c r="E6" s="9">
        <v>1590</v>
      </c>
      <c r="F6" s="9">
        <v>1771</v>
      </c>
      <c r="G6" s="9">
        <f>F6+E6</f>
        <v>3361</v>
      </c>
      <c r="H6" s="69">
        <v>12</v>
      </c>
      <c r="I6" s="69">
        <v>14</v>
      </c>
      <c r="J6" s="69">
        <v>8</v>
      </c>
      <c r="K6" s="69">
        <v>6</v>
      </c>
      <c r="L6" s="69">
        <v>10</v>
      </c>
      <c r="M6" s="69">
        <v>12</v>
      </c>
      <c r="N6" s="69">
        <v>11</v>
      </c>
      <c r="O6" s="69">
        <v>10</v>
      </c>
      <c r="P6" s="69">
        <v>7</v>
      </c>
      <c r="Q6" s="69">
        <v>6</v>
      </c>
      <c r="R6" s="69">
        <v>13</v>
      </c>
      <c r="S6" s="69">
        <v>14</v>
      </c>
      <c r="T6" s="69">
        <v>15</v>
      </c>
      <c r="U6" s="69">
        <v>17</v>
      </c>
      <c r="V6" s="69">
        <v>15</v>
      </c>
      <c r="W6" s="69">
        <v>16</v>
      </c>
      <c r="X6" s="69">
        <v>20</v>
      </c>
      <c r="Y6" s="69">
        <v>20</v>
      </c>
      <c r="Z6" s="69">
        <v>10</v>
      </c>
      <c r="AA6" s="69">
        <v>13</v>
      </c>
      <c r="AB6" s="69">
        <v>21</v>
      </c>
      <c r="AC6" s="69">
        <v>14</v>
      </c>
      <c r="AD6" s="69">
        <v>24</v>
      </c>
      <c r="AE6" s="69">
        <v>13</v>
      </c>
      <c r="AF6" s="69">
        <v>17</v>
      </c>
      <c r="AG6" s="69">
        <v>14</v>
      </c>
      <c r="AH6" s="69">
        <v>15</v>
      </c>
      <c r="AI6" s="69">
        <v>16</v>
      </c>
      <c r="AJ6" s="69">
        <v>19</v>
      </c>
      <c r="AK6" s="69">
        <v>16</v>
      </c>
      <c r="AL6" s="69">
        <v>16</v>
      </c>
      <c r="AM6" s="69">
        <v>16</v>
      </c>
      <c r="AN6" s="69">
        <v>24</v>
      </c>
      <c r="AO6" s="69">
        <v>12</v>
      </c>
      <c r="AP6" s="69">
        <v>16</v>
      </c>
      <c r="AQ6" s="69">
        <v>14</v>
      </c>
      <c r="AR6" s="69">
        <v>17</v>
      </c>
      <c r="AS6" s="69">
        <v>16</v>
      </c>
      <c r="AT6" s="69">
        <v>13</v>
      </c>
      <c r="AU6" s="69">
        <v>20</v>
      </c>
      <c r="AV6" s="69">
        <v>19</v>
      </c>
      <c r="AW6" s="69">
        <v>17</v>
      </c>
      <c r="AX6" s="69">
        <v>14</v>
      </c>
      <c r="AY6" s="69">
        <v>19</v>
      </c>
      <c r="AZ6" s="69">
        <v>25</v>
      </c>
      <c r="BA6" s="69">
        <v>16</v>
      </c>
      <c r="BB6" s="69">
        <v>29</v>
      </c>
      <c r="BC6" s="202">
        <v>21</v>
      </c>
      <c r="BD6" s="69">
        <v>17</v>
      </c>
      <c r="BE6" s="69">
        <v>27</v>
      </c>
      <c r="BF6" s="69">
        <v>17</v>
      </c>
      <c r="BG6" s="69">
        <v>14</v>
      </c>
      <c r="BH6" s="227">
        <v>20</v>
      </c>
      <c r="BI6" s="40">
        <v>24</v>
      </c>
      <c r="BJ6" s="40">
        <v>32</v>
      </c>
      <c r="BK6" s="40">
        <v>20</v>
      </c>
      <c r="BL6" s="40">
        <v>22</v>
      </c>
      <c r="BM6" s="40">
        <v>21</v>
      </c>
      <c r="BN6" s="40">
        <v>23</v>
      </c>
      <c r="BO6" s="40">
        <v>27</v>
      </c>
      <c r="BP6" s="40">
        <v>21</v>
      </c>
      <c r="BQ6" s="40">
        <v>11</v>
      </c>
      <c r="BR6" s="40">
        <v>17</v>
      </c>
      <c r="BS6" s="40">
        <v>30</v>
      </c>
      <c r="BT6" s="40">
        <v>15</v>
      </c>
      <c r="BU6" s="40">
        <v>28</v>
      </c>
      <c r="BV6" s="40">
        <v>27</v>
      </c>
      <c r="BW6" s="40">
        <v>21</v>
      </c>
      <c r="BX6" s="40">
        <v>29</v>
      </c>
      <c r="BY6" s="40">
        <v>21</v>
      </c>
      <c r="BZ6" s="40">
        <v>32</v>
      </c>
      <c r="CA6" s="40">
        <v>26</v>
      </c>
      <c r="CB6" s="40">
        <v>17</v>
      </c>
      <c r="CC6" s="40">
        <v>16</v>
      </c>
      <c r="CD6" s="40">
        <v>23</v>
      </c>
      <c r="CE6" s="40">
        <v>25</v>
      </c>
      <c r="CF6" s="40">
        <v>30</v>
      </c>
      <c r="CG6" s="40">
        <v>26</v>
      </c>
      <c r="CH6" s="40">
        <v>22</v>
      </c>
      <c r="CI6" s="40">
        <v>15</v>
      </c>
      <c r="CJ6" s="40">
        <v>27</v>
      </c>
      <c r="CK6" s="40">
        <v>31</v>
      </c>
      <c r="CL6" s="40">
        <v>25</v>
      </c>
      <c r="CM6" s="40">
        <v>26</v>
      </c>
      <c r="CN6" s="40">
        <v>27</v>
      </c>
      <c r="CO6" s="40">
        <v>26</v>
      </c>
      <c r="CP6" s="40">
        <v>30</v>
      </c>
      <c r="CQ6" s="40">
        <v>20</v>
      </c>
      <c r="CR6" s="40">
        <v>20</v>
      </c>
      <c r="CS6" s="40">
        <v>28</v>
      </c>
      <c r="CT6" s="40">
        <v>23</v>
      </c>
      <c r="CU6" s="40">
        <v>23</v>
      </c>
      <c r="CV6" s="40">
        <v>20</v>
      </c>
      <c r="CW6" s="40">
        <v>31</v>
      </c>
      <c r="CX6" s="40">
        <v>26</v>
      </c>
      <c r="CY6" s="40">
        <v>32</v>
      </c>
      <c r="CZ6" s="40">
        <v>38</v>
      </c>
      <c r="DA6" s="40">
        <v>25</v>
      </c>
      <c r="DB6" s="40">
        <v>21</v>
      </c>
      <c r="DC6" s="40">
        <v>23</v>
      </c>
      <c r="DD6" s="40">
        <v>36</v>
      </c>
      <c r="DE6" s="40">
        <v>36</v>
      </c>
      <c r="DF6" s="40">
        <v>32</v>
      </c>
      <c r="DG6" s="40">
        <v>31</v>
      </c>
      <c r="DH6" s="40">
        <v>18</v>
      </c>
      <c r="DI6" s="40">
        <v>16</v>
      </c>
      <c r="DJ6" s="40">
        <v>26</v>
      </c>
      <c r="DK6" s="40">
        <v>29</v>
      </c>
      <c r="DL6" s="40">
        <v>23</v>
      </c>
      <c r="DM6" s="40">
        <v>18</v>
      </c>
      <c r="DN6" s="40">
        <v>22</v>
      </c>
      <c r="DO6" s="40">
        <v>28</v>
      </c>
      <c r="DP6" s="40">
        <v>23</v>
      </c>
      <c r="DQ6" s="40">
        <v>26</v>
      </c>
      <c r="DR6" s="40">
        <v>26</v>
      </c>
      <c r="DS6" s="40">
        <v>34</v>
      </c>
      <c r="DT6" s="40">
        <v>27</v>
      </c>
      <c r="DU6" s="40">
        <v>25</v>
      </c>
      <c r="DV6" s="40">
        <v>22</v>
      </c>
      <c r="DW6" s="40">
        <v>26</v>
      </c>
      <c r="DX6" s="40">
        <v>25</v>
      </c>
      <c r="DY6" s="40">
        <v>33</v>
      </c>
      <c r="DZ6" s="40">
        <v>16</v>
      </c>
      <c r="EA6" s="40">
        <v>23</v>
      </c>
      <c r="EB6" s="40">
        <v>21</v>
      </c>
      <c r="EC6" s="40">
        <v>26</v>
      </c>
      <c r="ED6" s="40">
        <v>22</v>
      </c>
      <c r="EE6" s="40">
        <v>25</v>
      </c>
      <c r="EF6" s="40">
        <v>17</v>
      </c>
      <c r="EG6" s="40">
        <v>35</v>
      </c>
      <c r="EH6" s="40">
        <v>14</v>
      </c>
      <c r="EI6" s="40">
        <v>24</v>
      </c>
      <c r="EJ6" s="40">
        <v>15</v>
      </c>
      <c r="EK6" s="40">
        <v>28</v>
      </c>
      <c r="EL6" s="40">
        <v>19</v>
      </c>
      <c r="EM6" s="40">
        <v>27</v>
      </c>
      <c r="EN6" s="40">
        <v>18</v>
      </c>
      <c r="EO6" s="40">
        <v>15</v>
      </c>
      <c r="EP6" s="40">
        <v>12</v>
      </c>
      <c r="EQ6" s="40">
        <v>24</v>
      </c>
      <c r="ER6" s="40">
        <v>18</v>
      </c>
      <c r="ES6" s="40">
        <v>28</v>
      </c>
      <c r="ET6" s="40">
        <v>13</v>
      </c>
      <c r="EU6" s="40">
        <v>17</v>
      </c>
      <c r="EV6" s="40">
        <v>10</v>
      </c>
      <c r="EW6" s="40">
        <v>20</v>
      </c>
      <c r="EX6" s="40">
        <v>10</v>
      </c>
      <c r="EY6" s="40">
        <v>25</v>
      </c>
      <c r="EZ6" s="40">
        <v>6</v>
      </c>
      <c r="FA6" s="40">
        <v>22</v>
      </c>
      <c r="FB6" s="40">
        <v>13</v>
      </c>
      <c r="FC6" s="40">
        <v>13</v>
      </c>
      <c r="FD6" s="40">
        <v>10</v>
      </c>
      <c r="FE6" s="40">
        <v>26</v>
      </c>
      <c r="FF6" s="40">
        <v>8</v>
      </c>
      <c r="FG6" s="40">
        <v>13</v>
      </c>
      <c r="FH6" s="40">
        <v>5</v>
      </c>
      <c r="FI6" s="40">
        <v>9</v>
      </c>
      <c r="FJ6" s="40">
        <v>6</v>
      </c>
      <c r="FK6" s="40">
        <v>8</v>
      </c>
      <c r="FL6" s="40">
        <v>10</v>
      </c>
      <c r="FM6" s="40">
        <v>11</v>
      </c>
      <c r="FN6" s="40">
        <v>8</v>
      </c>
      <c r="FO6" s="40">
        <v>7</v>
      </c>
      <c r="FP6" s="40">
        <v>5</v>
      </c>
      <c r="FQ6" s="40">
        <v>5</v>
      </c>
      <c r="FR6" s="40">
        <v>2</v>
      </c>
      <c r="FS6" s="40">
        <v>13</v>
      </c>
      <c r="FT6" s="40">
        <v>3</v>
      </c>
      <c r="FU6" s="40">
        <v>11</v>
      </c>
      <c r="FV6" s="40">
        <v>5</v>
      </c>
      <c r="FW6" s="40">
        <v>7</v>
      </c>
      <c r="FX6" s="40">
        <v>2</v>
      </c>
      <c r="FY6" s="40">
        <v>6</v>
      </c>
      <c r="FZ6" s="40">
        <v>2</v>
      </c>
      <c r="GA6" s="40">
        <v>9</v>
      </c>
      <c r="GB6" s="40">
        <v>0</v>
      </c>
      <c r="GC6" s="40">
        <v>4</v>
      </c>
      <c r="GD6" s="40">
        <v>3</v>
      </c>
      <c r="GE6" s="40">
        <v>7</v>
      </c>
      <c r="GF6" s="40">
        <v>1</v>
      </c>
      <c r="GG6" s="40">
        <v>5</v>
      </c>
      <c r="GH6" s="40">
        <v>0</v>
      </c>
      <c r="GI6" s="40">
        <v>2</v>
      </c>
      <c r="GJ6" s="40">
        <v>2</v>
      </c>
      <c r="GK6" s="40">
        <v>0</v>
      </c>
      <c r="GL6" s="40">
        <v>1</v>
      </c>
      <c r="GM6" s="40">
        <v>3</v>
      </c>
      <c r="GN6" s="40">
        <v>2</v>
      </c>
      <c r="GO6" s="40">
        <v>1</v>
      </c>
      <c r="GP6" s="40">
        <v>0</v>
      </c>
      <c r="GQ6" s="40">
        <v>0</v>
      </c>
      <c r="GR6" s="40">
        <v>0</v>
      </c>
      <c r="GS6" s="40">
        <v>1</v>
      </c>
      <c r="GT6" s="40">
        <v>0</v>
      </c>
      <c r="GU6" s="40">
        <v>0</v>
      </c>
      <c r="GV6" s="40">
        <v>0</v>
      </c>
      <c r="GW6" s="40">
        <v>0</v>
      </c>
      <c r="GX6" s="40">
        <v>0</v>
      </c>
      <c r="GY6" s="40">
        <v>0</v>
      </c>
      <c r="GZ6" s="40">
        <v>0</v>
      </c>
      <c r="HA6" s="40">
        <v>0</v>
      </c>
      <c r="HB6" s="274">
        <f>SUM(H6:HA6)</f>
        <v>3361</v>
      </c>
      <c r="HC6"/>
      <c r="HD6" s="165"/>
      <c r="HE6" s="275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1590</v>
      </c>
      <c r="HF6" s="276"/>
      <c r="HG6" s="277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1771</v>
      </c>
      <c r="HH6" s="293"/>
      <c r="HI6" s="278">
        <f t="shared" ref="HI6:HI17" si="1">HG6+HE6</f>
        <v>3361</v>
      </c>
    </row>
    <row r="7" spans="1:217" ht="21" x14ac:dyDescent="0.6">
      <c r="A7" s="99">
        <v>2</v>
      </c>
      <c r="B7" s="226" t="s">
        <v>132</v>
      </c>
      <c r="C7" s="228">
        <v>758</v>
      </c>
      <c r="D7" s="228">
        <v>876</v>
      </c>
      <c r="E7" s="228">
        <v>1046</v>
      </c>
      <c r="F7" s="228">
        <v>1159</v>
      </c>
      <c r="G7" s="9">
        <f t="shared" ref="G7:G11" si="2">F7+E7</f>
        <v>2205</v>
      </c>
      <c r="H7" s="41">
        <v>4</v>
      </c>
      <c r="I7" s="41">
        <v>4</v>
      </c>
      <c r="J7" s="41">
        <v>5</v>
      </c>
      <c r="K7" s="41">
        <v>4</v>
      </c>
      <c r="L7" s="41">
        <v>9</v>
      </c>
      <c r="M7" s="41">
        <v>2</v>
      </c>
      <c r="N7" s="41">
        <v>5</v>
      </c>
      <c r="O7" s="41">
        <v>2</v>
      </c>
      <c r="P7" s="41">
        <v>5</v>
      </c>
      <c r="Q7" s="41">
        <v>5</v>
      </c>
      <c r="R7" s="41">
        <v>7</v>
      </c>
      <c r="S7" s="41">
        <v>6</v>
      </c>
      <c r="T7" s="41">
        <v>21</v>
      </c>
      <c r="U7" s="41">
        <v>7</v>
      </c>
      <c r="V7" s="41">
        <v>5</v>
      </c>
      <c r="W7" s="41">
        <v>9</v>
      </c>
      <c r="X7" s="41">
        <v>9</v>
      </c>
      <c r="Y7" s="41">
        <v>6</v>
      </c>
      <c r="Z7" s="41">
        <v>8</v>
      </c>
      <c r="AA7" s="41">
        <v>14</v>
      </c>
      <c r="AB7" s="41">
        <v>2</v>
      </c>
      <c r="AC7" s="41">
        <v>10</v>
      </c>
      <c r="AD7" s="41">
        <v>9</v>
      </c>
      <c r="AE7" s="41">
        <v>12</v>
      </c>
      <c r="AF7" s="41">
        <v>11</v>
      </c>
      <c r="AG7" s="41">
        <v>8</v>
      </c>
      <c r="AH7" s="41">
        <v>15</v>
      </c>
      <c r="AI7" s="41">
        <v>11</v>
      </c>
      <c r="AJ7" s="41">
        <v>13</v>
      </c>
      <c r="AK7" s="41">
        <v>10</v>
      </c>
      <c r="AL7" s="41">
        <v>12</v>
      </c>
      <c r="AM7" s="41">
        <v>18</v>
      </c>
      <c r="AN7" s="41">
        <v>12</v>
      </c>
      <c r="AO7" s="41">
        <v>15</v>
      </c>
      <c r="AP7" s="41">
        <v>18</v>
      </c>
      <c r="AQ7" s="41">
        <v>14</v>
      </c>
      <c r="AR7" s="41">
        <v>13</v>
      </c>
      <c r="AS7" s="41">
        <v>14</v>
      </c>
      <c r="AT7" s="41">
        <v>12</v>
      </c>
      <c r="AU7" s="41">
        <v>17</v>
      </c>
      <c r="AV7" s="41">
        <v>11</v>
      </c>
      <c r="AW7" s="41">
        <v>17</v>
      </c>
      <c r="AX7" s="41">
        <v>13</v>
      </c>
      <c r="AY7" s="41">
        <v>16</v>
      </c>
      <c r="AZ7" s="41">
        <v>12</v>
      </c>
      <c r="BA7" s="41">
        <v>16</v>
      </c>
      <c r="BB7" s="41">
        <v>16</v>
      </c>
      <c r="BC7" s="203">
        <v>13</v>
      </c>
      <c r="BD7" s="41">
        <v>11</v>
      </c>
      <c r="BE7" s="41">
        <v>16</v>
      </c>
      <c r="BF7" s="41">
        <v>14</v>
      </c>
      <c r="BG7" s="41">
        <v>12</v>
      </c>
      <c r="BH7" s="204">
        <v>13</v>
      </c>
      <c r="BI7" s="40">
        <v>17</v>
      </c>
      <c r="BJ7" s="40">
        <v>14</v>
      </c>
      <c r="BK7" s="40">
        <v>14</v>
      </c>
      <c r="BL7" s="40">
        <v>14</v>
      </c>
      <c r="BM7" s="40">
        <v>17</v>
      </c>
      <c r="BN7" s="40">
        <v>17</v>
      </c>
      <c r="BO7" s="40">
        <v>16</v>
      </c>
      <c r="BP7" s="40">
        <v>13</v>
      </c>
      <c r="BQ7" s="40">
        <v>15</v>
      </c>
      <c r="BR7" s="40">
        <v>15</v>
      </c>
      <c r="BS7" s="40">
        <v>17</v>
      </c>
      <c r="BT7" s="40">
        <v>15</v>
      </c>
      <c r="BU7" s="40">
        <v>17</v>
      </c>
      <c r="BV7" s="40">
        <v>19</v>
      </c>
      <c r="BW7" s="40">
        <v>14</v>
      </c>
      <c r="BX7" s="40">
        <v>16</v>
      </c>
      <c r="BY7" s="40">
        <v>15</v>
      </c>
      <c r="BZ7" s="40">
        <v>20</v>
      </c>
      <c r="CA7" s="40">
        <v>17</v>
      </c>
      <c r="CB7" s="40">
        <v>16</v>
      </c>
      <c r="CC7" s="40">
        <v>19</v>
      </c>
      <c r="CD7" s="40">
        <v>19</v>
      </c>
      <c r="CE7" s="40">
        <v>12</v>
      </c>
      <c r="CF7" s="40">
        <v>15</v>
      </c>
      <c r="CG7" s="40">
        <v>19</v>
      </c>
      <c r="CH7" s="40">
        <v>15</v>
      </c>
      <c r="CI7" s="40">
        <v>11</v>
      </c>
      <c r="CJ7" s="40">
        <v>17</v>
      </c>
      <c r="CK7" s="40">
        <v>16</v>
      </c>
      <c r="CL7" s="40">
        <v>16</v>
      </c>
      <c r="CM7" s="40">
        <v>17</v>
      </c>
      <c r="CN7" s="40">
        <v>13</v>
      </c>
      <c r="CO7" s="40">
        <v>18</v>
      </c>
      <c r="CP7" s="40">
        <v>15</v>
      </c>
      <c r="CQ7" s="40">
        <v>20</v>
      </c>
      <c r="CR7" s="40">
        <v>14</v>
      </c>
      <c r="CS7" s="40">
        <v>15</v>
      </c>
      <c r="CT7" s="40">
        <v>17</v>
      </c>
      <c r="CU7" s="40">
        <v>12</v>
      </c>
      <c r="CV7" s="40">
        <v>12</v>
      </c>
      <c r="CW7" s="40">
        <v>10</v>
      </c>
      <c r="CX7" s="40">
        <v>16</v>
      </c>
      <c r="CY7" s="40">
        <v>14</v>
      </c>
      <c r="CZ7" s="40">
        <v>12</v>
      </c>
      <c r="DA7" s="40">
        <v>14</v>
      </c>
      <c r="DB7" s="40">
        <v>11</v>
      </c>
      <c r="DC7" s="40">
        <v>18</v>
      </c>
      <c r="DD7" s="40">
        <v>17</v>
      </c>
      <c r="DE7" s="40">
        <v>20</v>
      </c>
      <c r="DF7" s="40">
        <v>17</v>
      </c>
      <c r="DG7" s="40">
        <v>10</v>
      </c>
      <c r="DH7" s="40">
        <v>14</v>
      </c>
      <c r="DI7" s="40">
        <v>8</v>
      </c>
      <c r="DJ7" s="40">
        <v>8</v>
      </c>
      <c r="DK7" s="40">
        <v>14</v>
      </c>
      <c r="DL7" s="40">
        <v>11</v>
      </c>
      <c r="DM7" s="40">
        <v>15</v>
      </c>
      <c r="DN7" s="40">
        <v>13</v>
      </c>
      <c r="DO7" s="40">
        <v>8</v>
      </c>
      <c r="DP7" s="40">
        <v>13</v>
      </c>
      <c r="DQ7" s="40">
        <v>14</v>
      </c>
      <c r="DR7" s="40">
        <v>13</v>
      </c>
      <c r="DS7" s="40">
        <v>18</v>
      </c>
      <c r="DT7" s="40">
        <v>14</v>
      </c>
      <c r="DU7" s="40">
        <v>16</v>
      </c>
      <c r="DV7" s="40">
        <v>17</v>
      </c>
      <c r="DW7" s="40">
        <v>15</v>
      </c>
      <c r="DX7" s="40">
        <v>9</v>
      </c>
      <c r="DY7" s="40">
        <v>13</v>
      </c>
      <c r="DZ7" s="40">
        <v>18</v>
      </c>
      <c r="EA7" s="40">
        <v>23</v>
      </c>
      <c r="EB7" s="40">
        <v>18</v>
      </c>
      <c r="EC7" s="40">
        <v>16</v>
      </c>
      <c r="ED7" s="40">
        <v>18</v>
      </c>
      <c r="EE7" s="40">
        <v>14</v>
      </c>
      <c r="EF7" s="40">
        <v>12</v>
      </c>
      <c r="EG7" s="40">
        <v>20</v>
      </c>
      <c r="EH7" s="40">
        <v>12</v>
      </c>
      <c r="EI7" s="40">
        <v>20</v>
      </c>
      <c r="EJ7" s="40">
        <v>16</v>
      </c>
      <c r="EK7" s="40">
        <v>16</v>
      </c>
      <c r="EL7" s="40">
        <v>13</v>
      </c>
      <c r="EM7" s="40">
        <v>15</v>
      </c>
      <c r="EN7" s="40">
        <v>13</v>
      </c>
      <c r="EO7" s="40">
        <v>19</v>
      </c>
      <c r="EP7" s="40">
        <v>14</v>
      </c>
      <c r="EQ7" s="40">
        <v>14</v>
      </c>
      <c r="ER7" s="40">
        <v>16</v>
      </c>
      <c r="ES7" s="40">
        <v>12</v>
      </c>
      <c r="ET7" s="40">
        <v>5</v>
      </c>
      <c r="EU7" s="40">
        <v>14</v>
      </c>
      <c r="EV7" s="40">
        <v>8</v>
      </c>
      <c r="EW7" s="40">
        <v>9</v>
      </c>
      <c r="EX7" s="40">
        <v>10</v>
      </c>
      <c r="EY7" s="40">
        <v>6</v>
      </c>
      <c r="EZ7" s="40">
        <v>12</v>
      </c>
      <c r="FA7" s="40">
        <v>15</v>
      </c>
      <c r="FB7" s="40">
        <v>5</v>
      </c>
      <c r="FC7" s="40">
        <v>12</v>
      </c>
      <c r="FD7" s="40">
        <v>6</v>
      </c>
      <c r="FE7" s="40">
        <v>14</v>
      </c>
      <c r="FF7" s="40">
        <v>11</v>
      </c>
      <c r="FG7" s="40">
        <v>8</v>
      </c>
      <c r="FH7" s="40">
        <v>9</v>
      </c>
      <c r="FI7" s="40">
        <v>11</v>
      </c>
      <c r="FJ7" s="40">
        <v>4</v>
      </c>
      <c r="FK7" s="40">
        <v>8</v>
      </c>
      <c r="FL7" s="40">
        <v>4</v>
      </c>
      <c r="FM7" s="40">
        <v>10</v>
      </c>
      <c r="FN7" s="40">
        <v>10</v>
      </c>
      <c r="FO7" s="40">
        <v>13</v>
      </c>
      <c r="FP7" s="40">
        <v>3</v>
      </c>
      <c r="FQ7" s="40">
        <v>11</v>
      </c>
      <c r="FR7" s="40">
        <v>2</v>
      </c>
      <c r="FS7" s="40">
        <v>13</v>
      </c>
      <c r="FT7" s="40">
        <v>7</v>
      </c>
      <c r="FU7" s="40">
        <v>7</v>
      </c>
      <c r="FV7" s="40">
        <v>8</v>
      </c>
      <c r="FW7" s="40">
        <v>8</v>
      </c>
      <c r="FX7" s="40">
        <v>5</v>
      </c>
      <c r="FY7" s="40">
        <v>4</v>
      </c>
      <c r="FZ7" s="40">
        <v>0</v>
      </c>
      <c r="GA7" s="40">
        <v>8</v>
      </c>
      <c r="GB7" s="40">
        <v>0</v>
      </c>
      <c r="GC7" s="40">
        <v>2</v>
      </c>
      <c r="GD7" s="40">
        <v>0</v>
      </c>
      <c r="GE7" s="40">
        <v>2</v>
      </c>
      <c r="GF7" s="40">
        <v>1</v>
      </c>
      <c r="GG7" s="40">
        <v>2</v>
      </c>
      <c r="GH7" s="40">
        <v>2</v>
      </c>
      <c r="GI7" s="40">
        <v>4</v>
      </c>
      <c r="GJ7" s="40">
        <v>1</v>
      </c>
      <c r="GK7" s="40">
        <v>1</v>
      </c>
      <c r="GL7" s="40">
        <v>1</v>
      </c>
      <c r="GM7" s="40">
        <v>2</v>
      </c>
      <c r="GN7" s="40">
        <v>0</v>
      </c>
      <c r="GO7" s="40">
        <v>0</v>
      </c>
      <c r="GP7" s="40">
        <v>0</v>
      </c>
      <c r="GQ7" s="40">
        <v>0</v>
      </c>
      <c r="GR7" s="40">
        <v>0</v>
      </c>
      <c r="GS7" s="40">
        <v>3</v>
      </c>
      <c r="GT7" s="40">
        <v>0</v>
      </c>
      <c r="GU7" s="40">
        <v>0</v>
      </c>
      <c r="GV7" s="40">
        <v>0</v>
      </c>
      <c r="GW7" s="40">
        <v>0</v>
      </c>
      <c r="GX7" s="40">
        <v>0</v>
      </c>
      <c r="GY7" s="40">
        <v>0</v>
      </c>
      <c r="GZ7" s="40">
        <v>0</v>
      </c>
      <c r="HA7" s="40">
        <v>0</v>
      </c>
      <c r="HB7" s="274">
        <f t="shared" ref="HB7:HB17" si="3">SUM(H7:HA7)</f>
        <v>2205</v>
      </c>
      <c r="HC7"/>
      <c r="HD7" s="165"/>
      <c r="HE7" s="275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1046</v>
      </c>
      <c r="HF7" s="276"/>
      <c r="HG7" s="277">
        <f t="shared" si="0"/>
        <v>1159</v>
      </c>
      <c r="HH7" s="293"/>
      <c r="HI7" s="278">
        <f t="shared" si="1"/>
        <v>2205</v>
      </c>
    </row>
    <row r="8" spans="1:217" ht="21" x14ac:dyDescent="0.6">
      <c r="A8" s="99">
        <v>3</v>
      </c>
      <c r="B8" s="226" t="s">
        <v>130</v>
      </c>
      <c r="C8" s="228">
        <v>880</v>
      </c>
      <c r="D8" s="228">
        <v>1086</v>
      </c>
      <c r="E8" s="228">
        <v>1541</v>
      </c>
      <c r="F8" s="228">
        <v>1642</v>
      </c>
      <c r="G8" s="9">
        <f t="shared" si="2"/>
        <v>3183</v>
      </c>
      <c r="H8" s="41">
        <v>7</v>
      </c>
      <c r="I8" s="41">
        <v>7</v>
      </c>
      <c r="J8" s="41">
        <v>17</v>
      </c>
      <c r="K8" s="41">
        <v>11</v>
      </c>
      <c r="L8" s="41">
        <v>10</v>
      </c>
      <c r="M8" s="41">
        <v>13</v>
      </c>
      <c r="N8" s="41">
        <v>17</v>
      </c>
      <c r="O8" s="41">
        <v>13</v>
      </c>
      <c r="P8" s="41">
        <v>19</v>
      </c>
      <c r="Q8" s="41">
        <v>20</v>
      </c>
      <c r="R8" s="41">
        <v>11</v>
      </c>
      <c r="S8" s="41">
        <v>15</v>
      </c>
      <c r="T8" s="41">
        <v>19</v>
      </c>
      <c r="U8" s="41">
        <v>18</v>
      </c>
      <c r="V8" s="41">
        <v>19</v>
      </c>
      <c r="W8" s="41">
        <v>15</v>
      </c>
      <c r="X8" s="41">
        <v>21</v>
      </c>
      <c r="Y8" s="41">
        <v>28</v>
      </c>
      <c r="Z8" s="41">
        <v>14</v>
      </c>
      <c r="AA8" s="41">
        <v>19</v>
      </c>
      <c r="AB8" s="41">
        <v>24</v>
      </c>
      <c r="AC8" s="41">
        <v>13</v>
      </c>
      <c r="AD8" s="41">
        <v>23</v>
      </c>
      <c r="AE8" s="41">
        <v>14</v>
      </c>
      <c r="AF8" s="41">
        <v>19</v>
      </c>
      <c r="AG8" s="41">
        <v>25</v>
      </c>
      <c r="AH8" s="41">
        <v>14</v>
      </c>
      <c r="AI8" s="41">
        <v>19</v>
      </c>
      <c r="AJ8" s="41">
        <v>20</v>
      </c>
      <c r="AK8" s="41">
        <v>24</v>
      </c>
      <c r="AL8" s="41">
        <v>21</v>
      </c>
      <c r="AM8" s="41">
        <v>17</v>
      </c>
      <c r="AN8" s="41">
        <v>15</v>
      </c>
      <c r="AO8" s="41">
        <v>21</v>
      </c>
      <c r="AP8" s="41">
        <v>20</v>
      </c>
      <c r="AQ8" s="41">
        <v>18</v>
      </c>
      <c r="AR8" s="41">
        <v>23</v>
      </c>
      <c r="AS8" s="41">
        <v>20</v>
      </c>
      <c r="AT8" s="41">
        <v>17</v>
      </c>
      <c r="AU8" s="41">
        <v>21</v>
      </c>
      <c r="AV8" s="41">
        <v>16</v>
      </c>
      <c r="AW8" s="41">
        <v>18</v>
      </c>
      <c r="AX8" s="41">
        <v>20</v>
      </c>
      <c r="AY8" s="41">
        <v>18</v>
      </c>
      <c r="AZ8" s="41">
        <v>21</v>
      </c>
      <c r="BA8" s="41">
        <v>16</v>
      </c>
      <c r="BB8" s="41">
        <v>23</v>
      </c>
      <c r="BC8" s="203">
        <v>13</v>
      </c>
      <c r="BD8" s="41">
        <v>24</v>
      </c>
      <c r="BE8" s="41">
        <v>18</v>
      </c>
      <c r="BF8" s="41">
        <v>21</v>
      </c>
      <c r="BG8" s="41">
        <v>17</v>
      </c>
      <c r="BH8" s="204">
        <v>24</v>
      </c>
      <c r="BI8" s="40">
        <v>19</v>
      </c>
      <c r="BJ8" s="40">
        <v>17</v>
      </c>
      <c r="BK8" s="40">
        <v>20</v>
      </c>
      <c r="BL8" s="40">
        <v>22</v>
      </c>
      <c r="BM8" s="40">
        <v>21</v>
      </c>
      <c r="BN8" s="40">
        <v>23</v>
      </c>
      <c r="BO8" s="40">
        <v>20</v>
      </c>
      <c r="BP8" s="40">
        <v>21</v>
      </c>
      <c r="BQ8" s="40">
        <v>21</v>
      </c>
      <c r="BR8" s="40">
        <v>19</v>
      </c>
      <c r="BS8" s="40">
        <v>25</v>
      </c>
      <c r="BT8" s="40">
        <v>24</v>
      </c>
      <c r="BU8" s="40">
        <v>21</v>
      </c>
      <c r="BV8" s="40">
        <v>17</v>
      </c>
      <c r="BW8" s="40">
        <v>21</v>
      </c>
      <c r="BX8" s="40">
        <v>25</v>
      </c>
      <c r="BY8" s="40">
        <v>21</v>
      </c>
      <c r="BZ8" s="40">
        <v>22</v>
      </c>
      <c r="CA8" s="40">
        <v>17</v>
      </c>
      <c r="CB8" s="40">
        <v>22</v>
      </c>
      <c r="CC8" s="40">
        <v>21</v>
      </c>
      <c r="CD8" s="40">
        <v>26</v>
      </c>
      <c r="CE8" s="40">
        <v>22</v>
      </c>
      <c r="CF8" s="40">
        <v>15</v>
      </c>
      <c r="CG8" s="40">
        <v>20</v>
      </c>
      <c r="CH8" s="40">
        <v>26</v>
      </c>
      <c r="CI8" s="40">
        <v>22</v>
      </c>
      <c r="CJ8" s="40">
        <v>30</v>
      </c>
      <c r="CK8" s="40">
        <v>24</v>
      </c>
      <c r="CL8" s="40">
        <v>22</v>
      </c>
      <c r="CM8" s="40">
        <v>27</v>
      </c>
      <c r="CN8" s="40">
        <v>23</v>
      </c>
      <c r="CO8" s="40">
        <v>20</v>
      </c>
      <c r="CP8" s="40">
        <v>18</v>
      </c>
      <c r="CQ8" s="40">
        <v>25</v>
      </c>
      <c r="CR8" s="40">
        <v>19</v>
      </c>
      <c r="CS8" s="40">
        <v>26</v>
      </c>
      <c r="CT8" s="40">
        <v>26</v>
      </c>
      <c r="CU8" s="40">
        <v>28</v>
      </c>
      <c r="CV8" s="40">
        <v>28</v>
      </c>
      <c r="CW8" s="40">
        <v>24</v>
      </c>
      <c r="CX8" s="40">
        <v>26</v>
      </c>
      <c r="CY8" s="40">
        <v>22</v>
      </c>
      <c r="CZ8" s="40">
        <v>31</v>
      </c>
      <c r="DA8" s="40">
        <v>22</v>
      </c>
      <c r="DB8" s="40">
        <v>25</v>
      </c>
      <c r="DC8" s="40">
        <v>26</v>
      </c>
      <c r="DD8" s="40">
        <v>24</v>
      </c>
      <c r="DE8" s="40">
        <v>19</v>
      </c>
      <c r="DF8" s="40">
        <v>21</v>
      </c>
      <c r="DG8" s="40">
        <v>27</v>
      </c>
      <c r="DH8" s="40">
        <v>28</v>
      </c>
      <c r="DI8" s="40">
        <v>30</v>
      </c>
      <c r="DJ8" s="40">
        <v>29</v>
      </c>
      <c r="DK8" s="40">
        <v>27</v>
      </c>
      <c r="DL8" s="40">
        <v>22</v>
      </c>
      <c r="DM8" s="40">
        <v>20</v>
      </c>
      <c r="DN8" s="40">
        <v>22</v>
      </c>
      <c r="DO8" s="40">
        <v>26</v>
      </c>
      <c r="DP8" s="40">
        <v>20</v>
      </c>
      <c r="DQ8" s="40">
        <v>25</v>
      </c>
      <c r="DR8" s="40">
        <v>17</v>
      </c>
      <c r="DS8" s="40">
        <v>23</v>
      </c>
      <c r="DT8" s="40">
        <v>28</v>
      </c>
      <c r="DU8" s="40">
        <v>34</v>
      </c>
      <c r="DV8" s="40">
        <v>17</v>
      </c>
      <c r="DW8" s="40">
        <v>24</v>
      </c>
      <c r="DX8" s="40">
        <v>11</v>
      </c>
      <c r="DY8" s="40">
        <v>22</v>
      </c>
      <c r="DZ8" s="40">
        <v>20</v>
      </c>
      <c r="EA8" s="40">
        <v>23</v>
      </c>
      <c r="EB8" s="40">
        <v>19</v>
      </c>
      <c r="EC8" s="40">
        <v>28</v>
      </c>
      <c r="ED8" s="40">
        <v>22</v>
      </c>
      <c r="EE8" s="40">
        <v>15</v>
      </c>
      <c r="EF8" s="40">
        <v>16</v>
      </c>
      <c r="EG8" s="40">
        <v>22</v>
      </c>
      <c r="EH8" s="40">
        <v>12</v>
      </c>
      <c r="EI8" s="40">
        <v>20</v>
      </c>
      <c r="EJ8" s="40">
        <v>11</v>
      </c>
      <c r="EK8" s="40">
        <v>26</v>
      </c>
      <c r="EL8" s="40">
        <v>8</v>
      </c>
      <c r="EM8" s="40">
        <v>12</v>
      </c>
      <c r="EN8" s="40">
        <v>15</v>
      </c>
      <c r="EO8" s="40">
        <v>22</v>
      </c>
      <c r="EP8" s="40">
        <v>11</v>
      </c>
      <c r="EQ8" s="40">
        <v>16</v>
      </c>
      <c r="ER8" s="40">
        <v>14</v>
      </c>
      <c r="ES8" s="40">
        <v>17</v>
      </c>
      <c r="ET8" s="40">
        <v>9</v>
      </c>
      <c r="EU8" s="40">
        <v>17</v>
      </c>
      <c r="EV8" s="40">
        <v>15</v>
      </c>
      <c r="EW8" s="40">
        <v>9</v>
      </c>
      <c r="EX8" s="40">
        <v>12</v>
      </c>
      <c r="EY8" s="40">
        <v>16</v>
      </c>
      <c r="EZ8" s="40">
        <v>9</v>
      </c>
      <c r="FA8" s="40">
        <v>13</v>
      </c>
      <c r="FB8" s="40">
        <v>11</v>
      </c>
      <c r="FC8" s="40">
        <v>10</v>
      </c>
      <c r="FD8" s="40">
        <v>10</v>
      </c>
      <c r="FE8" s="40">
        <v>12</v>
      </c>
      <c r="FF8" s="40">
        <v>18</v>
      </c>
      <c r="FG8" s="40">
        <v>13</v>
      </c>
      <c r="FH8" s="40">
        <v>8</v>
      </c>
      <c r="FI8" s="40">
        <v>9</v>
      </c>
      <c r="FJ8" s="40">
        <v>6</v>
      </c>
      <c r="FK8" s="40">
        <v>5</v>
      </c>
      <c r="FL8" s="40">
        <v>4</v>
      </c>
      <c r="FM8" s="40">
        <v>8</v>
      </c>
      <c r="FN8" s="40">
        <v>5</v>
      </c>
      <c r="FO8" s="40">
        <v>15</v>
      </c>
      <c r="FP8" s="40">
        <v>3</v>
      </c>
      <c r="FQ8" s="40">
        <v>6</v>
      </c>
      <c r="FR8" s="40">
        <v>3</v>
      </c>
      <c r="FS8" s="40">
        <v>6</v>
      </c>
      <c r="FT8" s="40">
        <v>4</v>
      </c>
      <c r="FU8" s="40">
        <v>10</v>
      </c>
      <c r="FV8" s="40">
        <v>2</v>
      </c>
      <c r="FW8" s="40">
        <v>4</v>
      </c>
      <c r="FX8" s="40">
        <v>1</v>
      </c>
      <c r="FY8" s="40">
        <v>2</v>
      </c>
      <c r="FZ8" s="40">
        <v>1</v>
      </c>
      <c r="GA8" s="40">
        <v>3</v>
      </c>
      <c r="GB8" s="40">
        <v>3</v>
      </c>
      <c r="GC8" s="40">
        <v>0</v>
      </c>
      <c r="GD8" s="40">
        <v>1</v>
      </c>
      <c r="GE8" s="40">
        <v>6</v>
      </c>
      <c r="GF8" s="40">
        <v>0</v>
      </c>
      <c r="GG8" s="40">
        <v>3</v>
      </c>
      <c r="GH8" s="40">
        <v>2</v>
      </c>
      <c r="GI8" s="40">
        <v>1</v>
      </c>
      <c r="GJ8" s="40">
        <v>0</v>
      </c>
      <c r="GK8" s="40">
        <v>3</v>
      </c>
      <c r="GL8" s="40">
        <v>0</v>
      </c>
      <c r="GM8" s="40">
        <v>2</v>
      </c>
      <c r="GN8" s="40">
        <v>0</v>
      </c>
      <c r="GO8" s="40">
        <v>2</v>
      </c>
      <c r="GP8" s="40">
        <v>0</v>
      </c>
      <c r="GQ8" s="40">
        <v>3</v>
      </c>
      <c r="GR8" s="40">
        <v>0</v>
      </c>
      <c r="GS8" s="40">
        <v>0</v>
      </c>
      <c r="GT8" s="40">
        <v>1</v>
      </c>
      <c r="GU8" s="40">
        <v>0</v>
      </c>
      <c r="GV8" s="40">
        <v>0</v>
      </c>
      <c r="GW8" s="40">
        <v>0</v>
      </c>
      <c r="GX8" s="40">
        <v>0</v>
      </c>
      <c r="GY8" s="40">
        <v>0</v>
      </c>
      <c r="GZ8" s="40">
        <v>0</v>
      </c>
      <c r="HA8" s="40">
        <v>0</v>
      </c>
      <c r="HB8" s="274">
        <f t="shared" si="3"/>
        <v>3183</v>
      </c>
      <c r="HC8"/>
      <c r="HD8" s="165"/>
      <c r="HE8" s="275">
        <f t="shared" si="4"/>
        <v>1541</v>
      </c>
      <c r="HF8" s="276"/>
      <c r="HG8" s="277">
        <f t="shared" si="0"/>
        <v>1642</v>
      </c>
      <c r="HH8" s="293"/>
      <c r="HI8" s="278">
        <f t="shared" si="1"/>
        <v>3183</v>
      </c>
    </row>
    <row r="9" spans="1:217" ht="21" x14ac:dyDescent="0.6">
      <c r="A9" s="99">
        <v>4</v>
      </c>
      <c r="B9" s="226" t="s">
        <v>131</v>
      </c>
      <c r="C9" s="228">
        <v>1299</v>
      </c>
      <c r="D9" s="228">
        <v>1299</v>
      </c>
      <c r="E9" s="228">
        <v>1805</v>
      </c>
      <c r="F9" s="228">
        <v>1922</v>
      </c>
      <c r="G9" s="9">
        <f t="shared" si="2"/>
        <v>3727</v>
      </c>
      <c r="H9" s="41">
        <v>5</v>
      </c>
      <c r="I9" s="41">
        <v>6</v>
      </c>
      <c r="J9" s="41">
        <v>12</v>
      </c>
      <c r="K9" s="41">
        <v>10</v>
      </c>
      <c r="L9" s="41">
        <v>7</v>
      </c>
      <c r="M9" s="41">
        <v>7</v>
      </c>
      <c r="N9" s="41">
        <v>18</v>
      </c>
      <c r="O9" s="41">
        <v>13</v>
      </c>
      <c r="P9" s="41">
        <v>18</v>
      </c>
      <c r="Q9" s="41">
        <v>14</v>
      </c>
      <c r="R9" s="41">
        <v>14</v>
      </c>
      <c r="S9" s="41">
        <v>26</v>
      </c>
      <c r="T9" s="41">
        <v>17</v>
      </c>
      <c r="U9" s="41">
        <v>15</v>
      </c>
      <c r="V9" s="41">
        <v>23</v>
      </c>
      <c r="W9" s="41">
        <v>18</v>
      </c>
      <c r="X9" s="41">
        <v>18</v>
      </c>
      <c r="Y9" s="41">
        <v>19</v>
      </c>
      <c r="Z9" s="41">
        <v>24</v>
      </c>
      <c r="AA9" s="41">
        <v>17</v>
      </c>
      <c r="AB9" s="41">
        <v>25</v>
      </c>
      <c r="AC9" s="41">
        <v>19</v>
      </c>
      <c r="AD9" s="41">
        <v>19</v>
      </c>
      <c r="AE9" s="41">
        <v>30</v>
      </c>
      <c r="AF9" s="41">
        <v>15</v>
      </c>
      <c r="AG9" s="41">
        <v>22</v>
      </c>
      <c r="AH9" s="41">
        <v>21</v>
      </c>
      <c r="AI9" s="41">
        <v>12</v>
      </c>
      <c r="AJ9" s="41">
        <v>22</v>
      </c>
      <c r="AK9" s="41">
        <v>22</v>
      </c>
      <c r="AL9" s="41">
        <v>23</v>
      </c>
      <c r="AM9" s="41">
        <v>25</v>
      </c>
      <c r="AN9" s="41">
        <v>22</v>
      </c>
      <c r="AO9" s="41">
        <v>22</v>
      </c>
      <c r="AP9" s="41">
        <v>24</v>
      </c>
      <c r="AQ9" s="41">
        <v>26</v>
      </c>
      <c r="AR9" s="41">
        <v>25</v>
      </c>
      <c r="AS9" s="41">
        <v>19</v>
      </c>
      <c r="AT9" s="41">
        <v>20</v>
      </c>
      <c r="AU9" s="41">
        <v>14</v>
      </c>
      <c r="AV9" s="41">
        <v>31</v>
      </c>
      <c r="AW9" s="41">
        <v>26</v>
      </c>
      <c r="AX9" s="41">
        <v>29</v>
      </c>
      <c r="AY9" s="41">
        <v>32</v>
      </c>
      <c r="AZ9" s="41">
        <v>24</v>
      </c>
      <c r="BA9" s="41">
        <v>19</v>
      </c>
      <c r="BB9" s="41">
        <v>18</v>
      </c>
      <c r="BC9" s="203">
        <v>32</v>
      </c>
      <c r="BD9" s="41">
        <v>26</v>
      </c>
      <c r="BE9" s="41">
        <v>22</v>
      </c>
      <c r="BF9" s="41">
        <v>25</v>
      </c>
      <c r="BG9" s="41">
        <v>26</v>
      </c>
      <c r="BH9" s="204">
        <v>36</v>
      </c>
      <c r="BI9" s="40">
        <v>22</v>
      </c>
      <c r="BJ9" s="40">
        <v>24</v>
      </c>
      <c r="BK9" s="40">
        <v>22</v>
      </c>
      <c r="BL9" s="40">
        <v>31</v>
      </c>
      <c r="BM9" s="40">
        <v>25</v>
      </c>
      <c r="BN9" s="40">
        <v>30</v>
      </c>
      <c r="BO9" s="40">
        <v>19</v>
      </c>
      <c r="BP9" s="40">
        <v>33</v>
      </c>
      <c r="BQ9" s="40">
        <v>26</v>
      </c>
      <c r="BR9" s="40">
        <v>19</v>
      </c>
      <c r="BS9" s="40">
        <v>21</v>
      </c>
      <c r="BT9" s="40">
        <v>20</v>
      </c>
      <c r="BU9" s="40">
        <v>23</v>
      </c>
      <c r="BV9" s="40">
        <v>20</v>
      </c>
      <c r="BW9" s="40">
        <v>20</v>
      </c>
      <c r="BX9" s="40">
        <v>30</v>
      </c>
      <c r="BY9" s="40">
        <v>26</v>
      </c>
      <c r="BZ9" s="40">
        <v>20</v>
      </c>
      <c r="CA9" s="40">
        <v>21</v>
      </c>
      <c r="CB9" s="40">
        <v>29</v>
      </c>
      <c r="CC9" s="40">
        <v>35</v>
      </c>
      <c r="CD9" s="40">
        <v>23</v>
      </c>
      <c r="CE9" s="40">
        <v>25</v>
      </c>
      <c r="CF9" s="40">
        <v>24</v>
      </c>
      <c r="CG9" s="40">
        <v>32</v>
      </c>
      <c r="CH9" s="40">
        <v>32</v>
      </c>
      <c r="CI9" s="40">
        <v>26</v>
      </c>
      <c r="CJ9" s="40">
        <v>16</v>
      </c>
      <c r="CK9" s="40">
        <v>21</v>
      </c>
      <c r="CL9" s="40">
        <v>26</v>
      </c>
      <c r="CM9" s="40">
        <v>30</v>
      </c>
      <c r="CN9" s="40">
        <v>28</v>
      </c>
      <c r="CO9" s="40">
        <v>24</v>
      </c>
      <c r="CP9" s="40">
        <v>25</v>
      </c>
      <c r="CQ9" s="40">
        <v>26</v>
      </c>
      <c r="CR9" s="40">
        <v>21</v>
      </c>
      <c r="CS9" s="40">
        <v>22</v>
      </c>
      <c r="CT9" s="40">
        <v>14</v>
      </c>
      <c r="CU9" s="40">
        <v>16</v>
      </c>
      <c r="CV9" s="40">
        <v>18</v>
      </c>
      <c r="CW9" s="40">
        <v>24</v>
      </c>
      <c r="CX9" s="40">
        <v>31</v>
      </c>
      <c r="CY9" s="40">
        <v>20</v>
      </c>
      <c r="CZ9" s="40">
        <v>28</v>
      </c>
      <c r="DA9" s="40">
        <v>32</v>
      </c>
      <c r="DB9" s="40">
        <v>31</v>
      </c>
      <c r="DC9" s="40">
        <v>28</v>
      </c>
      <c r="DD9" s="40">
        <v>26</v>
      </c>
      <c r="DE9" s="40">
        <v>36</v>
      </c>
      <c r="DF9" s="40">
        <v>27</v>
      </c>
      <c r="DG9" s="40">
        <v>28</v>
      </c>
      <c r="DH9" s="40">
        <v>22</v>
      </c>
      <c r="DI9" s="40">
        <v>24</v>
      </c>
      <c r="DJ9" s="40">
        <v>35</v>
      </c>
      <c r="DK9" s="40">
        <v>23</v>
      </c>
      <c r="DL9" s="40">
        <v>20</v>
      </c>
      <c r="DM9" s="40">
        <v>38</v>
      </c>
      <c r="DN9" s="40">
        <v>27</v>
      </c>
      <c r="DO9" s="40">
        <v>36</v>
      </c>
      <c r="DP9" s="40">
        <v>26</v>
      </c>
      <c r="DQ9" s="40">
        <v>33</v>
      </c>
      <c r="DR9" s="40">
        <v>28</v>
      </c>
      <c r="DS9" s="40">
        <v>30</v>
      </c>
      <c r="DT9" s="40">
        <v>25</v>
      </c>
      <c r="DU9" s="40">
        <v>38</v>
      </c>
      <c r="DV9" s="40">
        <v>28</v>
      </c>
      <c r="DW9" s="40">
        <v>33</v>
      </c>
      <c r="DX9" s="40">
        <v>26</v>
      </c>
      <c r="DY9" s="40">
        <v>27</v>
      </c>
      <c r="DZ9" s="40">
        <v>22</v>
      </c>
      <c r="EA9" s="40">
        <v>25</v>
      </c>
      <c r="EB9" s="40">
        <v>30</v>
      </c>
      <c r="EC9" s="40">
        <v>23</v>
      </c>
      <c r="ED9" s="40">
        <v>13</v>
      </c>
      <c r="EE9" s="40">
        <v>26</v>
      </c>
      <c r="EF9" s="40">
        <v>24</v>
      </c>
      <c r="EG9" s="40">
        <v>22</v>
      </c>
      <c r="EH9" s="40">
        <v>20</v>
      </c>
      <c r="EI9" s="40">
        <v>24</v>
      </c>
      <c r="EJ9" s="40">
        <v>16</v>
      </c>
      <c r="EK9" s="40">
        <v>30</v>
      </c>
      <c r="EL9" s="40">
        <v>19</v>
      </c>
      <c r="EM9" s="40">
        <v>18</v>
      </c>
      <c r="EN9" s="40">
        <v>24</v>
      </c>
      <c r="EO9" s="40">
        <v>19</v>
      </c>
      <c r="EP9" s="40">
        <v>23</v>
      </c>
      <c r="EQ9" s="40">
        <v>25</v>
      </c>
      <c r="ER9" s="40">
        <v>13</v>
      </c>
      <c r="ES9" s="40">
        <v>17</v>
      </c>
      <c r="ET9" s="40">
        <v>14</v>
      </c>
      <c r="EU9" s="40">
        <v>21</v>
      </c>
      <c r="EV9" s="40">
        <v>18</v>
      </c>
      <c r="EW9" s="40">
        <v>17</v>
      </c>
      <c r="EX9" s="40">
        <v>11</v>
      </c>
      <c r="EY9" s="40">
        <v>17</v>
      </c>
      <c r="EZ9" s="40">
        <v>12</v>
      </c>
      <c r="FA9" s="40">
        <v>9</v>
      </c>
      <c r="FB9" s="40">
        <v>13</v>
      </c>
      <c r="FC9" s="40">
        <v>16</v>
      </c>
      <c r="FD9" s="40">
        <v>11</v>
      </c>
      <c r="FE9" s="40">
        <v>15</v>
      </c>
      <c r="FF9" s="40">
        <v>9</v>
      </c>
      <c r="FG9" s="40">
        <v>10</v>
      </c>
      <c r="FH9" s="40">
        <v>10</v>
      </c>
      <c r="FI9" s="40">
        <v>14</v>
      </c>
      <c r="FJ9" s="40">
        <v>10</v>
      </c>
      <c r="FK9" s="40">
        <v>12</v>
      </c>
      <c r="FL9" s="40">
        <v>9</v>
      </c>
      <c r="FM9" s="40">
        <v>11</v>
      </c>
      <c r="FN9" s="40">
        <v>6</v>
      </c>
      <c r="FO9" s="40">
        <v>11</v>
      </c>
      <c r="FP9" s="40">
        <v>8</v>
      </c>
      <c r="FQ9" s="40">
        <v>6</v>
      </c>
      <c r="FR9" s="40">
        <v>8</v>
      </c>
      <c r="FS9" s="40">
        <v>14</v>
      </c>
      <c r="FT9" s="40">
        <v>11</v>
      </c>
      <c r="FU9" s="40">
        <v>14</v>
      </c>
      <c r="FV9" s="40">
        <v>9</v>
      </c>
      <c r="FW9" s="40">
        <v>19</v>
      </c>
      <c r="FX9" s="40">
        <v>5</v>
      </c>
      <c r="FY9" s="40">
        <v>8</v>
      </c>
      <c r="FZ9" s="40">
        <v>5</v>
      </c>
      <c r="GA9" s="40">
        <v>3</v>
      </c>
      <c r="GB9" s="40">
        <v>1</v>
      </c>
      <c r="GC9" s="40">
        <v>5</v>
      </c>
      <c r="GD9" s="40">
        <v>3</v>
      </c>
      <c r="GE9" s="40">
        <v>7</v>
      </c>
      <c r="GF9" s="40">
        <v>1</v>
      </c>
      <c r="GG9" s="40">
        <v>2</v>
      </c>
      <c r="GH9" s="40"/>
      <c r="GI9" s="40">
        <v>4</v>
      </c>
      <c r="GJ9" s="40">
        <v>1</v>
      </c>
      <c r="GK9" s="40">
        <v>4</v>
      </c>
      <c r="GL9" s="40">
        <v>0</v>
      </c>
      <c r="GM9" s="40">
        <v>2</v>
      </c>
      <c r="GN9" s="40">
        <v>1</v>
      </c>
      <c r="GO9" s="40">
        <v>1</v>
      </c>
      <c r="GP9" s="40">
        <v>0</v>
      </c>
      <c r="GQ9" s="40">
        <v>1</v>
      </c>
      <c r="GR9" s="40">
        <v>1</v>
      </c>
      <c r="GS9" s="40">
        <v>0</v>
      </c>
      <c r="GT9" s="40">
        <v>0</v>
      </c>
      <c r="GU9" s="40">
        <v>2</v>
      </c>
      <c r="GV9" s="40">
        <v>0</v>
      </c>
      <c r="GW9" s="40">
        <v>3</v>
      </c>
      <c r="GX9" s="40">
        <v>0</v>
      </c>
      <c r="GY9" s="40">
        <v>0</v>
      </c>
      <c r="GZ9" s="40">
        <v>0</v>
      </c>
      <c r="HA9" s="40">
        <v>0</v>
      </c>
      <c r="HB9" s="274">
        <f t="shared" si="3"/>
        <v>3727</v>
      </c>
      <c r="HC9"/>
      <c r="HD9" s="165"/>
      <c r="HE9" s="275">
        <f t="shared" si="4"/>
        <v>1805</v>
      </c>
      <c r="HF9" s="276"/>
      <c r="HG9" s="277">
        <f t="shared" si="0"/>
        <v>1922</v>
      </c>
      <c r="HH9" s="293"/>
      <c r="HI9" s="278">
        <f t="shared" si="1"/>
        <v>3727</v>
      </c>
    </row>
    <row r="10" spans="1:217" ht="21" x14ac:dyDescent="0.6">
      <c r="A10" s="99">
        <v>5</v>
      </c>
      <c r="B10" s="226" t="s">
        <v>134</v>
      </c>
      <c r="C10" s="228">
        <v>828</v>
      </c>
      <c r="D10" s="228">
        <v>859</v>
      </c>
      <c r="E10" s="228">
        <v>1699</v>
      </c>
      <c r="F10" s="228">
        <v>1798</v>
      </c>
      <c r="G10" s="9">
        <f t="shared" si="2"/>
        <v>3497</v>
      </c>
      <c r="H10" s="41">
        <v>4</v>
      </c>
      <c r="I10" s="41">
        <v>5</v>
      </c>
      <c r="J10" s="41">
        <v>13</v>
      </c>
      <c r="K10" s="41">
        <v>11</v>
      </c>
      <c r="L10" s="41">
        <v>10</v>
      </c>
      <c r="M10" s="41">
        <v>9</v>
      </c>
      <c r="N10" s="41">
        <v>9</v>
      </c>
      <c r="O10" s="41">
        <v>13</v>
      </c>
      <c r="P10" s="41">
        <v>18</v>
      </c>
      <c r="Q10" s="41">
        <v>16</v>
      </c>
      <c r="R10" s="41">
        <v>11</v>
      </c>
      <c r="S10" s="41">
        <v>25</v>
      </c>
      <c r="T10" s="41">
        <v>21</v>
      </c>
      <c r="U10" s="41">
        <v>16</v>
      </c>
      <c r="V10" s="41">
        <v>19</v>
      </c>
      <c r="W10" s="41">
        <v>16</v>
      </c>
      <c r="X10" s="41">
        <v>27</v>
      </c>
      <c r="Y10" s="41">
        <v>20</v>
      </c>
      <c r="Z10" s="41">
        <v>30</v>
      </c>
      <c r="AA10" s="41">
        <v>19</v>
      </c>
      <c r="AB10" s="41">
        <v>26</v>
      </c>
      <c r="AC10" s="41">
        <v>23</v>
      </c>
      <c r="AD10" s="41">
        <v>28</v>
      </c>
      <c r="AE10" s="41">
        <v>24</v>
      </c>
      <c r="AF10" s="41">
        <v>30</v>
      </c>
      <c r="AG10" s="41">
        <v>39</v>
      </c>
      <c r="AH10" s="41">
        <v>40</v>
      </c>
      <c r="AI10" s="41">
        <v>32</v>
      </c>
      <c r="AJ10" s="41">
        <v>36</v>
      </c>
      <c r="AK10" s="41">
        <v>35</v>
      </c>
      <c r="AL10" s="41">
        <v>21</v>
      </c>
      <c r="AM10" s="41">
        <v>24</v>
      </c>
      <c r="AN10" s="41">
        <v>22</v>
      </c>
      <c r="AO10" s="41">
        <v>17</v>
      </c>
      <c r="AP10" s="41">
        <v>20</v>
      </c>
      <c r="AQ10" s="41">
        <v>18</v>
      </c>
      <c r="AR10" s="41">
        <v>20</v>
      </c>
      <c r="AS10" s="41">
        <v>16</v>
      </c>
      <c r="AT10" s="41">
        <v>14</v>
      </c>
      <c r="AU10" s="41">
        <v>23</v>
      </c>
      <c r="AV10" s="41">
        <v>22</v>
      </c>
      <c r="AW10" s="41">
        <v>15</v>
      </c>
      <c r="AX10" s="41">
        <v>22</v>
      </c>
      <c r="AY10" s="41">
        <v>22</v>
      </c>
      <c r="AZ10" s="41">
        <v>22</v>
      </c>
      <c r="BA10" s="41">
        <v>18</v>
      </c>
      <c r="BB10" s="41">
        <v>26</v>
      </c>
      <c r="BC10" s="203">
        <v>12</v>
      </c>
      <c r="BD10" s="41">
        <v>26</v>
      </c>
      <c r="BE10" s="41">
        <v>18</v>
      </c>
      <c r="BF10" s="41">
        <v>25</v>
      </c>
      <c r="BG10" s="41">
        <v>14</v>
      </c>
      <c r="BH10" s="204">
        <v>19</v>
      </c>
      <c r="BI10" s="40">
        <v>21</v>
      </c>
      <c r="BJ10" s="40">
        <v>28</v>
      </c>
      <c r="BK10" s="40">
        <v>22</v>
      </c>
      <c r="BL10" s="40">
        <v>36</v>
      </c>
      <c r="BM10" s="40">
        <v>31</v>
      </c>
      <c r="BN10" s="40">
        <v>22</v>
      </c>
      <c r="BO10" s="40">
        <v>20</v>
      </c>
      <c r="BP10" s="40">
        <v>23</v>
      </c>
      <c r="BQ10" s="40">
        <v>13</v>
      </c>
      <c r="BR10" s="40">
        <v>18</v>
      </c>
      <c r="BS10" s="40">
        <v>14</v>
      </c>
      <c r="BT10" s="40">
        <v>23</v>
      </c>
      <c r="BU10" s="40">
        <v>26</v>
      </c>
      <c r="BV10" s="40">
        <v>22</v>
      </c>
      <c r="BW10" s="40">
        <v>18</v>
      </c>
      <c r="BX10" s="40">
        <v>29</v>
      </c>
      <c r="BY10" s="40">
        <v>16</v>
      </c>
      <c r="BZ10" s="40">
        <v>20</v>
      </c>
      <c r="CA10" s="40">
        <v>35</v>
      </c>
      <c r="CB10" s="40">
        <v>26</v>
      </c>
      <c r="CC10" s="40">
        <v>27</v>
      </c>
      <c r="CD10" s="40">
        <v>28</v>
      </c>
      <c r="CE10" s="40">
        <v>19</v>
      </c>
      <c r="CF10" s="40">
        <v>24</v>
      </c>
      <c r="CG10" s="40">
        <v>23</v>
      </c>
      <c r="CH10" s="40">
        <v>26</v>
      </c>
      <c r="CI10" s="40">
        <v>23</v>
      </c>
      <c r="CJ10" s="40">
        <v>23</v>
      </c>
      <c r="CK10" s="40">
        <v>19</v>
      </c>
      <c r="CL10" s="40">
        <v>31</v>
      </c>
      <c r="CM10" s="40">
        <v>25</v>
      </c>
      <c r="CN10" s="40">
        <v>20</v>
      </c>
      <c r="CO10" s="40">
        <v>18</v>
      </c>
      <c r="CP10" s="40">
        <v>26</v>
      </c>
      <c r="CQ10" s="40">
        <v>28</v>
      </c>
      <c r="CR10" s="40">
        <v>16</v>
      </c>
      <c r="CS10" s="40">
        <v>24</v>
      </c>
      <c r="CT10" s="40">
        <v>22</v>
      </c>
      <c r="CU10" s="40">
        <v>21</v>
      </c>
      <c r="CV10" s="40">
        <v>15</v>
      </c>
      <c r="CW10" s="40">
        <v>26</v>
      </c>
      <c r="CX10" s="40">
        <v>27</v>
      </c>
      <c r="CY10" s="40">
        <v>38</v>
      </c>
      <c r="CZ10" s="40">
        <v>18</v>
      </c>
      <c r="DA10" s="40">
        <v>27</v>
      </c>
      <c r="DB10" s="40">
        <v>32</v>
      </c>
      <c r="DC10" s="40">
        <v>38</v>
      </c>
      <c r="DD10" s="40">
        <v>30</v>
      </c>
      <c r="DE10" s="40">
        <v>31</v>
      </c>
      <c r="DF10" s="40">
        <v>28</v>
      </c>
      <c r="DG10" s="40">
        <v>28</v>
      </c>
      <c r="DH10" s="40">
        <v>36</v>
      </c>
      <c r="DI10" s="40">
        <v>33</v>
      </c>
      <c r="DJ10" s="40">
        <v>29</v>
      </c>
      <c r="DK10" s="40">
        <v>27</v>
      </c>
      <c r="DL10" s="40">
        <v>23</v>
      </c>
      <c r="DM10" s="40">
        <v>22</v>
      </c>
      <c r="DN10" s="40">
        <v>20</v>
      </c>
      <c r="DO10" s="40">
        <v>44</v>
      </c>
      <c r="DP10" s="40">
        <v>23</v>
      </c>
      <c r="DQ10" s="40">
        <v>29</v>
      </c>
      <c r="DR10" s="40">
        <v>31</v>
      </c>
      <c r="DS10" s="40">
        <v>36</v>
      </c>
      <c r="DT10" s="40">
        <v>26</v>
      </c>
      <c r="DU10" s="40">
        <v>36</v>
      </c>
      <c r="DV10" s="40">
        <v>18</v>
      </c>
      <c r="DW10" s="40">
        <v>18</v>
      </c>
      <c r="DX10" s="40">
        <v>25</v>
      </c>
      <c r="DY10" s="40">
        <v>24</v>
      </c>
      <c r="DZ10" s="40">
        <v>15</v>
      </c>
      <c r="EA10" s="40">
        <v>25</v>
      </c>
      <c r="EB10" s="40">
        <v>20</v>
      </c>
      <c r="EC10" s="40">
        <v>20</v>
      </c>
      <c r="ED10" s="40">
        <v>13</v>
      </c>
      <c r="EE10" s="40">
        <v>25</v>
      </c>
      <c r="EF10" s="40">
        <v>11</v>
      </c>
      <c r="EG10" s="40">
        <v>19</v>
      </c>
      <c r="EH10" s="40">
        <v>19</v>
      </c>
      <c r="EI10" s="40">
        <v>26</v>
      </c>
      <c r="EJ10" s="40">
        <v>18</v>
      </c>
      <c r="EK10" s="40">
        <v>27</v>
      </c>
      <c r="EL10" s="40">
        <v>17</v>
      </c>
      <c r="EM10" s="40">
        <v>15</v>
      </c>
      <c r="EN10" s="40">
        <v>13</v>
      </c>
      <c r="EO10" s="40">
        <v>18</v>
      </c>
      <c r="EP10" s="40">
        <v>13</v>
      </c>
      <c r="EQ10" s="40">
        <v>17</v>
      </c>
      <c r="ER10" s="40">
        <v>7</v>
      </c>
      <c r="ES10" s="40">
        <v>11</v>
      </c>
      <c r="ET10" s="40">
        <v>15</v>
      </c>
      <c r="EU10" s="40">
        <v>12</v>
      </c>
      <c r="EV10" s="40">
        <v>9</v>
      </c>
      <c r="EW10" s="40">
        <v>18</v>
      </c>
      <c r="EX10" s="40">
        <v>10</v>
      </c>
      <c r="EY10" s="40">
        <v>8</v>
      </c>
      <c r="EZ10" s="40">
        <v>13</v>
      </c>
      <c r="FA10" s="40">
        <v>12</v>
      </c>
      <c r="FB10" s="40">
        <v>9</v>
      </c>
      <c r="FC10" s="40">
        <v>10</v>
      </c>
      <c r="FD10" s="40">
        <v>7</v>
      </c>
      <c r="FE10" s="40">
        <v>11</v>
      </c>
      <c r="FF10" s="40">
        <v>7</v>
      </c>
      <c r="FG10" s="40">
        <v>16</v>
      </c>
      <c r="FH10" s="40">
        <v>6</v>
      </c>
      <c r="FI10" s="40">
        <v>7</v>
      </c>
      <c r="FJ10" s="40">
        <v>4</v>
      </c>
      <c r="FK10" s="40">
        <v>9</v>
      </c>
      <c r="FL10" s="40">
        <v>6</v>
      </c>
      <c r="FM10" s="40">
        <v>8</v>
      </c>
      <c r="FN10" s="40">
        <v>4</v>
      </c>
      <c r="FO10" s="40">
        <v>14</v>
      </c>
      <c r="FP10" s="40">
        <v>4</v>
      </c>
      <c r="FQ10" s="40">
        <v>5</v>
      </c>
      <c r="FR10" s="40">
        <v>6</v>
      </c>
      <c r="FS10" s="40">
        <v>10</v>
      </c>
      <c r="FT10" s="40">
        <v>3</v>
      </c>
      <c r="FU10" s="40">
        <v>7</v>
      </c>
      <c r="FV10" s="40">
        <v>6</v>
      </c>
      <c r="FW10" s="40">
        <v>7</v>
      </c>
      <c r="FX10" s="40">
        <v>4</v>
      </c>
      <c r="FY10" s="40">
        <v>5</v>
      </c>
      <c r="FZ10" s="40">
        <v>3</v>
      </c>
      <c r="GA10" s="40">
        <v>5</v>
      </c>
      <c r="GB10" s="40">
        <v>2</v>
      </c>
      <c r="GC10" s="40">
        <v>6</v>
      </c>
      <c r="GD10" s="40">
        <v>3</v>
      </c>
      <c r="GE10" s="40">
        <v>8</v>
      </c>
      <c r="GF10" s="40">
        <v>3</v>
      </c>
      <c r="GG10" s="40">
        <v>4</v>
      </c>
      <c r="GH10" s="40">
        <v>2</v>
      </c>
      <c r="GI10" s="40">
        <v>3</v>
      </c>
      <c r="GJ10" s="40">
        <v>0</v>
      </c>
      <c r="GK10" s="40">
        <v>2</v>
      </c>
      <c r="GL10" s="40">
        <v>2</v>
      </c>
      <c r="GM10" s="40">
        <v>4</v>
      </c>
      <c r="GN10" s="40">
        <v>0</v>
      </c>
      <c r="GO10" s="40">
        <v>0</v>
      </c>
      <c r="GP10" s="40">
        <v>0</v>
      </c>
      <c r="GQ10" s="40">
        <v>1</v>
      </c>
      <c r="GR10" s="40">
        <v>0</v>
      </c>
      <c r="GS10" s="40">
        <v>2</v>
      </c>
      <c r="GT10" s="40">
        <v>0</v>
      </c>
      <c r="GU10" s="40">
        <v>1</v>
      </c>
      <c r="GV10" s="40">
        <v>0</v>
      </c>
      <c r="GW10" s="40">
        <v>0</v>
      </c>
      <c r="GX10" s="40">
        <v>0</v>
      </c>
      <c r="GY10" s="40">
        <v>0</v>
      </c>
      <c r="GZ10" s="40">
        <v>0</v>
      </c>
      <c r="HA10" s="40">
        <v>0</v>
      </c>
      <c r="HB10" s="274">
        <f t="shared" si="3"/>
        <v>3497</v>
      </c>
      <c r="HC10"/>
      <c r="HD10" s="165"/>
      <c r="HE10" s="275">
        <f t="shared" si="4"/>
        <v>1699</v>
      </c>
      <c r="HF10" s="276"/>
      <c r="HG10" s="277">
        <f t="shared" si="0"/>
        <v>1798</v>
      </c>
      <c r="HH10" s="293"/>
      <c r="HI10" s="278">
        <f t="shared" si="1"/>
        <v>3497</v>
      </c>
    </row>
    <row r="11" spans="1:217" ht="21" x14ac:dyDescent="0.6">
      <c r="A11" s="99">
        <v>6</v>
      </c>
      <c r="B11" s="226" t="s">
        <v>133</v>
      </c>
      <c r="C11" s="228">
        <v>618</v>
      </c>
      <c r="D11" s="228">
        <v>618</v>
      </c>
      <c r="E11" s="228">
        <v>743</v>
      </c>
      <c r="F11" s="228">
        <v>808</v>
      </c>
      <c r="G11" s="9">
        <f t="shared" si="2"/>
        <v>1551</v>
      </c>
      <c r="H11" s="41">
        <v>7</v>
      </c>
      <c r="I11" s="41">
        <v>4</v>
      </c>
      <c r="J11" s="63">
        <v>6</v>
      </c>
      <c r="K11" s="63">
        <v>4</v>
      </c>
      <c r="L11" s="63">
        <v>8</v>
      </c>
      <c r="M11" s="63">
        <v>5</v>
      </c>
      <c r="N11" s="63">
        <v>11</v>
      </c>
      <c r="O11" s="41">
        <v>8</v>
      </c>
      <c r="P11" s="63">
        <v>5</v>
      </c>
      <c r="Q11" s="63">
        <v>10</v>
      </c>
      <c r="R11" s="63">
        <v>5</v>
      </c>
      <c r="S11" s="63">
        <v>1</v>
      </c>
      <c r="T11" s="63">
        <v>7</v>
      </c>
      <c r="U11" s="63">
        <v>7</v>
      </c>
      <c r="V11" s="63">
        <v>3</v>
      </c>
      <c r="W11" s="63">
        <v>8</v>
      </c>
      <c r="X11" s="63">
        <v>3</v>
      </c>
      <c r="Y11" s="63">
        <v>11</v>
      </c>
      <c r="Z11" s="63">
        <v>6</v>
      </c>
      <c r="AA11" s="63">
        <v>12</v>
      </c>
      <c r="AB11" s="63">
        <v>4</v>
      </c>
      <c r="AC11" s="63">
        <v>7</v>
      </c>
      <c r="AD11" s="63">
        <v>7</v>
      </c>
      <c r="AE11" s="63">
        <v>6</v>
      </c>
      <c r="AF11" s="63">
        <v>6</v>
      </c>
      <c r="AG11" s="63">
        <v>4</v>
      </c>
      <c r="AH11" s="63">
        <v>15</v>
      </c>
      <c r="AI11" s="63">
        <v>7</v>
      </c>
      <c r="AJ11" s="63">
        <v>6</v>
      </c>
      <c r="AK11" s="63">
        <v>8</v>
      </c>
      <c r="AL11" s="63">
        <v>3</v>
      </c>
      <c r="AM11" s="63">
        <v>6</v>
      </c>
      <c r="AN11" s="63">
        <v>5</v>
      </c>
      <c r="AO11" s="63">
        <v>2</v>
      </c>
      <c r="AP11" s="63">
        <v>8</v>
      </c>
      <c r="AQ11" s="63">
        <v>8</v>
      </c>
      <c r="AR11" s="63">
        <v>10</v>
      </c>
      <c r="AS11" s="63">
        <v>7</v>
      </c>
      <c r="AT11" s="63">
        <v>4</v>
      </c>
      <c r="AU11" s="63">
        <v>7</v>
      </c>
      <c r="AV11" s="63">
        <v>10</v>
      </c>
      <c r="AW11" s="63">
        <v>9</v>
      </c>
      <c r="AX11" s="63">
        <v>1</v>
      </c>
      <c r="AY11" s="63">
        <v>7</v>
      </c>
      <c r="AZ11" s="63">
        <v>5</v>
      </c>
      <c r="BA11" s="63">
        <v>11</v>
      </c>
      <c r="BB11" s="63">
        <v>9</v>
      </c>
      <c r="BC11" s="229">
        <v>10</v>
      </c>
      <c r="BD11" s="63">
        <v>10</v>
      </c>
      <c r="BE11" s="63">
        <v>7</v>
      </c>
      <c r="BF11" s="63">
        <v>14</v>
      </c>
      <c r="BG11" s="63">
        <v>4</v>
      </c>
      <c r="BH11" s="230">
        <v>10</v>
      </c>
      <c r="BI11" s="40">
        <v>16</v>
      </c>
      <c r="BJ11" s="40">
        <v>7</v>
      </c>
      <c r="BK11" s="40">
        <v>7</v>
      </c>
      <c r="BL11" s="40">
        <v>9</v>
      </c>
      <c r="BM11" s="40">
        <v>11</v>
      </c>
      <c r="BN11" s="40">
        <v>12</v>
      </c>
      <c r="BO11" s="40">
        <v>11</v>
      </c>
      <c r="BP11" s="40">
        <v>9</v>
      </c>
      <c r="BQ11" s="40">
        <v>11</v>
      </c>
      <c r="BR11" s="40">
        <v>13</v>
      </c>
      <c r="BS11" s="40">
        <v>9</v>
      </c>
      <c r="BT11" s="40">
        <v>12</v>
      </c>
      <c r="BU11" s="40">
        <v>15</v>
      </c>
      <c r="BV11" s="40">
        <v>11</v>
      </c>
      <c r="BW11" s="40">
        <v>7</v>
      </c>
      <c r="BX11" s="40">
        <v>5</v>
      </c>
      <c r="BY11" s="40">
        <v>6</v>
      </c>
      <c r="BZ11" s="40">
        <v>8</v>
      </c>
      <c r="CA11" s="40">
        <v>9</v>
      </c>
      <c r="CB11" s="40">
        <v>11</v>
      </c>
      <c r="CC11" s="40">
        <v>9</v>
      </c>
      <c r="CD11" s="40">
        <v>10</v>
      </c>
      <c r="CE11" s="40">
        <v>9</v>
      </c>
      <c r="CF11" s="40">
        <v>9</v>
      </c>
      <c r="CG11" s="40">
        <v>7</v>
      </c>
      <c r="CH11" s="40">
        <v>14</v>
      </c>
      <c r="CI11" s="40">
        <v>16</v>
      </c>
      <c r="CJ11" s="40">
        <v>9</v>
      </c>
      <c r="CK11" s="40">
        <v>14</v>
      </c>
      <c r="CL11" s="40">
        <v>13</v>
      </c>
      <c r="CM11" s="40">
        <v>7</v>
      </c>
      <c r="CN11" s="40">
        <v>14</v>
      </c>
      <c r="CO11" s="40">
        <v>12</v>
      </c>
      <c r="CP11" s="40">
        <v>19</v>
      </c>
      <c r="CQ11" s="40">
        <v>10</v>
      </c>
      <c r="CR11" s="40">
        <v>13</v>
      </c>
      <c r="CS11" s="40">
        <v>9</v>
      </c>
      <c r="CT11" s="40">
        <v>15</v>
      </c>
      <c r="CU11" s="40">
        <v>13</v>
      </c>
      <c r="CV11" s="40">
        <v>11</v>
      </c>
      <c r="CW11" s="40">
        <v>9</v>
      </c>
      <c r="CX11" s="40">
        <v>9</v>
      </c>
      <c r="CY11" s="40">
        <v>14</v>
      </c>
      <c r="CZ11" s="40">
        <v>13</v>
      </c>
      <c r="DA11" s="40">
        <v>9</v>
      </c>
      <c r="DB11" s="40">
        <v>10</v>
      </c>
      <c r="DC11" s="40">
        <v>13</v>
      </c>
      <c r="DD11" s="40">
        <v>11</v>
      </c>
      <c r="DE11" s="40">
        <v>13</v>
      </c>
      <c r="DF11" s="40">
        <v>9</v>
      </c>
      <c r="DG11" s="40">
        <v>17</v>
      </c>
      <c r="DH11" s="40">
        <v>8</v>
      </c>
      <c r="DI11" s="40">
        <v>16</v>
      </c>
      <c r="DJ11" s="40">
        <v>8</v>
      </c>
      <c r="DK11" s="40">
        <v>17</v>
      </c>
      <c r="DL11" s="40">
        <v>10</v>
      </c>
      <c r="DM11" s="40">
        <v>6</v>
      </c>
      <c r="DN11" s="40">
        <v>11</v>
      </c>
      <c r="DO11" s="40">
        <v>12</v>
      </c>
      <c r="DP11" s="40">
        <v>7</v>
      </c>
      <c r="DQ11" s="40">
        <v>13</v>
      </c>
      <c r="DR11" s="40">
        <v>16</v>
      </c>
      <c r="DS11" s="40">
        <v>11</v>
      </c>
      <c r="DT11" s="40">
        <v>10</v>
      </c>
      <c r="DU11" s="40">
        <v>14</v>
      </c>
      <c r="DV11" s="40">
        <v>13</v>
      </c>
      <c r="DW11" s="40">
        <v>15</v>
      </c>
      <c r="DX11" s="40">
        <v>8</v>
      </c>
      <c r="DY11" s="40">
        <v>16</v>
      </c>
      <c r="DZ11" s="40">
        <v>7</v>
      </c>
      <c r="EA11" s="40">
        <v>11</v>
      </c>
      <c r="EB11" s="40">
        <v>12</v>
      </c>
      <c r="EC11" s="40">
        <v>9</v>
      </c>
      <c r="ED11" s="40">
        <v>10</v>
      </c>
      <c r="EE11" s="40">
        <v>6</v>
      </c>
      <c r="EF11" s="40">
        <v>9</v>
      </c>
      <c r="EG11" s="40">
        <v>12</v>
      </c>
      <c r="EH11" s="40">
        <v>19</v>
      </c>
      <c r="EI11" s="40">
        <v>11</v>
      </c>
      <c r="EJ11" s="40">
        <v>11</v>
      </c>
      <c r="EK11" s="40">
        <v>8</v>
      </c>
      <c r="EL11" s="40">
        <v>15</v>
      </c>
      <c r="EM11" s="40">
        <v>16</v>
      </c>
      <c r="EN11" s="40">
        <v>13</v>
      </c>
      <c r="EO11" s="40">
        <v>12</v>
      </c>
      <c r="EP11" s="40">
        <v>8</v>
      </c>
      <c r="EQ11" s="40">
        <v>12</v>
      </c>
      <c r="ER11" s="40">
        <v>9</v>
      </c>
      <c r="ES11" s="40">
        <v>6</v>
      </c>
      <c r="ET11" s="40">
        <v>8</v>
      </c>
      <c r="EU11" s="40">
        <v>13</v>
      </c>
      <c r="EV11" s="40">
        <v>5</v>
      </c>
      <c r="EW11" s="40">
        <v>9</v>
      </c>
      <c r="EX11" s="40">
        <v>6</v>
      </c>
      <c r="EY11" s="40">
        <v>5</v>
      </c>
      <c r="EZ11" s="40">
        <v>11</v>
      </c>
      <c r="FA11" s="40">
        <v>13</v>
      </c>
      <c r="FB11" s="40">
        <v>5</v>
      </c>
      <c r="FC11" s="40">
        <v>5</v>
      </c>
      <c r="FD11" s="40">
        <v>5</v>
      </c>
      <c r="FE11" s="40">
        <v>7</v>
      </c>
      <c r="FF11" s="40">
        <v>3</v>
      </c>
      <c r="FG11" s="40">
        <v>5</v>
      </c>
      <c r="FH11" s="40">
        <v>5</v>
      </c>
      <c r="FI11" s="40">
        <v>9</v>
      </c>
      <c r="FJ11" s="40">
        <v>2</v>
      </c>
      <c r="FK11" s="40">
        <v>11</v>
      </c>
      <c r="FL11" s="40">
        <v>1</v>
      </c>
      <c r="FM11" s="40">
        <v>4</v>
      </c>
      <c r="FN11" s="40">
        <v>2</v>
      </c>
      <c r="FO11" s="40">
        <v>1</v>
      </c>
      <c r="FP11" s="40">
        <v>6</v>
      </c>
      <c r="FQ11" s="40">
        <v>4</v>
      </c>
      <c r="FR11" s="40">
        <v>1</v>
      </c>
      <c r="FS11" s="40">
        <v>4</v>
      </c>
      <c r="FT11" s="40">
        <v>2</v>
      </c>
      <c r="FU11" s="40">
        <v>6</v>
      </c>
      <c r="FV11" s="40">
        <v>1</v>
      </c>
      <c r="FW11" s="40">
        <v>5</v>
      </c>
      <c r="FX11" s="40">
        <v>4</v>
      </c>
      <c r="FY11" s="40">
        <v>4</v>
      </c>
      <c r="FZ11" s="40">
        <v>2</v>
      </c>
      <c r="GA11" s="40">
        <v>4</v>
      </c>
      <c r="GB11" s="40">
        <v>2</v>
      </c>
      <c r="GC11" s="40">
        <v>4</v>
      </c>
      <c r="GD11" s="40">
        <v>3</v>
      </c>
      <c r="GE11" s="40">
        <v>3</v>
      </c>
      <c r="GF11" s="40">
        <v>1</v>
      </c>
      <c r="GG11" s="40">
        <v>3</v>
      </c>
      <c r="GH11" s="40">
        <v>0</v>
      </c>
      <c r="GI11" s="40">
        <v>0</v>
      </c>
      <c r="GJ11" s="40">
        <v>0</v>
      </c>
      <c r="GK11" s="40">
        <v>0</v>
      </c>
      <c r="GL11" s="40">
        <v>0</v>
      </c>
      <c r="GM11" s="40">
        <v>0</v>
      </c>
      <c r="GN11" s="40">
        <v>0</v>
      </c>
      <c r="GO11" s="40">
        <v>2</v>
      </c>
      <c r="GP11" s="40">
        <v>0</v>
      </c>
      <c r="GQ11" s="40">
        <v>0</v>
      </c>
      <c r="GR11" s="40">
        <v>0</v>
      </c>
      <c r="GS11" s="40">
        <v>0</v>
      </c>
      <c r="GT11" s="40">
        <v>0</v>
      </c>
      <c r="GU11" s="40">
        <v>0</v>
      </c>
      <c r="GV11" s="40">
        <v>0</v>
      </c>
      <c r="GW11" s="40">
        <v>0</v>
      </c>
      <c r="GX11" s="40">
        <v>0</v>
      </c>
      <c r="GY11" s="40">
        <v>1</v>
      </c>
      <c r="GZ11" s="40">
        <v>0</v>
      </c>
      <c r="HA11" s="40">
        <v>0</v>
      </c>
      <c r="HB11" s="274">
        <f t="shared" si="3"/>
        <v>1551</v>
      </c>
      <c r="HC11" s="6"/>
      <c r="HD11" s="6"/>
      <c r="HE11" s="275">
        <f t="shared" si="4"/>
        <v>743</v>
      </c>
      <c r="HF11"/>
      <c r="HG11" s="277">
        <f t="shared" si="0"/>
        <v>808</v>
      </c>
      <c r="HH11" s="293"/>
      <c r="HI11" s="278">
        <f t="shared" si="1"/>
        <v>1551</v>
      </c>
    </row>
    <row r="12" spans="1:217" ht="21" x14ac:dyDescent="0.6">
      <c r="A12" s="99"/>
      <c r="B12" s="90"/>
      <c r="C12" s="91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3"/>
      <c r="BD12" s="92"/>
      <c r="BE12" s="92"/>
      <c r="BF12" s="92"/>
      <c r="BG12" s="92"/>
      <c r="BH12" s="94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274">
        <f t="shared" si="3"/>
        <v>0</v>
      </c>
      <c r="HC12" s="6"/>
      <c r="HD12" s="6"/>
      <c r="HE12" s="275">
        <f t="shared" si="4"/>
        <v>0</v>
      </c>
      <c r="HF12"/>
      <c r="HG12" s="277">
        <f t="shared" si="0"/>
        <v>0</v>
      </c>
      <c r="HH12" s="293"/>
      <c r="HI12" s="278">
        <f t="shared" si="1"/>
        <v>0</v>
      </c>
    </row>
    <row r="13" spans="1:217" ht="21" x14ac:dyDescent="0.6">
      <c r="A13" s="99"/>
      <c r="B13" s="90"/>
      <c r="C13" s="9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3"/>
      <c r="BD13" s="92"/>
      <c r="BE13" s="92"/>
      <c r="BF13" s="92"/>
      <c r="BG13" s="92"/>
      <c r="BH13" s="94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274">
        <f t="shared" si="3"/>
        <v>0</v>
      </c>
      <c r="HC13" s="6"/>
      <c r="HD13" s="6"/>
      <c r="HE13" s="275">
        <f t="shared" si="4"/>
        <v>0</v>
      </c>
      <c r="HF13"/>
      <c r="HG13" s="277">
        <f t="shared" si="0"/>
        <v>0</v>
      </c>
      <c r="HH13" s="293"/>
      <c r="HI13" s="278">
        <f t="shared" si="1"/>
        <v>0</v>
      </c>
    </row>
    <row r="14" spans="1:217" ht="21" x14ac:dyDescent="0.6">
      <c r="A14" s="99"/>
      <c r="B14" s="90"/>
      <c r="C14" s="95"/>
      <c r="D14" s="92"/>
      <c r="E14" s="92"/>
      <c r="F14" s="92"/>
      <c r="G14" s="92"/>
      <c r="H14" s="92"/>
      <c r="I14" s="92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2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274">
        <f t="shared" si="3"/>
        <v>0</v>
      </c>
      <c r="HC14" s="6"/>
      <c r="HD14" s="6"/>
      <c r="HE14" s="275">
        <f t="shared" si="4"/>
        <v>0</v>
      </c>
      <c r="HF14"/>
      <c r="HG14" s="277">
        <f t="shared" si="0"/>
        <v>0</v>
      </c>
      <c r="HH14" s="293"/>
      <c r="HI14" s="278">
        <f t="shared" si="1"/>
        <v>0</v>
      </c>
    </row>
    <row r="15" spans="1:217" ht="21" x14ac:dyDescent="0.6">
      <c r="A15" s="96"/>
      <c r="B15" s="97" t="s">
        <v>5</v>
      </c>
      <c r="C15" s="98">
        <f>SUM(C6:C14)</f>
        <v>5440</v>
      </c>
      <c r="D15" s="98">
        <f t="shared" ref="D15:BO15" si="5">SUM(D6:D14)</f>
        <v>6063</v>
      </c>
      <c r="E15" s="98">
        <f t="shared" si="5"/>
        <v>8424</v>
      </c>
      <c r="F15" s="98">
        <f t="shared" si="5"/>
        <v>9100</v>
      </c>
      <c r="G15" s="98">
        <f t="shared" si="5"/>
        <v>17524</v>
      </c>
      <c r="H15" s="98">
        <f t="shared" si="5"/>
        <v>39</v>
      </c>
      <c r="I15" s="98">
        <f t="shared" si="5"/>
        <v>40</v>
      </c>
      <c r="J15" s="98">
        <f t="shared" si="5"/>
        <v>61</v>
      </c>
      <c r="K15" s="98">
        <f t="shared" si="5"/>
        <v>46</v>
      </c>
      <c r="L15" s="98">
        <f t="shared" si="5"/>
        <v>54</v>
      </c>
      <c r="M15" s="98">
        <f t="shared" si="5"/>
        <v>48</v>
      </c>
      <c r="N15" s="98">
        <f t="shared" si="5"/>
        <v>71</v>
      </c>
      <c r="O15" s="98">
        <f t="shared" si="5"/>
        <v>59</v>
      </c>
      <c r="P15" s="98">
        <f t="shared" si="5"/>
        <v>72</v>
      </c>
      <c r="Q15" s="98">
        <f t="shared" si="5"/>
        <v>71</v>
      </c>
      <c r="R15" s="98">
        <f t="shared" si="5"/>
        <v>61</v>
      </c>
      <c r="S15" s="98">
        <f t="shared" si="5"/>
        <v>87</v>
      </c>
      <c r="T15" s="98">
        <f t="shared" si="5"/>
        <v>100</v>
      </c>
      <c r="U15" s="98">
        <f t="shared" si="5"/>
        <v>80</v>
      </c>
      <c r="V15" s="98">
        <f t="shared" si="5"/>
        <v>84</v>
      </c>
      <c r="W15" s="98">
        <f t="shared" si="5"/>
        <v>82</v>
      </c>
      <c r="X15" s="98">
        <f t="shared" si="5"/>
        <v>98</v>
      </c>
      <c r="Y15" s="98">
        <f t="shared" si="5"/>
        <v>104</v>
      </c>
      <c r="Z15" s="98">
        <f t="shared" si="5"/>
        <v>92</v>
      </c>
      <c r="AA15" s="98">
        <f t="shared" si="5"/>
        <v>94</v>
      </c>
      <c r="AB15" s="98">
        <f t="shared" si="5"/>
        <v>102</v>
      </c>
      <c r="AC15" s="98">
        <f t="shared" si="5"/>
        <v>86</v>
      </c>
      <c r="AD15" s="98">
        <f t="shared" si="5"/>
        <v>110</v>
      </c>
      <c r="AE15" s="98">
        <f t="shared" si="5"/>
        <v>99</v>
      </c>
      <c r="AF15" s="98">
        <f t="shared" si="5"/>
        <v>98</v>
      </c>
      <c r="AG15" s="98">
        <f t="shared" si="5"/>
        <v>112</v>
      </c>
      <c r="AH15" s="98">
        <f t="shared" si="5"/>
        <v>120</v>
      </c>
      <c r="AI15" s="98">
        <f t="shared" si="5"/>
        <v>97</v>
      </c>
      <c r="AJ15" s="98">
        <f t="shared" si="5"/>
        <v>116</v>
      </c>
      <c r="AK15" s="98">
        <f t="shared" si="5"/>
        <v>115</v>
      </c>
      <c r="AL15" s="98">
        <f t="shared" si="5"/>
        <v>96</v>
      </c>
      <c r="AM15" s="98">
        <f t="shared" si="5"/>
        <v>106</v>
      </c>
      <c r="AN15" s="98">
        <f t="shared" si="5"/>
        <v>100</v>
      </c>
      <c r="AO15" s="98">
        <f t="shared" si="5"/>
        <v>89</v>
      </c>
      <c r="AP15" s="98">
        <f t="shared" si="5"/>
        <v>106</v>
      </c>
      <c r="AQ15" s="98">
        <f t="shared" si="5"/>
        <v>98</v>
      </c>
      <c r="AR15" s="98">
        <f t="shared" si="5"/>
        <v>108</v>
      </c>
      <c r="AS15" s="98">
        <f t="shared" si="5"/>
        <v>92</v>
      </c>
      <c r="AT15" s="98">
        <f t="shared" si="5"/>
        <v>80</v>
      </c>
      <c r="AU15" s="98">
        <f t="shared" si="5"/>
        <v>102</v>
      </c>
      <c r="AV15" s="98">
        <f t="shared" si="5"/>
        <v>109</v>
      </c>
      <c r="AW15" s="98">
        <f t="shared" si="5"/>
        <v>102</v>
      </c>
      <c r="AX15" s="98">
        <f t="shared" si="5"/>
        <v>99</v>
      </c>
      <c r="AY15" s="98">
        <f t="shared" si="5"/>
        <v>114</v>
      </c>
      <c r="AZ15" s="98">
        <f t="shared" si="5"/>
        <v>109</v>
      </c>
      <c r="BA15" s="98">
        <f t="shared" si="5"/>
        <v>96</v>
      </c>
      <c r="BB15" s="98">
        <f t="shared" si="5"/>
        <v>121</v>
      </c>
      <c r="BC15" s="98">
        <f t="shared" si="5"/>
        <v>101</v>
      </c>
      <c r="BD15" s="98">
        <f t="shared" si="5"/>
        <v>114</v>
      </c>
      <c r="BE15" s="98">
        <f t="shared" si="5"/>
        <v>108</v>
      </c>
      <c r="BF15" s="98">
        <f t="shared" si="5"/>
        <v>116</v>
      </c>
      <c r="BG15" s="98">
        <f t="shared" si="5"/>
        <v>87</v>
      </c>
      <c r="BH15" s="98">
        <f t="shared" si="5"/>
        <v>122</v>
      </c>
      <c r="BI15" s="98">
        <f t="shared" si="5"/>
        <v>119</v>
      </c>
      <c r="BJ15" s="98">
        <f t="shared" si="5"/>
        <v>122</v>
      </c>
      <c r="BK15" s="98">
        <f t="shared" si="5"/>
        <v>105</v>
      </c>
      <c r="BL15" s="98">
        <f t="shared" si="5"/>
        <v>134</v>
      </c>
      <c r="BM15" s="98">
        <f t="shared" si="5"/>
        <v>126</v>
      </c>
      <c r="BN15" s="98">
        <f t="shared" si="5"/>
        <v>127</v>
      </c>
      <c r="BO15" s="98">
        <f t="shared" si="5"/>
        <v>113</v>
      </c>
      <c r="BP15" s="98">
        <f t="shared" ref="BP15:EA15" si="6">SUM(BP6:BP14)</f>
        <v>120</v>
      </c>
      <c r="BQ15" s="98">
        <f t="shared" si="6"/>
        <v>97</v>
      </c>
      <c r="BR15" s="98">
        <f t="shared" si="6"/>
        <v>101</v>
      </c>
      <c r="BS15" s="98">
        <f t="shared" si="6"/>
        <v>116</v>
      </c>
      <c r="BT15" s="98">
        <f t="shared" si="6"/>
        <v>109</v>
      </c>
      <c r="BU15" s="98">
        <f t="shared" si="6"/>
        <v>130</v>
      </c>
      <c r="BV15" s="98">
        <f t="shared" si="6"/>
        <v>116</v>
      </c>
      <c r="BW15" s="98">
        <f t="shared" si="6"/>
        <v>101</v>
      </c>
      <c r="BX15" s="98">
        <f t="shared" si="6"/>
        <v>134</v>
      </c>
      <c r="BY15" s="98">
        <f t="shared" si="6"/>
        <v>105</v>
      </c>
      <c r="BZ15" s="98">
        <f t="shared" si="6"/>
        <v>122</v>
      </c>
      <c r="CA15" s="98">
        <f t="shared" si="6"/>
        <v>125</v>
      </c>
      <c r="CB15" s="98">
        <f t="shared" si="6"/>
        <v>121</v>
      </c>
      <c r="CC15" s="98">
        <f t="shared" si="6"/>
        <v>127</v>
      </c>
      <c r="CD15" s="98">
        <f t="shared" si="6"/>
        <v>129</v>
      </c>
      <c r="CE15" s="98">
        <f t="shared" si="6"/>
        <v>112</v>
      </c>
      <c r="CF15" s="98">
        <f t="shared" si="6"/>
        <v>117</v>
      </c>
      <c r="CG15" s="98">
        <f t="shared" si="6"/>
        <v>127</v>
      </c>
      <c r="CH15" s="98">
        <f t="shared" si="6"/>
        <v>135</v>
      </c>
      <c r="CI15" s="98">
        <f t="shared" si="6"/>
        <v>113</v>
      </c>
      <c r="CJ15" s="98">
        <f t="shared" si="6"/>
        <v>122</v>
      </c>
      <c r="CK15" s="98">
        <f t="shared" si="6"/>
        <v>125</v>
      </c>
      <c r="CL15" s="98">
        <f t="shared" si="6"/>
        <v>133</v>
      </c>
      <c r="CM15" s="98">
        <f t="shared" si="6"/>
        <v>132</v>
      </c>
      <c r="CN15" s="98">
        <f t="shared" si="6"/>
        <v>125</v>
      </c>
      <c r="CO15" s="98">
        <f t="shared" si="6"/>
        <v>118</v>
      </c>
      <c r="CP15" s="98">
        <f t="shared" si="6"/>
        <v>133</v>
      </c>
      <c r="CQ15" s="98">
        <f t="shared" si="6"/>
        <v>129</v>
      </c>
      <c r="CR15" s="98">
        <f t="shared" si="6"/>
        <v>103</v>
      </c>
      <c r="CS15" s="98">
        <f t="shared" si="6"/>
        <v>124</v>
      </c>
      <c r="CT15" s="98">
        <f t="shared" si="6"/>
        <v>117</v>
      </c>
      <c r="CU15" s="98">
        <f t="shared" si="6"/>
        <v>113</v>
      </c>
      <c r="CV15" s="98">
        <f t="shared" si="6"/>
        <v>104</v>
      </c>
      <c r="CW15" s="98">
        <f t="shared" si="6"/>
        <v>124</v>
      </c>
      <c r="CX15" s="98">
        <f t="shared" si="6"/>
        <v>135</v>
      </c>
      <c r="CY15" s="98">
        <f t="shared" si="6"/>
        <v>140</v>
      </c>
      <c r="CZ15" s="98">
        <f t="shared" si="6"/>
        <v>140</v>
      </c>
      <c r="DA15" s="98">
        <f t="shared" si="6"/>
        <v>129</v>
      </c>
      <c r="DB15" s="98">
        <f t="shared" si="6"/>
        <v>130</v>
      </c>
      <c r="DC15" s="98">
        <f t="shared" si="6"/>
        <v>146</v>
      </c>
      <c r="DD15" s="98">
        <f t="shared" si="6"/>
        <v>144</v>
      </c>
      <c r="DE15" s="98">
        <f t="shared" si="6"/>
        <v>155</v>
      </c>
      <c r="DF15" s="98">
        <f t="shared" si="6"/>
        <v>134</v>
      </c>
      <c r="DG15" s="98">
        <f t="shared" si="6"/>
        <v>141</v>
      </c>
      <c r="DH15" s="98">
        <f t="shared" si="6"/>
        <v>126</v>
      </c>
      <c r="DI15" s="98">
        <f t="shared" si="6"/>
        <v>127</v>
      </c>
      <c r="DJ15" s="98">
        <f t="shared" si="6"/>
        <v>135</v>
      </c>
      <c r="DK15" s="98">
        <f t="shared" si="6"/>
        <v>137</v>
      </c>
      <c r="DL15" s="98">
        <f t="shared" si="6"/>
        <v>109</v>
      </c>
      <c r="DM15" s="98">
        <f t="shared" si="6"/>
        <v>119</v>
      </c>
      <c r="DN15" s="98">
        <f t="shared" si="6"/>
        <v>115</v>
      </c>
      <c r="DO15" s="98">
        <f t="shared" si="6"/>
        <v>154</v>
      </c>
      <c r="DP15" s="98">
        <f t="shared" si="6"/>
        <v>112</v>
      </c>
      <c r="DQ15" s="98">
        <f t="shared" si="6"/>
        <v>140</v>
      </c>
      <c r="DR15" s="98">
        <f t="shared" si="6"/>
        <v>131</v>
      </c>
      <c r="DS15" s="98">
        <f t="shared" si="6"/>
        <v>152</v>
      </c>
      <c r="DT15" s="98">
        <f t="shared" si="6"/>
        <v>130</v>
      </c>
      <c r="DU15" s="98">
        <f t="shared" si="6"/>
        <v>163</v>
      </c>
      <c r="DV15" s="98">
        <f t="shared" si="6"/>
        <v>115</v>
      </c>
      <c r="DW15" s="98">
        <f t="shared" si="6"/>
        <v>131</v>
      </c>
      <c r="DX15" s="98">
        <f t="shared" si="6"/>
        <v>104</v>
      </c>
      <c r="DY15" s="98">
        <f t="shared" si="6"/>
        <v>135</v>
      </c>
      <c r="DZ15" s="98">
        <f t="shared" si="6"/>
        <v>98</v>
      </c>
      <c r="EA15" s="98">
        <f t="shared" si="6"/>
        <v>130</v>
      </c>
      <c r="EB15" s="98">
        <f t="shared" ref="EB15:GM15" si="7">SUM(EB6:EB14)</f>
        <v>120</v>
      </c>
      <c r="EC15" s="98">
        <f t="shared" si="7"/>
        <v>122</v>
      </c>
      <c r="ED15" s="98">
        <f t="shared" si="7"/>
        <v>98</v>
      </c>
      <c r="EE15" s="98">
        <f t="shared" si="7"/>
        <v>111</v>
      </c>
      <c r="EF15" s="98">
        <f t="shared" si="7"/>
        <v>89</v>
      </c>
      <c r="EG15" s="98">
        <f t="shared" si="7"/>
        <v>130</v>
      </c>
      <c r="EH15" s="98">
        <f t="shared" si="7"/>
        <v>96</v>
      </c>
      <c r="EI15" s="98">
        <f t="shared" si="7"/>
        <v>125</v>
      </c>
      <c r="EJ15" s="98">
        <f t="shared" si="7"/>
        <v>87</v>
      </c>
      <c r="EK15" s="98">
        <f t="shared" si="7"/>
        <v>135</v>
      </c>
      <c r="EL15" s="98">
        <f t="shared" si="7"/>
        <v>91</v>
      </c>
      <c r="EM15" s="98">
        <f t="shared" si="7"/>
        <v>103</v>
      </c>
      <c r="EN15" s="98">
        <f t="shared" si="7"/>
        <v>96</v>
      </c>
      <c r="EO15" s="98">
        <f t="shared" si="7"/>
        <v>105</v>
      </c>
      <c r="EP15" s="98">
        <f t="shared" si="7"/>
        <v>81</v>
      </c>
      <c r="EQ15" s="98">
        <f t="shared" si="7"/>
        <v>108</v>
      </c>
      <c r="ER15" s="98">
        <f t="shared" si="7"/>
        <v>77</v>
      </c>
      <c r="ES15" s="98">
        <f t="shared" si="7"/>
        <v>91</v>
      </c>
      <c r="ET15" s="98">
        <f t="shared" si="7"/>
        <v>64</v>
      </c>
      <c r="EU15" s="98">
        <f t="shared" si="7"/>
        <v>94</v>
      </c>
      <c r="EV15" s="98">
        <f t="shared" si="7"/>
        <v>65</v>
      </c>
      <c r="EW15" s="98">
        <f t="shared" si="7"/>
        <v>82</v>
      </c>
      <c r="EX15" s="98">
        <f t="shared" si="7"/>
        <v>59</v>
      </c>
      <c r="EY15" s="98">
        <f t="shared" si="7"/>
        <v>77</v>
      </c>
      <c r="EZ15" s="98">
        <f t="shared" si="7"/>
        <v>63</v>
      </c>
      <c r="FA15" s="98">
        <f t="shared" si="7"/>
        <v>84</v>
      </c>
      <c r="FB15" s="98">
        <f t="shared" si="7"/>
        <v>56</v>
      </c>
      <c r="FC15" s="98">
        <f t="shared" si="7"/>
        <v>66</v>
      </c>
      <c r="FD15" s="98">
        <f t="shared" si="7"/>
        <v>49</v>
      </c>
      <c r="FE15" s="98">
        <f t="shared" si="7"/>
        <v>85</v>
      </c>
      <c r="FF15" s="98">
        <f t="shared" si="7"/>
        <v>56</v>
      </c>
      <c r="FG15" s="98">
        <f t="shared" si="7"/>
        <v>65</v>
      </c>
      <c r="FH15" s="98">
        <f t="shared" si="7"/>
        <v>43</v>
      </c>
      <c r="FI15" s="98">
        <f t="shared" si="7"/>
        <v>59</v>
      </c>
      <c r="FJ15" s="98">
        <f t="shared" si="7"/>
        <v>32</v>
      </c>
      <c r="FK15" s="98">
        <f t="shared" si="7"/>
        <v>53</v>
      </c>
      <c r="FL15" s="98">
        <f t="shared" si="7"/>
        <v>34</v>
      </c>
      <c r="FM15" s="98">
        <f t="shared" si="7"/>
        <v>52</v>
      </c>
      <c r="FN15" s="98">
        <f t="shared" si="7"/>
        <v>35</v>
      </c>
      <c r="FO15" s="98">
        <f t="shared" si="7"/>
        <v>61</v>
      </c>
      <c r="FP15" s="98">
        <f t="shared" si="7"/>
        <v>29</v>
      </c>
      <c r="FQ15" s="98">
        <f t="shared" si="7"/>
        <v>37</v>
      </c>
      <c r="FR15" s="98">
        <f t="shared" si="7"/>
        <v>22</v>
      </c>
      <c r="FS15" s="98">
        <f t="shared" si="7"/>
        <v>60</v>
      </c>
      <c r="FT15" s="98">
        <f t="shared" si="7"/>
        <v>30</v>
      </c>
      <c r="FU15" s="98">
        <f t="shared" si="7"/>
        <v>55</v>
      </c>
      <c r="FV15" s="98">
        <f t="shared" si="7"/>
        <v>31</v>
      </c>
      <c r="FW15" s="98">
        <f t="shared" si="7"/>
        <v>50</v>
      </c>
      <c r="FX15" s="98">
        <f t="shared" si="7"/>
        <v>21</v>
      </c>
      <c r="FY15" s="98">
        <f t="shared" si="7"/>
        <v>29</v>
      </c>
      <c r="FZ15" s="98">
        <f t="shared" si="7"/>
        <v>13</v>
      </c>
      <c r="GA15" s="98">
        <f t="shared" si="7"/>
        <v>32</v>
      </c>
      <c r="GB15" s="98">
        <f t="shared" si="7"/>
        <v>8</v>
      </c>
      <c r="GC15" s="98">
        <f t="shared" si="7"/>
        <v>21</v>
      </c>
      <c r="GD15" s="98">
        <f t="shared" si="7"/>
        <v>13</v>
      </c>
      <c r="GE15" s="98">
        <f t="shared" si="7"/>
        <v>33</v>
      </c>
      <c r="GF15" s="98">
        <f t="shared" si="7"/>
        <v>7</v>
      </c>
      <c r="GG15" s="98">
        <f t="shared" si="7"/>
        <v>19</v>
      </c>
      <c r="GH15" s="98">
        <f t="shared" si="7"/>
        <v>6</v>
      </c>
      <c r="GI15" s="98">
        <f t="shared" si="7"/>
        <v>14</v>
      </c>
      <c r="GJ15" s="98">
        <f t="shared" si="7"/>
        <v>4</v>
      </c>
      <c r="GK15" s="98">
        <f t="shared" si="7"/>
        <v>10</v>
      </c>
      <c r="GL15" s="98">
        <f t="shared" si="7"/>
        <v>4</v>
      </c>
      <c r="GM15" s="98">
        <f t="shared" si="7"/>
        <v>13</v>
      </c>
      <c r="GN15" s="98">
        <f t="shared" ref="GN15:HA15" si="8">SUM(GN6:GN14)</f>
        <v>3</v>
      </c>
      <c r="GO15" s="98">
        <f t="shared" si="8"/>
        <v>6</v>
      </c>
      <c r="GP15" s="98">
        <f t="shared" si="8"/>
        <v>0</v>
      </c>
      <c r="GQ15" s="98">
        <f t="shared" si="8"/>
        <v>5</v>
      </c>
      <c r="GR15" s="98">
        <f t="shared" si="8"/>
        <v>1</v>
      </c>
      <c r="GS15" s="98">
        <f t="shared" si="8"/>
        <v>6</v>
      </c>
      <c r="GT15" s="98">
        <f t="shared" si="8"/>
        <v>1</v>
      </c>
      <c r="GU15" s="98">
        <f t="shared" si="8"/>
        <v>3</v>
      </c>
      <c r="GV15" s="98">
        <f t="shared" si="8"/>
        <v>0</v>
      </c>
      <c r="GW15" s="98">
        <f t="shared" si="8"/>
        <v>3</v>
      </c>
      <c r="GX15" s="98">
        <f t="shared" si="8"/>
        <v>0</v>
      </c>
      <c r="GY15" s="98">
        <f t="shared" si="8"/>
        <v>1</v>
      </c>
      <c r="GZ15" s="98">
        <f t="shared" si="8"/>
        <v>0</v>
      </c>
      <c r="HA15" s="98">
        <f t="shared" si="8"/>
        <v>0</v>
      </c>
      <c r="HB15" s="274">
        <f t="shared" si="3"/>
        <v>17524</v>
      </c>
      <c r="HC15" s="6"/>
      <c r="HD15" s="6"/>
      <c r="HE15" s="275">
        <f t="shared" si="4"/>
        <v>8424</v>
      </c>
      <c r="HF15"/>
      <c r="HG15" s="277">
        <f t="shared" si="0"/>
        <v>9100</v>
      </c>
      <c r="HH15" s="293"/>
      <c r="HI15" s="278">
        <f t="shared" si="1"/>
        <v>17524</v>
      </c>
    </row>
    <row r="16" spans="1:217" ht="21" x14ac:dyDescent="0.6">
      <c r="HB16" s="274">
        <f t="shared" si="3"/>
        <v>0</v>
      </c>
      <c r="HC16" s="6"/>
      <c r="HD16" s="6"/>
      <c r="HE16" s="275">
        <f t="shared" si="4"/>
        <v>0</v>
      </c>
      <c r="HF16"/>
      <c r="HG16" s="277">
        <f t="shared" si="0"/>
        <v>0</v>
      </c>
      <c r="HH16" s="293"/>
      <c r="HI16" s="278">
        <f t="shared" si="1"/>
        <v>0</v>
      </c>
    </row>
    <row r="17" spans="210:217" ht="21" x14ac:dyDescent="0.6">
      <c r="HB17" s="274">
        <f t="shared" si="3"/>
        <v>0</v>
      </c>
      <c r="HC17" s="6"/>
      <c r="HD17" s="6"/>
      <c r="HE17" s="275">
        <f t="shared" si="4"/>
        <v>0</v>
      </c>
      <c r="HF17"/>
      <c r="HG17" s="277">
        <f t="shared" si="0"/>
        <v>0</v>
      </c>
      <c r="HH17" s="293"/>
      <c r="HI17" s="278">
        <f t="shared" si="1"/>
        <v>0</v>
      </c>
    </row>
  </sheetData>
  <mergeCells count="106"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W27"/>
  <sheetViews>
    <sheetView topLeftCell="A5" zoomScale="80" zoomScaleNormal="80" workbookViewId="0">
      <selection activeCell="B6" sqref="B6:HA22"/>
    </sheetView>
  </sheetViews>
  <sheetFormatPr defaultRowHeight="22.8" x14ac:dyDescent="0.65"/>
  <cols>
    <col min="1" max="1" width="7" style="407" customWidth="1"/>
    <col min="2" max="2" width="17.25" style="407" bestFit="1" customWidth="1"/>
    <col min="3" max="3" width="10" style="407" customWidth="1"/>
    <col min="4" max="4" width="10.875" style="407" customWidth="1"/>
    <col min="5" max="5" width="11.625" style="407" customWidth="1"/>
    <col min="6" max="6" width="10.625" style="407" customWidth="1"/>
    <col min="7" max="7" width="10.75" style="407" bestFit="1" customWidth="1"/>
    <col min="8" max="9" width="6.625" style="407" customWidth="1"/>
    <col min="10" max="14" width="7.75" style="407" customWidth="1"/>
    <col min="15" max="15" width="7.625" style="407" customWidth="1"/>
    <col min="16" max="157" width="7.75" style="407" customWidth="1"/>
    <col min="158" max="158" width="6.625" style="407" customWidth="1"/>
    <col min="159" max="159" width="7.75" style="407" customWidth="1"/>
    <col min="160" max="160" width="6.625" style="407" customWidth="1"/>
    <col min="161" max="161" width="7.75" style="407" customWidth="1"/>
    <col min="162" max="162" width="6.625" style="407" customWidth="1"/>
    <col min="163" max="163" width="7.75" style="407" customWidth="1"/>
    <col min="164" max="164" width="6.625" style="407" customWidth="1"/>
    <col min="165" max="165" width="7.75" style="407" customWidth="1"/>
    <col min="166" max="166" width="6.625" style="407" customWidth="1"/>
    <col min="167" max="167" width="7.75" style="407" customWidth="1"/>
    <col min="168" max="168" width="6.625" style="407" customWidth="1"/>
    <col min="169" max="169" width="7.625" style="407" customWidth="1"/>
    <col min="170" max="170" width="6.625" style="407" customWidth="1"/>
    <col min="171" max="171" width="7.75" style="407" customWidth="1"/>
    <col min="172" max="197" width="6.625" style="407" customWidth="1"/>
    <col min="198" max="198" width="5.375" style="407" customWidth="1"/>
    <col min="199" max="199" width="6.625" style="407" customWidth="1"/>
    <col min="200" max="200" width="5.375" style="407" customWidth="1"/>
    <col min="201" max="201" width="6.625" style="407" customWidth="1"/>
    <col min="202" max="204" width="5.375" style="407" customWidth="1"/>
    <col min="205" max="205" width="6.625" style="407" customWidth="1"/>
    <col min="206" max="209" width="5.375" style="407" customWidth="1"/>
    <col min="210" max="217" width="9.125" style="100"/>
    <col min="218" max="257" width="9.125" style="410"/>
    <col min="258" max="258" width="7" style="410" customWidth="1"/>
    <col min="259" max="259" width="15.625" style="410" bestFit="1" customWidth="1"/>
    <col min="260" max="260" width="10.875" style="410" customWidth="1"/>
    <col min="261" max="261" width="11.625" style="410" customWidth="1"/>
    <col min="262" max="262" width="10.625" style="410" customWidth="1"/>
    <col min="263" max="263" width="10.25" style="410" customWidth="1"/>
    <col min="264" max="267" width="5.75" style="410" customWidth="1"/>
    <col min="268" max="268" width="6.625" style="410" customWidth="1"/>
    <col min="269" max="269" width="5.75" style="410" customWidth="1"/>
    <col min="270" max="270" width="6.625" style="410" customWidth="1"/>
    <col min="271" max="272" width="6.75" style="410" customWidth="1"/>
    <col min="273" max="273" width="6.625" style="410" customWidth="1"/>
    <col min="274" max="274" width="6.75" style="410" customWidth="1"/>
    <col min="275" max="275" width="6.875" style="410" customWidth="1"/>
    <col min="276" max="277" width="6.625" style="410" customWidth="1"/>
    <col min="278" max="291" width="5.75" style="410" customWidth="1"/>
    <col min="292" max="292" width="6.75" style="410" customWidth="1"/>
    <col min="293" max="308" width="5.75" style="410" customWidth="1"/>
    <col min="309" max="309" width="6.375" style="410" customWidth="1"/>
    <col min="310" max="312" width="5.75" style="410" customWidth="1"/>
    <col min="313" max="313" width="6.375" style="410" customWidth="1"/>
    <col min="314" max="315" width="5.75" style="410" customWidth="1"/>
    <col min="316" max="316" width="6.75" style="410" customWidth="1"/>
    <col min="317" max="323" width="5.75" style="410" customWidth="1"/>
    <col min="324" max="324" width="6.375" style="410" customWidth="1"/>
    <col min="325" max="345" width="5.75" style="410" customWidth="1"/>
    <col min="346" max="346" width="7.125" style="410" customWidth="1"/>
    <col min="347" max="355" width="5.75" style="410" customWidth="1"/>
    <col min="356" max="356" width="6.125" style="410" customWidth="1"/>
    <col min="357" max="465" width="5.75" style="410" customWidth="1"/>
    <col min="466" max="513" width="9.125" style="410"/>
    <col min="514" max="514" width="7" style="410" customWidth="1"/>
    <col min="515" max="515" width="15.625" style="410" bestFit="1" customWidth="1"/>
    <col min="516" max="516" width="10.875" style="410" customWidth="1"/>
    <col min="517" max="517" width="11.625" style="410" customWidth="1"/>
    <col min="518" max="518" width="10.625" style="410" customWidth="1"/>
    <col min="519" max="519" width="10.25" style="410" customWidth="1"/>
    <col min="520" max="523" width="5.75" style="410" customWidth="1"/>
    <col min="524" max="524" width="6.625" style="410" customWidth="1"/>
    <col min="525" max="525" width="5.75" style="410" customWidth="1"/>
    <col min="526" max="526" width="6.625" style="410" customWidth="1"/>
    <col min="527" max="528" width="6.75" style="410" customWidth="1"/>
    <col min="529" max="529" width="6.625" style="410" customWidth="1"/>
    <col min="530" max="530" width="6.75" style="410" customWidth="1"/>
    <col min="531" max="531" width="6.875" style="410" customWidth="1"/>
    <col min="532" max="533" width="6.625" style="410" customWidth="1"/>
    <col min="534" max="547" width="5.75" style="410" customWidth="1"/>
    <col min="548" max="548" width="6.75" style="410" customWidth="1"/>
    <col min="549" max="564" width="5.75" style="410" customWidth="1"/>
    <col min="565" max="565" width="6.375" style="410" customWidth="1"/>
    <col min="566" max="568" width="5.75" style="410" customWidth="1"/>
    <col min="569" max="569" width="6.375" style="410" customWidth="1"/>
    <col min="570" max="571" width="5.75" style="410" customWidth="1"/>
    <col min="572" max="572" width="6.75" style="410" customWidth="1"/>
    <col min="573" max="579" width="5.75" style="410" customWidth="1"/>
    <col min="580" max="580" width="6.375" style="410" customWidth="1"/>
    <col min="581" max="601" width="5.75" style="410" customWidth="1"/>
    <col min="602" max="602" width="7.125" style="410" customWidth="1"/>
    <col min="603" max="611" width="5.75" style="410" customWidth="1"/>
    <col min="612" max="612" width="6.125" style="410" customWidth="1"/>
    <col min="613" max="721" width="5.75" style="410" customWidth="1"/>
    <col min="722" max="769" width="9.125" style="410"/>
    <col min="770" max="770" width="7" style="410" customWidth="1"/>
    <col min="771" max="771" width="15.625" style="410" bestFit="1" customWidth="1"/>
    <col min="772" max="772" width="10.875" style="410" customWidth="1"/>
    <col min="773" max="773" width="11.625" style="410" customWidth="1"/>
    <col min="774" max="774" width="10.625" style="410" customWidth="1"/>
    <col min="775" max="775" width="10.25" style="410" customWidth="1"/>
    <col min="776" max="779" width="5.75" style="410" customWidth="1"/>
    <col min="780" max="780" width="6.625" style="410" customWidth="1"/>
    <col min="781" max="781" width="5.75" style="410" customWidth="1"/>
    <col min="782" max="782" width="6.625" style="410" customWidth="1"/>
    <col min="783" max="784" width="6.75" style="410" customWidth="1"/>
    <col min="785" max="785" width="6.625" style="410" customWidth="1"/>
    <col min="786" max="786" width="6.75" style="410" customWidth="1"/>
    <col min="787" max="787" width="6.875" style="410" customWidth="1"/>
    <col min="788" max="789" width="6.625" style="410" customWidth="1"/>
    <col min="790" max="803" width="5.75" style="410" customWidth="1"/>
    <col min="804" max="804" width="6.75" style="410" customWidth="1"/>
    <col min="805" max="820" width="5.75" style="410" customWidth="1"/>
    <col min="821" max="821" width="6.375" style="410" customWidth="1"/>
    <col min="822" max="824" width="5.75" style="410" customWidth="1"/>
    <col min="825" max="825" width="6.375" style="410" customWidth="1"/>
    <col min="826" max="827" width="5.75" style="410" customWidth="1"/>
    <col min="828" max="828" width="6.75" style="410" customWidth="1"/>
    <col min="829" max="835" width="5.75" style="410" customWidth="1"/>
    <col min="836" max="836" width="6.375" style="410" customWidth="1"/>
    <col min="837" max="857" width="5.75" style="410" customWidth="1"/>
    <col min="858" max="858" width="7.125" style="410" customWidth="1"/>
    <col min="859" max="867" width="5.75" style="410" customWidth="1"/>
    <col min="868" max="868" width="6.125" style="410" customWidth="1"/>
    <col min="869" max="977" width="5.75" style="410" customWidth="1"/>
    <col min="978" max="1025" width="9.125" style="410"/>
    <col min="1026" max="1026" width="7" style="410" customWidth="1"/>
    <col min="1027" max="1027" width="15.625" style="410" bestFit="1" customWidth="1"/>
    <col min="1028" max="1028" width="10.875" style="410" customWidth="1"/>
    <col min="1029" max="1029" width="11.625" style="410" customWidth="1"/>
    <col min="1030" max="1030" width="10.625" style="410" customWidth="1"/>
    <col min="1031" max="1031" width="10.25" style="410" customWidth="1"/>
    <col min="1032" max="1035" width="5.75" style="410" customWidth="1"/>
    <col min="1036" max="1036" width="6.625" style="410" customWidth="1"/>
    <col min="1037" max="1037" width="5.75" style="410" customWidth="1"/>
    <col min="1038" max="1038" width="6.625" style="410" customWidth="1"/>
    <col min="1039" max="1040" width="6.75" style="410" customWidth="1"/>
    <col min="1041" max="1041" width="6.625" style="410" customWidth="1"/>
    <col min="1042" max="1042" width="6.75" style="410" customWidth="1"/>
    <col min="1043" max="1043" width="6.875" style="410" customWidth="1"/>
    <col min="1044" max="1045" width="6.625" style="410" customWidth="1"/>
    <col min="1046" max="1059" width="5.75" style="410" customWidth="1"/>
    <col min="1060" max="1060" width="6.75" style="410" customWidth="1"/>
    <col min="1061" max="1076" width="5.75" style="410" customWidth="1"/>
    <col min="1077" max="1077" width="6.375" style="410" customWidth="1"/>
    <col min="1078" max="1080" width="5.75" style="410" customWidth="1"/>
    <col min="1081" max="1081" width="6.375" style="410" customWidth="1"/>
    <col min="1082" max="1083" width="5.75" style="410" customWidth="1"/>
    <col min="1084" max="1084" width="6.75" style="410" customWidth="1"/>
    <col min="1085" max="1091" width="5.75" style="410" customWidth="1"/>
    <col min="1092" max="1092" width="6.375" style="410" customWidth="1"/>
    <col min="1093" max="1113" width="5.75" style="410" customWidth="1"/>
    <col min="1114" max="1114" width="7.125" style="410" customWidth="1"/>
    <col min="1115" max="1123" width="5.75" style="410" customWidth="1"/>
    <col min="1124" max="1124" width="6.125" style="410" customWidth="1"/>
    <col min="1125" max="1233" width="5.75" style="410" customWidth="1"/>
    <col min="1234" max="1281" width="9.125" style="410"/>
    <col min="1282" max="1282" width="7" style="410" customWidth="1"/>
    <col min="1283" max="1283" width="15.625" style="410" bestFit="1" customWidth="1"/>
    <col min="1284" max="1284" width="10.875" style="410" customWidth="1"/>
    <col min="1285" max="1285" width="11.625" style="410" customWidth="1"/>
    <col min="1286" max="1286" width="10.625" style="410" customWidth="1"/>
    <col min="1287" max="1287" width="10.25" style="410" customWidth="1"/>
    <col min="1288" max="1291" width="5.75" style="410" customWidth="1"/>
    <col min="1292" max="1292" width="6.625" style="410" customWidth="1"/>
    <col min="1293" max="1293" width="5.75" style="410" customWidth="1"/>
    <col min="1294" max="1294" width="6.625" style="410" customWidth="1"/>
    <col min="1295" max="1296" width="6.75" style="410" customWidth="1"/>
    <col min="1297" max="1297" width="6.625" style="410" customWidth="1"/>
    <col min="1298" max="1298" width="6.75" style="410" customWidth="1"/>
    <col min="1299" max="1299" width="6.875" style="410" customWidth="1"/>
    <col min="1300" max="1301" width="6.625" style="410" customWidth="1"/>
    <col min="1302" max="1315" width="5.75" style="410" customWidth="1"/>
    <col min="1316" max="1316" width="6.75" style="410" customWidth="1"/>
    <col min="1317" max="1332" width="5.75" style="410" customWidth="1"/>
    <col min="1333" max="1333" width="6.375" style="410" customWidth="1"/>
    <col min="1334" max="1336" width="5.75" style="410" customWidth="1"/>
    <col min="1337" max="1337" width="6.375" style="410" customWidth="1"/>
    <col min="1338" max="1339" width="5.75" style="410" customWidth="1"/>
    <col min="1340" max="1340" width="6.75" style="410" customWidth="1"/>
    <col min="1341" max="1347" width="5.75" style="410" customWidth="1"/>
    <col min="1348" max="1348" width="6.375" style="410" customWidth="1"/>
    <col min="1349" max="1369" width="5.75" style="410" customWidth="1"/>
    <col min="1370" max="1370" width="7.125" style="410" customWidth="1"/>
    <col min="1371" max="1379" width="5.75" style="410" customWidth="1"/>
    <col min="1380" max="1380" width="6.125" style="410" customWidth="1"/>
    <col min="1381" max="1489" width="5.75" style="410" customWidth="1"/>
    <col min="1490" max="1537" width="9.125" style="410"/>
    <col min="1538" max="1538" width="7" style="410" customWidth="1"/>
    <col min="1539" max="1539" width="15.625" style="410" bestFit="1" customWidth="1"/>
    <col min="1540" max="1540" width="10.875" style="410" customWidth="1"/>
    <col min="1541" max="1541" width="11.625" style="410" customWidth="1"/>
    <col min="1542" max="1542" width="10.625" style="410" customWidth="1"/>
    <col min="1543" max="1543" width="10.25" style="410" customWidth="1"/>
    <col min="1544" max="1547" width="5.75" style="410" customWidth="1"/>
    <col min="1548" max="1548" width="6.625" style="410" customWidth="1"/>
    <col min="1549" max="1549" width="5.75" style="410" customWidth="1"/>
    <col min="1550" max="1550" width="6.625" style="410" customWidth="1"/>
    <col min="1551" max="1552" width="6.75" style="410" customWidth="1"/>
    <col min="1553" max="1553" width="6.625" style="410" customWidth="1"/>
    <col min="1554" max="1554" width="6.75" style="410" customWidth="1"/>
    <col min="1555" max="1555" width="6.875" style="410" customWidth="1"/>
    <col min="1556" max="1557" width="6.625" style="410" customWidth="1"/>
    <col min="1558" max="1571" width="5.75" style="410" customWidth="1"/>
    <col min="1572" max="1572" width="6.75" style="410" customWidth="1"/>
    <col min="1573" max="1588" width="5.75" style="410" customWidth="1"/>
    <col min="1589" max="1589" width="6.375" style="410" customWidth="1"/>
    <col min="1590" max="1592" width="5.75" style="410" customWidth="1"/>
    <col min="1593" max="1593" width="6.375" style="410" customWidth="1"/>
    <col min="1594" max="1595" width="5.75" style="410" customWidth="1"/>
    <col min="1596" max="1596" width="6.75" style="410" customWidth="1"/>
    <col min="1597" max="1603" width="5.75" style="410" customWidth="1"/>
    <col min="1604" max="1604" width="6.375" style="410" customWidth="1"/>
    <col min="1605" max="1625" width="5.75" style="410" customWidth="1"/>
    <col min="1626" max="1626" width="7.125" style="410" customWidth="1"/>
    <col min="1627" max="1635" width="5.75" style="410" customWidth="1"/>
    <col min="1636" max="1636" width="6.125" style="410" customWidth="1"/>
    <col min="1637" max="1745" width="5.75" style="410" customWidth="1"/>
    <col min="1746" max="1793" width="9.125" style="410"/>
    <col min="1794" max="1794" width="7" style="410" customWidth="1"/>
    <col min="1795" max="1795" width="15.625" style="410" bestFit="1" customWidth="1"/>
    <col min="1796" max="1796" width="10.875" style="410" customWidth="1"/>
    <col min="1797" max="1797" width="11.625" style="410" customWidth="1"/>
    <col min="1798" max="1798" width="10.625" style="410" customWidth="1"/>
    <col min="1799" max="1799" width="10.25" style="410" customWidth="1"/>
    <col min="1800" max="1803" width="5.75" style="410" customWidth="1"/>
    <col min="1804" max="1804" width="6.625" style="410" customWidth="1"/>
    <col min="1805" max="1805" width="5.75" style="410" customWidth="1"/>
    <col min="1806" max="1806" width="6.625" style="410" customWidth="1"/>
    <col min="1807" max="1808" width="6.75" style="410" customWidth="1"/>
    <col min="1809" max="1809" width="6.625" style="410" customWidth="1"/>
    <col min="1810" max="1810" width="6.75" style="410" customWidth="1"/>
    <col min="1811" max="1811" width="6.875" style="410" customWidth="1"/>
    <col min="1812" max="1813" width="6.625" style="410" customWidth="1"/>
    <col min="1814" max="1827" width="5.75" style="410" customWidth="1"/>
    <col min="1828" max="1828" width="6.75" style="410" customWidth="1"/>
    <col min="1829" max="1844" width="5.75" style="410" customWidth="1"/>
    <col min="1845" max="1845" width="6.375" style="410" customWidth="1"/>
    <col min="1846" max="1848" width="5.75" style="410" customWidth="1"/>
    <col min="1849" max="1849" width="6.375" style="410" customWidth="1"/>
    <col min="1850" max="1851" width="5.75" style="410" customWidth="1"/>
    <col min="1852" max="1852" width="6.75" style="410" customWidth="1"/>
    <col min="1853" max="1859" width="5.75" style="410" customWidth="1"/>
    <col min="1860" max="1860" width="6.375" style="410" customWidth="1"/>
    <col min="1861" max="1881" width="5.75" style="410" customWidth="1"/>
    <col min="1882" max="1882" width="7.125" style="410" customWidth="1"/>
    <col min="1883" max="1891" width="5.75" style="410" customWidth="1"/>
    <col min="1892" max="1892" width="6.125" style="410" customWidth="1"/>
    <col min="1893" max="2001" width="5.75" style="410" customWidth="1"/>
    <col min="2002" max="2049" width="9.125" style="410"/>
    <col min="2050" max="2050" width="7" style="410" customWidth="1"/>
    <col min="2051" max="2051" width="15.625" style="410" bestFit="1" customWidth="1"/>
    <col min="2052" max="2052" width="10.875" style="410" customWidth="1"/>
    <col min="2053" max="2053" width="11.625" style="410" customWidth="1"/>
    <col min="2054" max="2054" width="10.625" style="410" customWidth="1"/>
    <col min="2055" max="2055" width="10.25" style="410" customWidth="1"/>
    <col min="2056" max="2059" width="5.75" style="410" customWidth="1"/>
    <col min="2060" max="2060" width="6.625" style="410" customWidth="1"/>
    <col min="2061" max="2061" width="5.75" style="410" customWidth="1"/>
    <col min="2062" max="2062" width="6.625" style="410" customWidth="1"/>
    <col min="2063" max="2064" width="6.75" style="410" customWidth="1"/>
    <col min="2065" max="2065" width="6.625" style="410" customWidth="1"/>
    <col min="2066" max="2066" width="6.75" style="410" customWidth="1"/>
    <col min="2067" max="2067" width="6.875" style="410" customWidth="1"/>
    <col min="2068" max="2069" width="6.625" style="410" customWidth="1"/>
    <col min="2070" max="2083" width="5.75" style="410" customWidth="1"/>
    <col min="2084" max="2084" width="6.75" style="410" customWidth="1"/>
    <col min="2085" max="2100" width="5.75" style="410" customWidth="1"/>
    <col min="2101" max="2101" width="6.375" style="410" customWidth="1"/>
    <col min="2102" max="2104" width="5.75" style="410" customWidth="1"/>
    <col min="2105" max="2105" width="6.375" style="410" customWidth="1"/>
    <col min="2106" max="2107" width="5.75" style="410" customWidth="1"/>
    <col min="2108" max="2108" width="6.75" style="410" customWidth="1"/>
    <col min="2109" max="2115" width="5.75" style="410" customWidth="1"/>
    <col min="2116" max="2116" width="6.375" style="410" customWidth="1"/>
    <col min="2117" max="2137" width="5.75" style="410" customWidth="1"/>
    <col min="2138" max="2138" width="7.125" style="410" customWidth="1"/>
    <col min="2139" max="2147" width="5.75" style="410" customWidth="1"/>
    <col min="2148" max="2148" width="6.125" style="410" customWidth="1"/>
    <col min="2149" max="2257" width="5.75" style="410" customWidth="1"/>
    <col min="2258" max="2305" width="9.125" style="410"/>
    <col min="2306" max="2306" width="7" style="410" customWidth="1"/>
    <col min="2307" max="2307" width="15.625" style="410" bestFit="1" customWidth="1"/>
    <col min="2308" max="2308" width="10.875" style="410" customWidth="1"/>
    <col min="2309" max="2309" width="11.625" style="410" customWidth="1"/>
    <col min="2310" max="2310" width="10.625" style="410" customWidth="1"/>
    <col min="2311" max="2311" width="10.25" style="410" customWidth="1"/>
    <col min="2312" max="2315" width="5.75" style="410" customWidth="1"/>
    <col min="2316" max="2316" width="6.625" style="410" customWidth="1"/>
    <col min="2317" max="2317" width="5.75" style="410" customWidth="1"/>
    <col min="2318" max="2318" width="6.625" style="410" customWidth="1"/>
    <col min="2319" max="2320" width="6.75" style="410" customWidth="1"/>
    <col min="2321" max="2321" width="6.625" style="410" customWidth="1"/>
    <col min="2322" max="2322" width="6.75" style="410" customWidth="1"/>
    <col min="2323" max="2323" width="6.875" style="410" customWidth="1"/>
    <col min="2324" max="2325" width="6.625" style="410" customWidth="1"/>
    <col min="2326" max="2339" width="5.75" style="410" customWidth="1"/>
    <col min="2340" max="2340" width="6.75" style="410" customWidth="1"/>
    <col min="2341" max="2356" width="5.75" style="410" customWidth="1"/>
    <col min="2357" max="2357" width="6.375" style="410" customWidth="1"/>
    <col min="2358" max="2360" width="5.75" style="410" customWidth="1"/>
    <col min="2361" max="2361" width="6.375" style="410" customWidth="1"/>
    <col min="2362" max="2363" width="5.75" style="410" customWidth="1"/>
    <col min="2364" max="2364" width="6.75" style="410" customWidth="1"/>
    <col min="2365" max="2371" width="5.75" style="410" customWidth="1"/>
    <col min="2372" max="2372" width="6.375" style="410" customWidth="1"/>
    <col min="2373" max="2393" width="5.75" style="410" customWidth="1"/>
    <col min="2394" max="2394" width="7.125" style="410" customWidth="1"/>
    <col min="2395" max="2403" width="5.75" style="410" customWidth="1"/>
    <col min="2404" max="2404" width="6.125" style="410" customWidth="1"/>
    <col min="2405" max="2513" width="5.75" style="410" customWidth="1"/>
    <col min="2514" max="2561" width="9.125" style="410"/>
    <col min="2562" max="2562" width="7" style="410" customWidth="1"/>
    <col min="2563" max="2563" width="15.625" style="410" bestFit="1" customWidth="1"/>
    <col min="2564" max="2564" width="10.875" style="410" customWidth="1"/>
    <col min="2565" max="2565" width="11.625" style="410" customWidth="1"/>
    <col min="2566" max="2566" width="10.625" style="410" customWidth="1"/>
    <col min="2567" max="2567" width="10.25" style="410" customWidth="1"/>
    <col min="2568" max="2571" width="5.75" style="410" customWidth="1"/>
    <col min="2572" max="2572" width="6.625" style="410" customWidth="1"/>
    <col min="2573" max="2573" width="5.75" style="410" customWidth="1"/>
    <col min="2574" max="2574" width="6.625" style="410" customWidth="1"/>
    <col min="2575" max="2576" width="6.75" style="410" customWidth="1"/>
    <col min="2577" max="2577" width="6.625" style="410" customWidth="1"/>
    <col min="2578" max="2578" width="6.75" style="410" customWidth="1"/>
    <col min="2579" max="2579" width="6.875" style="410" customWidth="1"/>
    <col min="2580" max="2581" width="6.625" style="410" customWidth="1"/>
    <col min="2582" max="2595" width="5.75" style="410" customWidth="1"/>
    <col min="2596" max="2596" width="6.75" style="410" customWidth="1"/>
    <col min="2597" max="2612" width="5.75" style="410" customWidth="1"/>
    <col min="2613" max="2613" width="6.375" style="410" customWidth="1"/>
    <col min="2614" max="2616" width="5.75" style="410" customWidth="1"/>
    <col min="2617" max="2617" width="6.375" style="410" customWidth="1"/>
    <col min="2618" max="2619" width="5.75" style="410" customWidth="1"/>
    <col min="2620" max="2620" width="6.75" style="410" customWidth="1"/>
    <col min="2621" max="2627" width="5.75" style="410" customWidth="1"/>
    <col min="2628" max="2628" width="6.375" style="410" customWidth="1"/>
    <col min="2629" max="2649" width="5.75" style="410" customWidth="1"/>
    <col min="2650" max="2650" width="7.125" style="410" customWidth="1"/>
    <col min="2651" max="2659" width="5.75" style="410" customWidth="1"/>
    <col min="2660" max="2660" width="6.125" style="410" customWidth="1"/>
    <col min="2661" max="2769" width="5.75" style="410" customWidth="1"/>
    <col min="2770" max="2817" width="9.125" style="410"/>
    <col min="2818" max="2818" width="7" style="410" customWidth="1"/>
    <col min="2819" max="2819" width="15.625" style="410" bestFit="1" customWidth="1"/>
    <col min="2820" max="2820" width="10.875" style="410" customWidth="1"/>
    <col min="2821" max="2821" width="11.625" style="410" customWidth="1"/>
    <col min="2822" max="2822" width="10.625" style="410" customWidth="1"/>
    <col min="2823" max="2823" width="10.25" style="410" customWidth="1"/>
    <col min="2824" max="2827" width="5.75" style="410" customWidth="1"/>
    <col min="2828" max="2828" width="6.625" style="410" customWidth="1"/>
    <col min="2829" max="2829" width="5.75" style="410" customWidth="1"/>
    <col min="2830" max="2830" width="6.625" style="410" customWidth="1"/>
    <col min="2831" max="2832" width="6.75" style="410" customWidth="1"/>
    <col min="2833" max="2833" width="6.625" style="410" customWidth="1"/>
    <col min="2834" max="2834" width="6.75" style="410" customWidth="1"/>
    <col min="2835" max="2835" width="6.875" style="410" customWidth="1"/>
    <col min="2836" max="2837" width="6.625" style="410" customWidth="1"/>
    <col min="2838" max="2851" width="5.75" style="410" customWidth="1"/>
    <col min="2852" max="2852" width="6.75" style="410" customWidth="1"/>
    <col min="2853" max="2868" width="5.75" style="410" customWidth="1"/>
    <col min="2869" max="2869" width="6.375" style="410" customWidth="1"/>
    <col min="2870" max="2872" width="5.75" style="410" customWidth="1"/>
    <col min="2873" max="2873" width="6.375" style="410" customWidth="1"/>
    <col min="2874" max="2875" width="5.75" style="410" customWidth="1"/>
    <col min="2876" max="2876" width="6.75" style="410" customWidth="1"/>
    <col min="2877" max="2883" width="5.75" style="410" customWidth="1"/>
    <col min="2884" max="2884" width="6.375" style="410" customWidth="1"/>
    <col min="2885" max="2905" width="5.75" style="410" customWidth="1"/>
    <col min="2906" max="2906" width="7.125" style="410" customWidth="1"/>
    <col min="2907" max="2915" width="5.75" style="410" customWidth="1"/>
    <col min="2916" max="2916" width="6.125" style="410" customWidth="1"/>
    <col min="2917" max="3025" width="5.75" style="410" customWidth="1"/>
    <col min="3026" max="3073" width="9.125" style="410"/>
    <col min="3074" max="3074" width="7" style="410" customWidth="1"/>
    <col min="3075" max="3075" width="15.625" style="410" bestFit="1" customWidth="1"/>
    <col min="3076" max="3076" width="10.875" style="410" customWidth="1"/>
    <col min="3077" max="3077" width="11.625" style="410" customWidth="1"/>
    <col min="3078" max="3078" width="10.625" style="410" customWidth="1"/>
    <col min="3079" max="3079" width="10.25" style="410" customWidth="1"/>
    <col min="3080" max="3083" width="5.75" style="410" customWidth="1"/>
    <col min="3084" max="3084" width="6.625" style="410" customWidth="1"/>
    <col min="3085" max="3085" width="5.75" style="410" customWidth="1"/>
    <col min="3086" max="3086" width="6.625" style="410" customWidth="1"/>
    <col min="3087" max="3088" width="6.75" style="410" customWidth="1"/>
    <col min="3089" max="3089" width="6.625" style="410" customWidth="1"/>
    <col min="3090" max="3090" width="6.75" style="410" customWidth="1"/>
    <col min="3091" max="3091" width="6.875" style="410" customWidth="1"/>
    <col min="3092" max="3093" width="6.625" style="410" customWidth="1"/>
    <col min="3094" max="3107" width="5.75" style="410" customWidth="1"/>
    <col min="3108" max="3108" width="6.75" style="410" customWidth="1"/>
    <col min="3109" max="3124" width="5.75" style="410" customWidth="1"/>
    <col min="3125" max="3125" width="6.375" style="410" customWidth="1"/>
    <col min="3126" max="3128" width="5.75" style="410" customWidth="1"/>
    <col min="3129" max="3129" width="6.375" style="410" customWidth="1"/>
    <col min="3130" max="3131" width="5.75" style="410" customWidth="1"/>
    <col min="3132" max="3132" width="6.75" style="410" customWidth="1"/>
    <col min="3133" max="3139" width="5.75" style="410" customWidth="1"/>
    <col min="3140" max="3140" width="6.375" style="410" customWidth="1"/>
    <col min="3141" max="3161" width="5.75" style="410" customWidth="1"/>
    <col min="3162" max="3162" width="7.125" style="410" customWidth="1"/>
    <col min="3163" max="3171" width="5.75" style="410" customWidth="1"/>
    <col min="3172" max="3172" width="6.125" style="410" customWidth="1"/>
    <col min="3173" max="3281" width="5.75" style="410" customWidth="1"/>
    <col min="3282" max="3329" width="9.125" style="410"/>
    <col min="3330" max="3330" width="7" style="410" customWidth="1"/>
    <col min="3331" max="3331" width="15.625" style="410" bestFit="1" customWidth="1"/>
    <col min="3332" max="3332" width="10.875" style="410" customWidth="1"/>
    <col min="3333" max="3333" width="11.625" style="410" customWidth="1"/>
    <col min="3334" max="3334" width="10.625" style="410" customWidth="1"/>
    <col min="3335" max="3335" width="10.25" style="410" customWidth="1"/>
    <col min="3336" max="3339" width="5.75" style="410" customWidth="1"/>
    <col min="3340" max="3340" width="6.625" style="410" customWidth="1"/>
    <col min="3341" max="3341" width="5.75" style="410" customWidth="1"/>
    <col min="3342" max="3342" width="6.625" style="410" customWidth="1"/>
    <col min="3343" max="3344" width="6.75" style="410" customWidth="1"/>
    <col min="3345" max="3345" width="6.625" style="410" customWidth="1"/>
    <col min="3346" max="3346" width="6.75" style="410" customWidth="1"/>
    <col min="3347" max="3347" width="6.875" style="410" customWidth="1"/>
    <col min="3348" max="3349" width="6.625" style="410" customWidth="1"/>
    <col min="3350" max="3363" width="5.75" style="410" customWidth="1"/>
    <col min="3364" max="3364" width="6.75" style="410" customWidth="1"/>
    <col min="3365" max="3380" width="5.75" style="410" customWidth="1"/>
    <col min="3381" max="3381" width="6.375" style="410" customWidth="1"/>
    <col min="3382" max="3384" width="5.75" style="410" customWidth="1"/>
    <col min="3385" max="3385" width="6.375" style="410" customWidth="1"/>
    <col min="3386" max="3387" width="5.75" style="410" customWidth="1"/>
    <col min="3388" max="3388" width="6.75" style="410" customWidth="1"/>
    <col min="3389" max="3395" width="5.75" style="410" customWidth="1"/>
    <col min="3396" max="3396" width="6.375" style="410" customWidth="1"/>
    <col min="3397" max="3417" width="5.75" style="410" customWidth="1"/>
    <col min="3418" max="3418" width="7.125" style="410" customWidth="1"/>
    <col min="3419" max="3427" width="5.75" style="410" customWidth="1"/>
    <col min="3428" max="3428" width="6.125" style="410" customWidth="1"/>
    <col min="3429" max="3537" width="5.75" style="410" customWidth="1"/>
    <col min="3538" max="3585" width="9.125" style="410"/>
    <col min="3586" max="3586" width="7" style="410" customWidth="1"/>
    <col min="3587" max="3587" width="15.625" style="410" bestFit="1" customWidth="1"/>
    <col min="3588" max="3588" width="10.875" style="410" customWidth="1"/>
    <col min="3589" max="3589" width="11.625" style="410" customWidth="1"/>
    <col min="3590" max="3590" width="10.625" style="410" customWidth="1"/>
    <col min="3591" max="3591" width="10.25" style="410" customWidth="1"/>
    <col min="3592" max="3595" width="5.75" style="410" customWidth="1"/>
    <col min="3596" max="3596" width="6.625" style="410" customWidth="1"/>
    <col min="3597" max="3597" width="5.75" style="410" customWidth="1"/>
    <col min="3598" max="3598" width="6.625" style="410" customWidth="1"/>
    <col min="3599" max="3600" width="6.75" style="410" customWidth="1"/>
    <col min="3601" max="3601" width="6.625" style="410" customWidth="1"/>
    <col min="3602" max="3602" width="6.75" style="410" customWidth="1"/>
    <col min="3603" max="3603" width="6.875" style="410" customWidth="1"/>
    <col min="3604" max="3605" width="6.625" style="410" customWidth="1"/>
    <col min="3606" max="3619" width="5.75" style="410" customWidth="1"/>
    <col min="3620" max="3620" width="6.75" style="410" customWidth="1"/>
    <col min="3621" max="3636" width="5.75" style="410" customWidth="1"/>
    <col min="3637" max="3637" width="6.375" style="410" customWidth="1"/>
    <col min="3638" max="3640" width="5.75" style="410" customWidth="1"/>
    <col min="3641" max="3641" width="6.375" style="410" customWidth="1"/>
    <col min="3642" max="3643" width="5.75" style="410" customWidth="1"/>
    <col min="3644" max="3644" width="6.75" style="410" customWidth="1"/>
    <col min="3645" max="3651" width="5.75" style="410" customWidth="1"/>
    <col min="3652" max="3652" width="6.375" style="410" customWidth="1"/>
    <col min="3653" max="3673" width="5.75" style="410" customWidth="1"/>
    <col min="3674" max="3674" width="7.125" style="410" customWidth="1"/>
    <col min="3675" max="3683" width="5.75" style="410" customWidth="1"/>
    <col min="3684" max="3684" width="6.125" style="410" customWidth="1"/>
    <col min="3685" max="3793" width="5.75" style="410" customWidth="1"/>
    <col min="3794" max="3841" width="9.125" style="410"/>
    <col min="3842" max="3842" width="7" style="410" customWidth="1"/>
    <col min="3843" max="3843" width="15.625" style="410" bestFit="1" customWidth="1"/>
    <col min="3844" max="3844" width="10.875" style="410" customWidth="1"/>
    <col min="3845" max="3845" width="11.625" style="410" customWidth="1"/>
    <col min="3846" max="3846" width="10.625" style="410" customWidth="1"/>
    <col min="3847" max="3847" width="10.25" style="410" customWidth="1"/>
    <col min="3848" max="3851" width="5.75" style="410" customWidth="1"/>
    <col min="3852" max="3852" width="6.625" style="410" customWidth="1"/>
    <col min="3853" max="3853" width="5.75" style="410" customWidth="1"/>
    <col min="3854" max="3854" width="6.625" style="410" customWidth="1"/>
    <col min="3855" max="3856" width="6.75" style="410" customWidth="1"/>
    <col min="3857" max="3857" width="6.625" style="410" customWidth="1"/>
    <col min="3858" max="3858" width="6.75" style="410" customWidth="1"/>
    <col min="3859" max="3859" width="6.875" style="410" customWidth="1"/>
    <col min="3860" max="3861" width="6.625" style="410" customWidth="1"/>
    <col min="3862" max="3875" width="5.75" style="410" customWidth="1"/>
    <col min="3876" max="3876" width="6.75" style="410" customWidth="1"/>
    <col min="3877" max="3892" width="5.75" style="410" customWidth="1"/>
    <col min="3893" max="3893" width="6.375" style="410" customWidth="1"/>
    <col min="3894" max="3896" width="5.75" style="410" customWidth="1"/>
    <col min="3897" max="3897" width="6.375" style="410" customWidth="1"/>
    <col min="3898" max="3899" width="5.75" style="410" customWidth="1"/>
    <col min="3900" max="3900" width="6.75" style="410" customWidth="1"/>
    <col min="3901" max="3907" width="5.75" style="410" customWidth="1"/>
    <col min="3908" max="3908" width="6.375" style="410" customWidth="1"/>
    <col min="3909" max="3929" width="5.75" style="410" customWidth="1"/>
    <col min="3930" max="3930" width="7.125" style="410" customWidth="1"/>
    <col min="3931" max="3939" width="5.75" style="410" customWidth="1"/>
    <col min="3940" max="3940" width="6.125" style="410" customWidth="1"/>
    <col min="3941" max="4049" width="5.75" style="410" customWidth="1"/>
    <col min="4050" max="4097" width="9.125" style="410"/>
    <col min="4098" max="4098" width="7" style="410" customWidth="1"/>
    <col min="4099" max="4099" width="15.625" style="410" bestFit="1" customWidth="1"/>
    <col min="4100" max="4100" width="10.875" style="410" customWidth="1"/>
    <col min="4101" max="4101" width="11.625" style="410" customWidth="1"/>
    <col min="4102" max="4102" width="10.625" style="410" customWidth="1"/>
    <col min="4103" max="4103" width="10.25" style="410" customWidth="1"/>
    <col min="4104" max="4107" width="5.75" style="410" customWidth="1"/>
    <col min="4108" max="4108" width="6.625" style="410" customWidth="1"/>
    <col min="4109" max="4109" width="5.75" style="410" customWidth="1"/>
    <col min="4110" max="4110" width="6.625" style="410" customWidth="1"/>
    <col min="4111" max="4112" width="6.75" style="410" customWidth="1"/>
    <col min="4113" max="4113" width="6.625" style="410" customWidth="1"/>
    <col min="4114" max="4114" width="6.75" style="410" customWidth="1"/>
    <col min="4115" max="4115" width="6.875" style="410" customWidth="1"/>
    <col min="4116" max="4117" width="6.625" style="410" customWidth="1"/>
    <col min="4118" max="4131" width="5.75" style="410" customWidth="1"/>
    <col min="4132" max="4132" width="6.75" style="410" customWidth="1"/>
    <col min="4133" max="4148" width="5.75" style="410" customWidth="1"/>
    <col min="4149" max="4149" width="6.375" style="410" customWidth="1"/>
    <col min="4150" max="4152" width="5.75" style="410" customWidth="1"/>
    <col min="4153" max="4153" width="6.375" style="410" customWidth="1"/>
    <col min="4154" max="4155" width="5.75" style="410" customWidth="1"/>
    <col min="4156" max="4156" width="6.75" style="410" customWidth="1"/>
    <col min="4157" max="4163" width="5.75" style="410" customWidth="1"/>
    <col min="4164" max="4164" width="6.375" style="410" customWidth="1"/>
    <col min="4165" max="4185" width="5.75" style="410" customWidth="1"/>
    <col min="4186" max="4186" width="7.125" style="410" customWidth="1"/>
    <col min="4187" max="4195" width="5.75" style="410" customWidth="1"/>
    <col min="4196" max="4196" width="6.125" style="410" customWidth="1"/>
    <col min="4197" max="4305" width="5.75" style="410" customWidth="1"/>
    <col min="4306" max="4353" width="9.125" style="410"/>
    <col min="4354" max="4354" width="7" style="410" customWidth="1"/>
    <col min="4355" max="4355" width="15.625" style="410" bestFit="1" customWidth="1"/>
    <col min="4356" max="4356" width="10.875" style="410" customWidth="1"/>
    <col min="4357" max="4357" width="11.625" style="410" customWidth="1"/>
    <col min="4358" max="4358" width="10.625" style="410" customWidth="1"/>
    <col min="4359" max="4359" width="10.25" style="410" customWidth="1"/>
    <col min="4360" max="4363" width="5.75" style="410" customWidth="1"/>
    <col min="4364" max="4364" width="6.625" style="410" customWidth="1"/>
    <col min="4365" max="4365" width="5.75" style="410" customWidth="1"/>
    <col min="4366" max="4366" width="6.625" style="410" customWidth="1"/>
    <col min="4367" max="4368" width="6.75" style="410" customWidth="1"/>
    <col min="4369" max="4369" width="6.625" style="410" customWidth="1"/>
    <col min="4370" max="4370" width="6.75" style="410" customWidth="1"/>
    <col min="4371" max="4371" width="6.875" style="410" customWidth="1"/>
    <col min="4372" max="4373" width="6.625" style="410" customWidth="1"/>
    <col min="4374" max="4387" width="5.75" style="410" customWidth="1"/>
    <col min="4388" max="4388" width="6.75" style="410" customWidth="1"/>
    <col min="4389" max="4404" width="5.75" style="410" customWidth="1"/>
    <col min="4405" max="4405" width="6.375" style="410" customWidth="1"/>
    <col min="4406" max="4408" width="5.75" style="410" customWidth="1"/>
    <col min="4409" max="4409" width="6.375" style="410" customWidth="1"/>
    <col min="4410" max="4411" width="5.75" style="410" customWidth="1"/>
    <col min="4412" max="4412" width="6.75" style="410" customWidth="1"/>
    <col min="4413" max="4419" width="5.75" style="410" customWidth="1"/>
    <col min="4420" max="4420" width="6.375" style="410" customWidth="1"/>
    <col min="4421" max="4441" width="5.75" style="410" customWidth="1"/>
    <col min="4442" max="4442" width="7.125" style="410" customWidth="1"/>
    <col min="4443" max="4451" width="5.75" style="410" customWidth="1"/>
    <col min="4452" max="4452" width="6.125" style="410" customWidth="1"/>
    <col min="4453" max="4561" width="5.75" style="410" customWidth="1"/>
    <col min="4562" max="4609" width="9.125" style="410"/>
    <col min="4610" max="4610" width="7" style="410" customWidth="1"/>
    <col min="4611" max="4611" width="15.625" style="410" bestFit="1" customWidth="1"/>
    <col min="4612" max="4612" width="10.875" style="410" customWidth="1"/>
    <col min="4613" max="4613" width="11.625" style="410" customWidth="1"/>
    <col min="4614" max="4614" width="10.625" style="410" customWidth="1"/>
    <col min="4615" max="4615" width="10.25" style="410" customWidth="1"/>
    <col min="4616" max="4619" width="5.75" style="410" customWidth="1"/>
    <col min="4620" max="4620" width="6.625" style="410" customWidth="1"/>
    <col min="4621" max="4621" width="5.75" style="410" customWidth="1"/>
    <col min="4622" max="4622" width="6.625" style="410" customWidth="1"/>
    <col min="4623" max="4624" width="6.75" style="410" customWidth="1"/>
    <col min="4625" max="4625" width="6.625" style="410" customWidth="1"/>
    <col min="4626" max="4626" width="6.75" style="410" customWidth="1"/>
    <col min="4627" max="4627" width="6.875" style="410" customWidth="1"/>
    <col min="4628" max="4629" width="6.625" style="410" customWidth="1"/>
    <col min="4630" max="4643" width="5.75" style="410" customWidth="1"/>
    <col min="4644" max="4644" width="6.75" style="410" customWidth="1"/>
    <col min="4645" max="4660" width="5.75" style="410" customWidth="1"/>
    <col min="4661" max="4661" width="6.375" style="410" customWidth="1"/>
    <col min="4662" max="4664" width="5.75" style="410" customWidth="1"/>
    <col min="4665" max="4665" width="6.375" style="410" customWidth="1"/>
    <col min="4666" max="4667" width="5.75" style="410" customWidth="1"/>
    <col min="4668" max="4668" width="6.75" style="410" customWidth="1"/>
    <col min="4669" max="4675" width="5.75" style="410" customWidth="1"/>
    <col min="4676" max="4676" width="6.375" style="410" customWidth="1"/>
    <col min="4677" max="4697" width="5.75" style="410" customWidth="1"/>
    <col min="4698" max="4698" width="7.125" style="410" customWidth="1"/>
    <col min="4699" max="4707" width="5.75" style="410" customWidth="1"/>
    <col min="4708" max="4708" width="6.125" style="410" customWidth="1"/>
    <col min="4709" max="4817" width="5.75" style="410" customWidth="1"/>
    <col min="4818" max="4865" width="9.125" style="410"/>
    <col min="4866" max="4866" width="7" style="410" customWidth="1"/>
    <col min="4867" max="4867" width="15.625" style="410" bestFit="1" customWidth="1"/>
    <col min="4868" max="4868" width="10.875" style="410" customWidth="1"/>
    <col min="4869" max="4869" width="11.625" style="410" customWidth="1"/>
    <col min="4870" max="4870" width="10.625" style="410" customWidth="1"/>
    <col min="4871" max="4871" width="10.25" style="410" customWidth="1"/>
    <col min="4872" max="4875" width="5.75" style="410" customWidth="1"/>
    <col min="4876" max="4876" width="6.625" style="410" customWidth="1"/>
    <col min="4877" max="4877" width="5.75" style="410" customWidth="1"/>
    <col min="4878" max="4878" width="6.625" style="410" customWidth="1"/>
    <col min="4879" max="4880" width="6.75" style="410" customWidth="1"/>
    <col min="4881" max="4881" width="6.625" style="410" customWidth="1"/>
    <col min="4882" max="4882" width="6.75" style="410" customWidth="1"/>
    <col min="4883" max="4883" width="6.875" style="410" customWidth="1"/>
    <col min="4884" max="4885" width="6.625" style="410" customWidth="1"/>
    <col min="4886" max="4899" width="5.75" style="410" customWidth="1"/>
    <col min="4900" max="4900" width="6.75" style="410" customWidth="1"/>
    <col min="4901" max="4916" width="5.75" style="410" customWidth="1"/>
    <col min="4917" max="4917" width="6.375" style="410" customWidth="1"/>
    <col min="4918" max="4920" width="5.75" style="410" customWidth="1"/>
    <col min="4921" max="4921" width="6.375" style="410" customWidth="1"/>
    <col min="4922" max="4923" width="5.75" style="410" customWidth="1"/>
    <col min="4924" max="4924" width="6.75" style="410" customWidth="1"/>
    <col min="4925" max="4931" width="5.75" style="410" customWidth="1"/>
    <col min="4932" max="4932" width="6.375" style="410" customWidth="1"/>
    <col min="4933" max="4953" width="5.75" style="410" customWidth="1"/>
    <col min="4954" max="4954" width="7.125" style="410" customWidth="1"/>
    <col min="4955" max="4963" width="5.75" style="410" customWidth="1"/>
    <col min="4964" max="4964" width="6.125" style="410" customWidth="1"/>
    <col min="4965" max="5073" width="5.75" style="410" customWidth="1"/>
    <col min="5074" max="5121" width="9.125" style="410"/>
    <col min="5122" max="5122" width="7" style="410" customWidth="1"/>
    <col min="5123" max="5123" width="15.625" style="410" bestFit="1" customWidth="1"/>
    <col min="5124" max="5124" width="10.875" style="410" customWidth="1"/>
    <col min="5125" max="5125" width="11.625" style="410" customWidth="1"/>
    <col min="5126" max="5126" width="10.625" style="410" customWidth="1"/>
    <col min="5127" max="5127" width="10.25" style="410" customWidth="1"/>
    <col min="5128" max="5131" width="5.75" style="410" customWidth="1"/>
    <col min="5132" max="5132" width="6.625" style="410" customWidth="1"/>
    <col min="5133" max="5133" width="5.75" style="410" customWidth="1"/>
    <col min="5134" max="5134" width="6.625" style="410" customWidth="1"/>
    <col min="5135" max="5136" width="6.75" style="410" customWidth="1"/>
    <col min="5137" max="5137" width="6.625" style="410" customWidth="1"/>
    <col min="5138" max="5138" width="6.75" style="410" customWidth="1"/>
    <col min="5139" max="5139" width="6.875" style="410" customWidth="1"/>
    <col min="5140" max="5141" width="6.625" style="410" customWidth="1"/>
    <col min="5142" max="5155" width="5.75" style="410" customWidth="1"/>
    <col min="5156" max="5156" width="6.75" style="410" customWidth="1"/>
    <col min="5157" max="5172" width="5.75" style="410" customWidth="1"/>
    <col min="5173" max="5173" width="6.375" style="410" customWidth="1"/>
    <col min="5174" max="5176" width="5.75" style="410" customWidth="1"/>
    <col min="5177" max="5177" width="6.375" style="410" customWidth="1"/>
    <col min="5178" max="5179" width="5.75" style="410" customWidth="1"/>
    <col min="5180" max="5180" width="6.75" style="410" customWidth="1"/>
    <col min="5181" max="5187" width="5.75" style="410" customWidth="1"/>
    <col min="5188" max="5188" width="6.375" style="410" customWidth="1"/>
    <col min="5189" max="5209" width="5.75" style="410" customWidth="1"/>
    <col min="5210" max="5210" width="7.125" style="410" customWidth="1"/>
    <col min="5211" max="5219" width="5.75" style="410" customWidth="1"/>
    <col min="5220" max="5220" width="6.125" style="410" customWidth="1"/>
    <col min="5221" max="5329" width="5.75" style="410" customWidth="1"/>
    <col min="5330" max="5377" width="9.125" style="410"/>
    <col min="5378" max="5378" width="7" style="410" customWidth="1"/>
    <col min="5379" max="5379" width="15.625" style="410" bestFit="1" customWidth="1"/>
    <col min="5380" max="5380" width="10.875" style="410" customWidth="1"/>
    <col min="5381" max="5381" width="11.625" style="410" customWidth="1"/>
    <col min="5382" max="5382" width="10.625" style="410" customWidth="1"/>
    <col min="5383" max="5383" width="10.25" style="410" customWidth="1"/>
    <col min="5384" max="5387" width="5.75" style="410" customWidth="1"/>
    <col min="5388" max="5388" width="6.625" style="410" customWidth="1"/>
    <col min="5389" max="5389" width="5.75" style="410" customWidth="1"/>
    <col min="5390" max="5390" width="6.625" style="410" customWidth="1"/>
    <col min="5391" max="5392" width="6.75" style="410" customWidth="1"/>
    <col min="5393" max="5393" width="6.625" style="410" customWidth="1"/>
    <col min="5394" max="5394" width="6.75" style="410" customWidth="1"/>
    <col min="5395" max="5395" width="6.875" style="410" customWidth="1"/>
    <col min="5396" max="5397" width="6.625" style="410" customWidth="1"/>
    <col min="5398" max="5411" width="5.75" style="410" customWidth="1"/>
    <col min="5412" max="5412" width="6.75" style="410" customWidth="1"/>
    <col min="5413" max="5428" width="5.75" style="410" customWidth="1"/>
    <col min="5429" max="5429" width="6.375" style="410" customWidth="1"/>
    <col min="5430" max="5432" width="5.75" style="410" customWidth="1"/>
    <col min="5433" max="5433" width="6.375" style="410" customWidth="1"/>
    <col min="5434" max="5435" width="5.75" style="410" customWidth="1"/>
    <col min="5436" max="5436" width="6.75" style="410" customWidth="1"/>
    <col min="5437" max="5443" width="5.75" style="410" customWidth="1"/>
    <col min="5444" max="5444" width="6.375" style="410" customWidth="1"/>
    <col min="5445" max="5465" width="5.75" style="410" customWidth="1"/>
    <col min="5466" max="5466" width="7.125" style="410" customWidth="1"/>
    <col min="5467" max="5475" width="5.75" style="410" customWidth="1"/>
    <col min="5476" max="5476" width="6.125" style="410" customWidth="1"/>
    <col min="5477" max="5585" width="5.75" style="410" customWidth="1"/>
    <col min="5586" max="5633" width="9.125" style="410"/>
    <col min="5634" max="5634" width="7" style="410" customWidth="1"/>
    <col min="5635" max="5635" width="15.625" style="410" bestFit="1" customWidth="1"/>
    <col min="5636" max="5636" width="10.875" style="410" customWidth="1"/>
    <col min="5637" max="5637" width="11.625" style="410" customWidth="1"/>
    <col min="5638" max="5638" width="10.625" style="410" customWidth="1"/>
    <col min="5639" max="5639" width="10.25" style="410" customWidth="1"/>
    <col min="5640" max="5643" width="5.75" style="410" customWidth="1"/>
    <col min="5644" max="5644" width="6.625" style="410" customWidth="1"/>
    <col min="5645" max="5645" width="5.75" style="410" customWidth="1"/>
    <col min="5646" max="5646" width="6.625" style="410" customWidth="1"/>
    <col min="5647" max="5648" width="6.75" style="410" customWidth="1"/>
    <col min="5649" max="5649" width="6.625" style="410" customWidth="1"/>
    <col min="5650" max="5650" width="6.75" style="410" customWidth="1"/>
    <col min="5651" max="5651" width="6.875" style="410" customWidth="1"/>
    <col min="5652" max="5653" width="6.625" style="410" customWidth="1"/>
    <col min="5654" max="5667" width="5.75" style="410" customWidth="1"/>
    <col min="5668" max="5668" width="6.75" style="410" customWidth="1"/>
    <col min="5669" max="5684" width="5.75" style="410" customWidth="1"/>
    <col min="5685" max="5685" width="6.375" style="410" customWidth="1"/>
    <col min="5686" max="5688" width="5.75" style="410" customWidth="1"/>
    <col min="5689" max="5689" width="6.375" style="410" customWidth="1"/>
    <col min="5690" max="5691" width="5.75" style="410" customWidth="1"/>
    <col min="5692" max="5692" width="6.75" style="410" customWidth="1"/>
    <col min="5693" max="5699" width="5.75" style="410" customWidth="1"/>
    <col min="5700" max="5700" width="6.375" style="410" customWidth="1"/>
    <col min="5701" max="5721" width="5.75" style="410" customWidth="1"/>
    <col min="5722" max="5722" width="7.125" style="410" customWidth="1"/>
    <col min="5723" max="5731" width="5.75" style="410" customWidth="1"/>
    <col min="5732" max="5732" width="6.125" style="410" customWidth="1"/>
    <col min="5733" max="5841" width="5.75" style="410" customWidth="1"/>
    <col min="5842" max="5889" width="9.125" style="410"/>
    <col min="5890" max="5890" width="7" style="410" customWidth="1"/>
    <col min="5891" max="5891" width="15.625" style="410" bestFit="1" customWidth="1"/>
    <col min="5892" max="5892" width="10.875" style="410" customWidth="1"/>
    <col min="5893" max="5893" width="11.625" style="410" customWidth="1"/>
    <col min="5894" max="5894" width="10.625" style="410" customWidth="1"/>
    <col min="5895" max="5895" width="10.25" style="410" customWidth="1"/>
    <col min="5896" max="5899" width="5.75" style="410" customWidth="1"/>
    <col min="5900" max="5900" width="6.625" style="410" customWidth="1"/>
    <col min="5901" max="5901" width="5.75" style="410" customWidth="1"/>
    <col min="5902" max="5902" width="6.625" style="410" customWidth="1"/>
    <col min="5903" max="5904" width="6.75" style="410" customWidth="1"/>
    <col min="5905" max="5905" width="6.625" style="410" customWidth="1"/>
    <col min="5906" max="5906" width="6.75" style="410" customWidth="1"/>
    <col min="5907" max="5907" width="6.875" style="410" customWidth="1"/>
    <col min="5908" max="5909" width="6.625" style="410" customWidth="1"/>
    <col min="5910" max="5923" width="5.75" style="410" customWidth="1"/>
    <col min="5924" max="5924" width="6.75" style="410" customWidth="1"/>
    <col min="5925" max="5940" width="5.75" style="410" customWidth="1"/>
    <col min="5941" max="5941" width="6.375" style="410" customWidth="1"/>
    <col min="5942" max="5944" width="5.75" style="410" customWidth="1"/>
    <col min="5945" max="5945" width="6.375" style="410" customWidth="1"/>
    <col min="5946" max="5947" width="5.75" style="410" customWidth="1"/>
    <col min="5948" max="5948" width="6.75" style="410" customWidth="1"/>
    <col min="5949" max="5955" width="5.75" style="410" customWidth="1"/>
    <col min="5956" max="5956" width="6.375" style="410" customWidth="1"/>
    <col min="5957" max="5977" width="5.75" style="410" customWidth="1"/>
    <col min="5978" max="5978" width="7.125" style="410" customWidth="1"/>
    <col min="5979" max="5987" width="5.75" style="410" customWidth="1"/>
    <col min="5988" max="5988" width="6.125" style="410" customWidth="1"/>
    <col min="5989" max="6097" width="5.75" style="410" customWidth="1"/>
    <col min="6098" max="6145" width="9.125" style="410"/>
    <col min="6146" max="6146" width="7" style="410" customWidth="1"/>
    <col min="6147" max="6147" width="15.625" style="410" bestFit="1" customWidth="1"/>
    <col min="6148" max="6148" width="10.875" style="410" customWidth="1"/>
    <col min="6149" max="6149" width="11.625" style="410" customWidth="1"/>
    <col min="6150" max="6150" width="10.625" style="410" customWidth="1"/>
    <col min="6151" max="6151" width="10.25" style="410" customWidth="1"/>
    <col min="6152" max="6155" width="5.75" style="410" customWidth="1"/>
    <col min="6156" max="6156" width="6.625" style="410" customWidth="1"/>
    <col min="6157" max="6157" width="5.75" style="410" customWidth="1"/>
    <col min="6158" max="6158" width="6.625" style="410" customWidth="1"/>
    <col min="6159" max="6160" width="6.75" style="410" customWidth="1"/>
    <col min="6161" max="6161" width="6.625" style="410" customWidth="1"/>
    <col min="6162" max="6162" width="6.75" style="410" customWidth="1"/>
    <col min="6163" max="6163" width="6.875" style="410" customWidth="1"/>
    <col min="6164" max="6165" width="6.625" style="410" customWidth="1"/>
    <col min="6166" max="6179" width="5.75" style="410" customWidth="1"/>
    <col min="6180" max="6180" width="6.75" style="410" customWidth="1"/>
    <col min="6181" max="6196" width="5.75" style="410" customWidth="1"/>
    <col min="6197" max="6197" width="6.375" style="410" customWidth="1"/>
    <col min="6198" max="6200" width="5.75" style="410" customWidth="1"/>
    <col min="6201" max="6201" width="6.375" style="410" customWidth="1"/>
    <col min="6202" max="6203" width="5.75" style="410" customWidth="1"/>
    <col min="6204" max="6204" width="6.75" style="410" customWidth="1"/>
    <col min="6205" max="6211" width="5.75" style="410" customWidth="1"/>
    <col min="6212" max="6212" width="6.375" style="410" customWidth="1"/>
    <col min="6213" max="6233" width="5.75" style="410" customWidth="1"/>
    <col min="6234" max="6234" width="7.125" style="410" customWidth="1"/>
    <col min="6235" max="6243" width="5.75" style="410" customWidth="1"/>
    <col min="6244" max="6244" width="6.125" style="410" customWidth="1"/>
    <col min="6245" max="6353" width="5.75" style="410" customWidth="1"/>
    <col min="6354" max="6401" width="9.125" style="410"/>
    <col min="6402" max="6402" width="7" style="410" customWidth="1"/>
    <col min="6403" max="6403" width="15.625" style="410" bestFit="1" customWidth="1"/>
    <col min="6404" max="6404" width="10.875" style="410" customWidth="1"/>
    <col min="6405" max="6405" width="11.625" style="410" customWidth="1"/>
    <col min="6406" max="6406" width="10.625" style="410" customWidth="1"/>
    <col min="6407" max="6407" width="10.25" style="410" customWidth="1"/>
    <col min="6408" max="6411" width="5.75" style="410" customWidth="1"/>
    <col min="6412" max="6412" width="6.625" style="410" customWidth="1"/>
    <col min="6413" max="6413" width="5.75" style="410" customWidth="1"/>
    <col min="6414" max="6414" width="6.625" style="410" customWidth="1"/>
    <col min="6415" max="6416" width="6.75" style="410" customWidth="1"/>
    <col min="6417" max="6417" width="6.625" style="410" customWidth="1"/>
    <col min="6418" max="6418" width="6.75" style="410" customWidth="1"/>
    <col min="6419" max="6419" width="6.875" style="410" customWidth="1"/>
    <col min="6420" max="6421" width="6.625" style="410" customWidth="1"/>
    <col min="6422" max="6435" width="5.75" style="410" customWidth="1"/>
    <col min="6436" max="6436" width="6.75" style="410" customWidth="1"/>
    <col min="6437" max="6452" width="5.75" style="410" customWidth="1"/>
    <col min="6453" max="6453" width="6.375" style="410" customWidth="1"/>
    <col min="6454" max="6456" width="5.75" style="410" customWidth="1"/>
    <col min="6457" max="6457" width="6.375" style="410" customWidth="1"/>
    <col min="6458" max="6459" width="5.75" style="410" customWidth="1"/>
    <col min="6460" max="6460" width="6.75" style="410" customWidth="1"/>
    <col min="6461" max="6467" width="5.75" style="410" customWidth="1"/>
    <col min="6468" max="6468" width="6.375" style="410" customWidth="1"/>
    <col min="6469" max="6489" width="5.75" style="410" customWidth="1"/>
    <col min="6490" max="6490" width="7.125" style="410" customWidth="1"/>
    <col min="6491" max="6499" width="5.75" style="410" customWidth="1"/>
    <col min="6500" max="6500" width="6.125" style="410" customWidth="1"/>
    <col min="6501" max="6609" width="5.75" style="410" customWidth="1"/>
    <col min="6610" max="6657" width="9.125" style="410"/>
    <col min="6658" max="6658" width="7" style="410" customWidth="1"/>
    <col min="6659" max="6659" width="15.625" style="410" bestFit="1" customWidth="1"/>
    <col min="6660" max="6660" width="10.875" style="410" customWidth="1"/>
    <col min="6661" max="6661" width="11.625" style="410" customWidth="1"/>
    <col min="6662" max="6662" width="10.625" style="410" customWidth="1"/>
    <col min="6663" max="6663" width="10.25" style="410" customWidth="1"/>
    <col min="6664" max="6667" width="5.75" style="410" customWidth="1"/>
    <col min="6668" max="6668" width="6.625" style="410" customWidth="1"/>
    <col min="6669" max="6669" width="5.75" style="410" customWidth="1"/>
    <col min="6670" max="6670" width="6.625" style="410" customWidth="1"/>
    <col min="6671" max="6672" width="6.75" style="410" customWidth="1"/>
    <col min="6673" max="6673" width="6.625" style="410" customWidth="1"/>
    <col min="6674" max="6674" width="6.75" style="410" customWidth="1"/>
    <col min="6675" max="6675" width="6.875" style="410" customWidth="1"/>
    <col min="6676" max="6677" width="6.625" style="410" customWidth="1"/>
    <col min="6678" max="6691" width="5.75" style="410" customWidth="1"/>
    <col min="6692" max="6692" width="6.75" style="410" customWidth="1"/>
    <col min="6693" max="6708" width="5.75" style="410" customWidth="1"/>
    <col min="6709" max="6709" width="6.375" style="410" customWidth="1"/>
    <col min="6710" max="6712" width="5.75" style="410" customWidth="1"/>
    <col min="6713" max="6713" width="6.375" style="410" customWidth="1"/>
    <col min="6714" max="6715" width="5.75" style="410" customWidth="1"/>
    <col min="6716" max="6716" width="6.75" style="410" customWidth="1"/>
    <col min="6717" max="6723" width="5.75" style="410" customWidth="1"/>
    <col min="6724" max="6724" width="6.375" style="410" customWidth="1"/>
    <col min="6725" max="6745" width="5.75" style="410" customWidth="1"/>
    <col min="6746" max="6746" width="7.125" style="410" customWidth="1"/>
    <col min="6747" max="6755" width="5.75" style="410" customWidth="1"/>
    <col min="6756" max="6756" width="6.125" style="410" customWidth="1"/>
    <col min="6757" max="6865" width="5.75" style="410" customWidth="1"/>
    <col min="6866" max="6913" width="9.125" style="410"/>
    <col min="6914" max="6914" width="7" style="410" customWidth="1"/>
    <col min="6915" max="6915" width="15.625" style="410" bestFit="1" customWidth="1"/>
    <col min="6916" max="6916" width="10.875" style="410" customWidth="1"/>
    <col min="6917" max="6917" width="11.625" style="410" customWidth="1"/>
    <col min="6918" max="6918" width="10.625" style="410" customWidth="1"/>
    <col min="6919" max="6919" width="10.25" style="410" customWidth="1"/>
    <col min="6920" max="6923" width="5.75" style="410" customWidth="1"/>
    <col min="6924" max="6924" width="6.625" style="410" customWidth="1"/>
    <col min="6925" max="6925" width="5.75" style="410" customWidth="1"/>
    <col min="6926" max="6926" width="6.625" style="410" customWidth="1"/>
    <col min="6927" max="6928" width="6.75" style="410" customWidth="1"/>
    <col min="6929" max="6929" width="6.625" style="410" customWidth="1"/>
    <col min="6930" max="6930" width="6.75" style="410" customWidth="1"/>
    <col min="6931" max="6931" width="6.875" style="410" customWidth="1"/>
    <col min="6932" max="6933" width="6.625" style="410" customWidth="1"/>
    <col min="6934" max="6947" width="5.75" style="410" customWidth="1"/>
    <col min="6948" max="6948" width="6.75" style="410" customWidth="1"/>
    <col min="6949" max="6964" width="5.75" style="410" customWidth="1"/>
    <col min="6965" max="6965" width="6.375" style="410" customWidth="1"/>
    <col min="6966" max="6968" width="5.75" style="410" customWidth="1"/>
    <col min="6969" max="6969" width="6.375" style="410" customWidth="1"/>
    <col min="6970" max="6971" width="5.75" style="410" customWidth="1"/>
    <col min="6972" max="6972" width="6.75" style="410" customWidth="1"/>
    <col min="6973" max="6979" width="5.75" style="410" customWidth="1"/>
    <col min="6980" max="6980" width="6.375" style="410" customWidth="1"/>
    <col min="6981" max="7001" width="5.75" style="410" customWidth="1"/>
    <col min="7002" max="7002" width="7.125" style="410" customWidth="1"/>
    <col min="7003" max="7011" width="5.75" style="410" customWidth="1"/>
    <col min="7012" max="7012" width="6.125" style="410" customWidth="1"/>
    <col min="7013" max="7121" width="5.75" style="410" customWidth="1"/>
    <col min="7122" max="7169" width="9.125" style="410"/>
    <col min="7170" max="7170" width="7" style="410" customWidth="1"/>
    <col min="7171" max="7171" width="15.625" style="410" bestFit="1" customWidth="1"/>
    <col min="7172" max="7172" width="10.875" style="410" customWidth="1"/>
    <col min="7173" max="7173" width="11.625" style="410" customWidth="1"/>
    <col min="7174" max="7174" width="10.625" style="410" customWidth="1"/>
    <col min="7175" max="7175" width="10.25" style="410" customWidth="1"/>
    <col min="7176" max="7179" width="5.75" style="410" customWidth="1"/>
    <col min="7180" max="7180" width="6.625" style="410" customWidth="1"/>
    <col min="7181" max="7181" width="5.75" style="410" customWidth="1"/>
    <col min="7182" max="7182" width="6.625" style="410" customWidth="1"/>
    <col min="7183" max="7184" width="6.75" style="410" customWidth="1"/>
    <col min="7185" max="7185" width="6.625" style="410" customWidth="1"/>
    <col min="7186" max="7186" width="6.75" style="410" customWidth="1"/>
    <col min="7187" max="7187" width="6.875" style="410" customWidth="1"/>
    <col min="7188" max="7189" width="6.625" style="410" customWidth="1"/>
    <col min="7190" max="7203" width="5.75" style="410" customWidth="1"/>
    <col min="7204" max="7204" width="6.75" style="410" customWidth="1"/>
    <col min="7205" max="7220" width="5.75" style="410" customWidth="1"/>
    <col min="7221" max="7221" width="6.375" style="410" customWidth="1"/>
    <col min="7222" max="7224" width="5.75" style="410" customWidth="1"/>
    <col min="7225" max="7225" width="6.375" style="410" customWidth="1"/>
    <col min="7226" max="7227" width="5.75" style="410" customWidth="1"/>
    <col min="7228" max="7228" width="6.75" style="410" customWidth="1"/>
    <col min="7229" max="7235" width="5.75" style="410" customWidth="1"/>
    <col min="7236" max="7236" width="6.375" style="410" customWidth="1"/>
    <col min="7237" max="7257" width="5.75" style="410" customWidth="1"/>
    <col min="7258" max="7258" width="7.125" style="410" customWidth="1"/>
    <col min="7259" max="7267" width="5.75" style="410" customWidth="1"/>
    <col min="7268" max="7268" width="6.125" style="410" customWidth="1"/>
    <col min="7269" max="7377" width="5.75" style="410" customWidth="1"/>
    <col min="7378" max="7425" width="9.125" style="410"/>
    <col min="7426" max="7426" width="7" style="410" customWidth="1"/>
    <col min="7427" max="7427" width="15.625" style="410" bestFit="1" customWidth="1"/>
    <col min="7428" max="7428" width="10.875" style="410" customWidth="1"/>
    <col min="7429" max="7429" width="11.625" style="410" customWidth="1"/>
    <col min="7430" max="7430" width="10.625" style="410" customWidth="1"/>
    <col min="7431" max="7431" width="10.25" style="410" customWidth="1"/>
    <col min="7432" max="7435" width="5.75" style="410" customWidth="1"/>
    <col min="7436" max="7436" width="6.625" style="410" customWidth="1"/>
    <col min="7437" max="7437" width="5.75" style="410" customWidth="1"/>
    <col min="7438" max="7438" width="6.625" style="410" customWidth="1"/>
    <col min="7439" max="7440" width="6.75" style="410" customWidth="1"/>
    <col min="7441" max="7441" width="6.625" style="410" customWidth="1"/>
    <col min="7442" max="7442" width="6.75" style="410" customWidth="1"/>
    <col min="7443" max="7443" width="6.875" style="410" customWidth="1"/>
    <col min="7444" max="7445" width="6.625" style="410" customWidth="1"/>
    <col min="7446" max="7459" width="5.75" style="410" customWidth="1"/>
    <col min="7460" max="7460" width="6.75" style="410" customWidth="1"/>
    <col min="7461" max="7476" width="5.75" style="410" customWidth="1"/>
    <col min="7477" max="7477" width="6.375" style="410" customWidth="1"/>
    <col min="7478" max="7480" width="5.75" style="410" customWidth="1"/>
    <col min="7481" max="7481" width="6.375" style="410" customWidth="1"/>
    <col min="7482" max="7483" width="5.75" style="410" customWidth="1"/>
    <col min="7484" max="7484" width="6.75" style="410" customWidth="1"/>
    <col min="7485" max="7491" width="5.75" style="410" customWidth="1"/>
    <col min="7492" max="7492" width="6.375" style="410" customWidth="1"/>
    <col min="7493" max="7513" width="5.75" style="410" customWidth="1"/>
    <col min="7514" max="7514" width="7.125" style="410" customWidth="1"/>
    <col min="7515" max="7523" width="5.75" style="410" customWidth="1"/>
    <col min="7524" max="7524" width="6.125" style="410" customWidth="1"/>
    <col min="7525" max="7633" width="5.75" style="410" customWidth="1"/>
    <col min="7634" max="7681" width="9.125" style="410"/>
    <col min="7682" max="7682" width="7" style="410" customWidth="1"/>
    <col min="7683" max="7683" width="15.625" style="410" bestFit="1" customWidth="1"/>
    <col min="7684" max="7684" width="10.875" style="410" customWidth="1"/>
    <col min="7685" max="7685" width="11.625" style="410" customWidth="1"/>
    <col min="7686" max="7686" width="10.625" style="410" customWidth="1"/>
    <col min="7687" max="7687" width="10.25" style="410" customWidth="1"/>
    <col min="7688" max="7691" width="5.75" style="410" customWidth="1"/>
    <col min="7692" max="7692" width="6.625" style="410" customWidth="1"/>
    <col min="7693" max="7693" width="5.75" style="410" customWidth="1"/>
    <col min="7694" max="7694" width="6.625" style="410" customWidth="1"/>
    <col min="7695" max="7696" width="6.75" style="410" customWidth="1"/>
    <col min="7697" max="7697" width="6.625" style="410" customWidth="1"/>
    <col min="7698" max="7698" width="6.75" style="410" customWidth="1"/>
    <col min="7699" max="7699" width="6.875" style="410" customWidth="1"/>
    <col min="7700" max="7701" width="6.625" style="410" customWidth="1"/>
    <col min="7702" max="7715" width="5.75" style="410" customWidth="1"/>
    <col min="7716" max="7716" width="6.75" style="410" customWidth="1"/>
    <col min="7717" max="7732" width="5.75" style="410" customWidth="1"/>
    <col min="7733" max="7733" width="6.375" style="410" customWidth="1"/>
    <col min="7734" max="7736" width="5.75" style="410" customWidth="1"/>
    <col min="7737" max="7737" width="6.375" style="410" customWidth="1"/>
    <col min="7738" max="7739" width="5.75" style="410" customWidth="1"/>
    <col min="7740" max="7740" width="6.75" style="410" customWidth="1"/>
    <col min="7741" max="7747" width="5.75" style="410" customWidth="1"/>
    <col min="7748" max="7748" width="6.375" style="410" customWidth="1"/>
    <col min="7749" max="7769" width="5.75" style="410" customWidth="1"/>
    <col min="7770" max="7770" width="7.125" style="410" customWidth="1"/>
    <col min="7771" max="7779" width="5.75" style="410" customWidth="1"/>
    <col min="7780" max="7780" width="6.125" style="410" customWidth="1"/>
    <col min="7781" max="7889" width="5.75" style="410" customWidth="1"/>
    <col min="7890" max="7937" width="9.125" style="410"/>
    <col min="7938" max="7938" width="7" style="410" customWidth="1"/>
    <col min="7939" max="7939" width="15.625" style="410" bestFit="1" customWidth="1"/>
    <col min="7940" max="7940" width="10.875" style="410" customWidth="1"/>
    <col min="7941" max="7941" width="11.625" style="410" customWidth="1"/>
    <col min="7942" max="7942" width="10.625" style="410" customWidth="1"/>
    <col min="7943" max="7943" width="10.25" style="410" customWidth="1"/>
    <col min="7944" max="7947" width="5.75" style="410" customWidth="1"/>
    <col min="7948" max="7948" width="6.625" style="410" customWidth="1"/>
    <col min="7949" max="7949" width="5.75" style="410" customWidth="1"/>
    <col min="7950" max="7950" width="6.625" style="410" customWidth="1"/>
    <col min="7951" max="7952" width="6.75" style="410" customWidth="1"/>
    <col min="7953" max="7953" width="6.625" style="410" customWidth="1"/>
    <col min="7954" max="7954" width="6.75" style="410" customWidth="1"/>
    <col min="7955" max="7955" width="6.875" style="410" customWidth="1"/>
    <col min="7956" max="7957" width="6.625" style="410" customWidth="1"/>
    <col min="7958" max="7971" width="5.75" style="410" customWidth="1"/>
    <col min="7972" max="7972" width="6.75" style="410" customWidth="1"/>
    <col min="7973" max="7988" width="5.75" style="410" customWidth="1"/>
    <col min="7989" max="7989" width="6.375" style="410" customWidth="1"/>
    <col min="7990" max="7992" width="5.75" style="410" customWidth="1"/>
    <col min="7993" max="7993" width="6.375" style="410" customWidth="1"/>
    <col min="7994" max="7995" width="5.75" style="410" customWidth="1"/>
    <col min="7996" max="7996" width="6.75" style="410" customWidth="1"/>
    <col min="7997" max="8003" width="5.75" style="410" customWidth="1"/>
    <col min="8004" max="8004" width="6.375" style="410" customWidth="1"/>
    <col min="8005" max="8025" width="5.75" style="410" customWidth="1"/>
    <col min="8026" max="8026" width="7.125" style="410" customWidth="1"/>
    <col min="8027" max="8035" width="5.75" style="410" customWidth="1"/>
    <col min="8036" max="8036" width="6.125" style="410" customWidth="1"/>
    <col min="8037" max="8145" width="5.75" style="410" customWidth="1"/>
    <col min="8146" max="8193" width="9.125" style="410"/>
    <col min="8194" max="8194" width="7" style="410" customWidth="1"/>
    <col min="8195" max="8195" width="15.625" style="410" bestFit="1" customWidth="1"/>
    <col min="8196" max="8196" width="10.875" style="410" customWidth="1"/>
    <col min="8197" max="8197" width="11.625" style="410" customWidth="1"/>
    <col min="8198" max="8198" width="10.625" style="410" customWidth="1"/>
    <col min="8199" max="8199" width="10.25" style="410" customWidth="1"/>
    <col min="8200" max="8203" width="5.75" style="410" customWidth="1"/>
    <col min="8204" max="8204" width="6.625" style="410" customWidth="1"/>
    <col min="8205" max="8205" width="5.75" style="410" customWidth="1"/>
    <col min="8206" max="8206" width="6.625" style="410" customWidth="1"/>
    <col min="8207" max="8208" width="6.75" style="410" customWidth="1"/>
    <col min="8209" max="8209" width="6.625" style="410" customWidth="1"/>
    <col min="8210" max="8210" width="6.75" style="410" customWidth="1"/>
    <col min="8211" max="8211" width="6.875" style="410" customWidth="1"/>
    <col min="8212" max="8213" width="6.625" style="410" customWidth="1"/>
    <col min="8214" max="8227" width="5.75" style="410" customWidth="1"/>
    <col min="8228" max="8228" width="6.75" style="410" customWidth="1"/>
    <col min="8229" max="8244" width="5.75" style="410" customWidth="1"/>
    <col min="8245" max="8245" width="6.375" style="410" customWidth="1"/>
    <col min="8246" max="8248" width="5.75" style="410" customWidth="1"/>
    <col min="8249" max="8249" width="6.375" style="410" customWidth="1"/>
    <col min="8250" max="8251" width="5.75" style="410" customWidth="1"/>
    <col min="8252" max="8252" width="6.75" style="410" customWidth="1"/>
    <col min="8253" max="8259" width="5.75" style="410" customWidth="1"/>
    <col min="8260" max="8260" width="6.375" style="410" customWidth="1"/>
    <col min="8261" max="8281" width="5.75" style="410" customWidth="1"/>
    <col min="8282" max="8282" width="7.125" style="410" customWidth="1"/>
    <col min="8283" max="8291" width="5.75" style="410" customWidth="1"/>
    <col min="8292" max="8292" width="6.125" style="410" customWidth="1"/>
    <col min="8293" max="8401" width="5.75" style="410" customWidth="1"/>
    <col min="8402" max="8449" width="9.125" style="410"/>
    <col min="8450" max="8450" width="7" style="410" customWidth="1"/>
    <col min="8451" max="8451" width="15.625" style="410" bestFit="1" customWidth="1"/>
    <col min="8452" max="8452" width="10.875" style="410" customWidth="1"/>
    <col min="8453" max="8453" width="11.625" style="410" customWidth="1"/>
    <col min="8454" max="8454" width="10.625" style="410" customWidth="1"/>
    <col min="8455" max="8455" width="10.25" style="410" customWidth="1"/>
    <col min="8456" max="8459" width="5.75" style="410" customWidth="1"/>
    <col min="8460" max="8460" width="6.625" style="410" customWidth="1"/>
    <col min="8461" max="8461" width="5.75" style="410" customWidth="1"/>
    <col min="8462" max="8462" width="6.625" style="410" customWidth="1"/>
    <col min="8463" max="8464" width="6.75" style="410" customWidth="1"/>
    <col min="8465" max="8465" width="6.625" style="410" customWidth="1"/>
    <col min="8466" max="8466" width="6.75" style="410" customWidth="1"/>
    <col min="8467" max="8467" width="6.875" style="410" customWidth="1"/>
    <col min="8468" max="8469" width="6.625" style="410" customWidth="1"/>
    <col min="8470" max="8483" width="5.75" style="410" customWidth="1"/>
    <col min="8484" max="8484" width="6.75" style="410" customWidth="1"/>
    <col min="8485" max="8500" width="5.75" style="410" customWidth="1"/>
    <col min="8501" max="8501" width="6.375" style="410" customWidth="1"/>
    <col min="8502" max="8504" width="5.75" style="410" customWidth="1"/>
    <col min="8505" max="8505" width="6.375" style="410" customWidth="1"/>
    <col min="8506" max="8507" width="5.75" style="410" customWidth="1"/>
    <col min="8508" max="8508" width="6.75" style="410" customWidth="1"/>
    <col min="8509" max="8515" width="5.75" style="410" customWidth="1"/>
    <col min="8516" max="8516" width="6.375" style="410" customWidth="1"/>
    <col min="8517" max="8537" width="5.75" style="410" customWidth="1"/>
    <col min="8538" max="8538" width="7.125" style="410" customWidth="1"/>
    <col min="8539" max="8547" width="5.75" style="410" customWidth="1"/>
    <col min="8548" max="8548" width="6.125" style="410" customWidth="1"/>
    <col min="8549" max="8657" width="5.75" style="410" customWidth="1"/>
    <col min="8658" max="8705" width="9.125" style="410"/>
    <col min="8706" max="8706" width="7" style="410" customWidth="1"/>
    <col min="8707" max="8707" width="15.625" style="410" bestFit="1" customWidth="1"/>
    <col min="8708" max="8708" width="10.875" style="410" customWidth="1"/>
    <col min="8709" max="8709" width="11.625" style="410" customWidth="1"/>
    <col min="8710" max="8710" width="10.625" style="410" customWidth="1"/>
    <col min="8711" max="8711" width="10.25" style="410" customWidth="1"/>
    <col min="8712" max="8715" width="5.75" style="410" customWidth="1"/>
    <col min="8716" max="8716" width="6.625" style="410" customWidth="1"/>
    <col min="8717" max="8717" width="5.75" style="410" customWidth="1"/>
    <col min="8718" max="8718" width="6.625" style="410" customWidth="1"/>
    <col min="8719" max="8720" width="6.75" style="410" customWidth="1"/>
    <col min="8721" max="8721" width="6.625" style="410" customWidth="1"/>
    <col min="8722" max="8722" width="6.75" style="410" customWidth="1"/>
    <col min="8723" max="8723" width="6.875" style="410" customWidth="1"/>
    <col min="8724" max="8725" width="6.625" style="410" customWidth="1"/>
    <col min="8726" max="8739" width="5.75" style="410" customWidth="1"/>
    <col min="8740" max="8740" width="6.75" style="410" customWidth="1"/>
    <col min="8741" max="8756" width="5.75" style="410" customWidth="1"/>
    <col min="8757" max="8757" width="6.375" style="410" customWidth="1"/>
    <col min="8758" max="8760" width="5.75" style="410" customWidth="1"/>
    <col min="8761" max="8761" width="6.375" style="410" customWidth="1"/>
    <col min="8762" max="8763" width="5.75" style="410" customWidth="1"/>
    <col min="8764" max="8764" width="6.75" style="410" customWidth="1"/>
    <col min="8765" max="8771" width="5.75" style="410" customWidth="1"/>
    <col min="8772" max="8772" width="6.375" style="410" customWidth="1"/>
    <col min="8773" max="8793" width="5.75" style="410" customWidth="1"/>
    <col min="8794" max="8794" width="7.125" style="410" customWidth="1"/>
    <col min="8795" max="8803" width="5.75" style="410" customWidth="1"/>
    <col min="8804" max="8804" width="6.125" style="410" customWidth="1"/>
    <col min="8805" max="8913" width="5.75" style="410" customWidth="1"/>
    <col min="8914" max="8961" width="9.125" style="410"/>
    <col min="8962" max="8962" width="7" style="410" customWidth="1"/>
    <col min="8963" max="8963" width="15.625" style="410" bestFit="1" customWidth="1"/>
    <col min="8964" max="8964" width="10.875" style="410" customWidth="1"/>
    <col min="8965" max="8965" width="11.625" style="410" customWidth="1"/>
    <col min="8966" max="8966" width="10.625" style="410" customWidth="1"/>
    <col min="8967" max="8967" width="10.25" style="410" customWidth="1"/>
    <col min="8968" max="8971" width="5.75" style="410" customWidth="1"/>
    <col min="8972" max="8972" width="6.625" style="410" customWidth="1"/>
    <col min="8973" max="8973" width="5.75" style="410" customWidth="1"/>
    <col min="8974" max="8974" width="6.625" style="410" customWidth="1"/>
    <col min="8975" max="8976" width="6.75" style="410" customWidth="1"/>
    <col min="8977" max="8977" width="6.625" style="410" customWidth="1"/>
    <col min="8978" max="8978" width="6.75" style="410" customWidth="1"/>
    <col min="8979" max="8979" width="6.875" style="410" customWidth="1"/>
    <col min="8980" max="8981" width="6.625" style="410" customWidth="1"/>
    <col min="8982" max="8995" width="5.75" style="410" customWidth="1"/>
    <col min="8996" max="8996" width="6.75" style="410" customWidth="1"/>
    <col min="8997" max="9012" width="5.75" style="410" customWidth="1"/>
    <col min="9013" max="9013" width="6.375" style="410" customWidth="1"/>
    <col min="9014" max="9016" width="5.75" style="410" customWidth="1"/>
    <col min="9017" max="9017" width="6.375" style="410" customWidth="1"/>
    <col min="9018" max="9019" width="5.75" style="410" customWidth="1"/>
    <col min="9020" max="9020" width="6.75" style="410" customWidth="1"/>
    <col min="9021" max="9027" width="5.75" style="410" customWidth="1"/>
    <col min="9028" max="9028" width="6.375" style="410" customWidth="1"/>
    <col min="9029" max="9049" width="5.75" style="410" customWidth="1"/>
    <col min="9050" max="9050" width="7.125" style="410" customWidth="1"/>
    <col min="9051" max="9059" width="5.75" style="410" customWidth="1"/>
    <col min="9060" max="9060" width="6.125" style="410" customWidth="1"/>
    <col min="9061" max="9169" width="5.75" style="410" customWidth="1"/>
    <col min="9170" max="9217" width="9.125" style="410"/>
    <col min="9218" max="9218" width="7" style="410" customWidth="1"/>
    <col min="9219" max="9219" width="15.625" style="410" bestFit="1" customWidth="1"/>
    <col min="9220" max="9220" width="10.875" style="410" customWidth="1"/>
    <col min="9221" max="9221" width="11.625" style="410" customWidth="1"/>
    <col min="9222" max="9222" width="10.625" style="410" customWidth="1"/>
    <col min="9223" max="9223" width="10.25" style="410" customWidth="1"/>
    <col min="9224" max="9227" width="5.75" style="410" customWidth="1"/>
    <col min="9228" max="9228" width="6.625" style="410" customWidth="1"/>
    <col min="9229" max="9229" width="5.75" style="410" customWidth="1"/>
    <col min="9230" max="9230" width="6.625" style="410" customWidth="1"/>
    <col min="9231" max="9232" width="6.75" style="410" customWidth="1"/>
    <col min="9233" max="9233" width="6.625" style="410" customWidth="1"/>
    <col min="9234" max="9234" width="6.75" style="410" customWidth="1"/>
    <col min="9235" max="9235" width="6.875" style="410" customWidth="1"/>
    <col min="9236" max="9237" width="6.625" style="410" customWidth="1"/>
    <col min="9238" max="9251" width="5.75" style="410" customWidth="1"/>
    <col min="9252" max="9252" width="6.75" style="410" customWidth="1"/>
    <col min="9253" max="9268" width="5.75" style="410" customWidth="1"/>
    <col min="9269" max="9269" width="6.375" style="410" customWidth="1"/>
    <col min="9270" max="9272" width="5.75" style="410" customWidth="1"/>
    <col min="9273" max="9273" width="6.375" style="410" customWidth="1"/>
    <col min="9274" max="9275" width="5.75" style="410" customWidth="1"/>
    <col min="9276" max="9276" width="6.75" style="410" customWidth="1"/>
    <col min="9277" max="9283" width="5.75" style="410" customWidth="1"/>
    <col min="9284" max="9284" width="6.375" style="410" customWidth="1"/>
    <col min="9285" max="9305" width="5.75" style="410" customWidth="1"/>
    <col min="9306" max="9306" width="7.125" style="410" customWidth="1"/>
    <col min="9307" max="9315" width="5.75" style="410" customWidth="1"/>
    <col min="9316" max="9316" width="6.125" style="410" customWidth="1"/>
    <col min="9317" max="9425" width="5.75" style="410" customWidth="1"/>
    <col min="9426" max="9473" width="9.125" style="410"/>
    <col min="9474" max="9474" width="7" style="410" customWidth="1"/>
    <col min="9475" max="9475" width="15.625" style="410" bestFit="1" customWidth="1"/>
    <col min="9476" max="9476" width="10.875" style="410" customWidth="1"/>
    <col min="9477" max="9477" width="11.625" style="410" customWidth="1"/>
    <col min="9478" max="9478" width="10.625" style="410" customWidth="1"/>
    <col min="9479" max="9479" width="10.25" style="410" customWidth="1"/>
    <col min="9480" max="9483" width="5.75" style="410" customWidth="1"/>
    <col min="9484" max="9484" width="6.625" style="410" customWidth="1"/>
    <col min="9485" max="9485" width="5.75" style="410" customWidth="1"/>
    <col min="9486" max="9486" width="6.625" style="410" customWidth="1"/>
    <col min="9487" max="9488" width="6.75" style="410" customWidth="1"/>
    <col min="9489" max="9489" width="6.625" style="410" customWidth="1"/>
    <col min="9490" max="9490" width="6.75" style="410" customWidth="1"/>
    <col min="9491" max="9491" width="6.875" style="410" customWidth="1"/>
    <col min="9492" max="9493" width="6.625" style="410" customWidth="1"/>
    <col min="9494" max="9507" width="5.75" style="410" customWidth="1"/>
    <col min="9508" max="9508" width="6.75" style="410" customWidth="1"/>
    <col min="9509" max="9524" width="5.75" style="410" customWidth="1"/>
    <col min="9525" max="9525" width="6.375" style="410" customWidth="1"/>
    <col min="9526" max="9528" width="5.75" style="410" customWidth="1"/>
    <col min="9529" max="9529" width="6.375" style="410" customWidth="1"/>
    <col min="9530" max="9531" width="5.75" style="410" customWidth="1"/>
    <col min="9532" max="9532" width="6.75" style="410" customWidth="1"/>
    <col min="9533" max="9539" width="5.75" style="410" customWidth="1"/>
    <col min="9540" max="9540" width="6.375" style="410" customWidth="1"/>
    <col min="9541" max="9561" width="5.75" style="410" customWidth="1"/>
    <col min="9562" max="9562" width="7.125" style="410" customWidth="1"/>
    <col min="9563" max="9571" width="5.75" style="410" customWidth="1"/>
    <col min="9572" max="9572" width="6.125" style="410" customWidth="1"/>
    <col min="9573" max="9681" width="5.75" style="410" customWidth="1"/>
    <col min="9682" max="9729" width="9.125" style="410"/>
    <col min="9730" max="9730" width="7" style="410" customWidth="1"/>
    <col min="9731" max="9731" width="15.625" style="410" bestFit="1" customWidth="1"/>
    <col min="9732" max="9732" width="10.875" style="410" customWidth="1"/>
    <col min="9733" max="9733" width="11.625" style="410" customWidth="1"/>
    <col min="9734" max="9734" width="10.625" style="410" customWidth="1"/>
    <col min="9735" max="9735" width="10.25" style="410" customWidth="1"/>
    <col min="9736" max="9739" width="5.75" style="410" customWidth="1"/>
    <col min="9740" max="9740" width="6.625" style="410" customWidth="1"/>
    <col min="9741" max="9741" width="5.75" style="410" customWidth="1"/>
    <col min="9742" max="9742" width="6.625" style="410" customWidth="1"/>
    <col min="9743" max="9744" width="6.75" style="410" customWidth="1"/>
    <col min="9745" max="9745" width="6.625" style="410" customWidth="1"/>
    <col min="9746" max="9746" width="6.75" style="410" customWidth="1"/>
    <col min="9747" max="9747" width="6.875" style="410" customWidth="1"/>
    <col min="9748" max="9749" width="6.625" style="410" customWidth="1"/>
    <col min="9750" max="9763" width="5.75" style="410" customWidth="1"/>
    <col min="9764" max="9764" width="6.75" style="410" customWidth="1"/>
    <col min="9765" max="9780" width="5.75" style="410" customWidth="1"/>
    <col min="9781" max="9781" width="6.375" style="410" customWidth="1"/>
    <col min="9782" max="9784" width="5.75" style="410" customWidth="1"/>
    <col min="9785" max="9785" width="6.375" style="410" customWidth="1"/>
    <col min="9786" max="9787" width="5.75" style="410" customWidth="1"/>
    <col min="9788" max="9788" width="6.75" style="410" customWidth="1"/>
    <col min="9789" max="9795" width="5.75" style="410" customWidth="1"/>
    <col min="9796" max="9796" width="6.375" style="410" customWidth="1"/>
    <col min="9797" max="9817" width="5.75" style="410" customWidth="1"/>
    <col min="9818" max="9818" width="7.125" style="410" customWidth="1"/>
    <col min="9819" max="9827" width="5.75" style="410" customWidth="1"/>
    <col min="9828" max="9828" width="6.125" style="410" customWidth="1"/>
    <col min="9829" max="9937" width="5.75" style="410" customWidth="1"/>
    <col min="9938" max="9985" width="9.125" style="410"/>
    <col min="9986" max="9986" width="7" style="410" customWidth="1"/>
    <col min="9987" max="9987" width="15.625" style="410" bestFit="1" customWidth="1"/>
    <col min="9988" max="9988" width="10.875" style="410" customWidth="1"/>
    <col min="9989" max="9989" width="11.625" style="410" customWidth="1"/>
    <col min="9990" max="9990" width="10.625" style="410" customWidth="1"/>
    <col min="9991" max="9991" width="10.25" style="410" customWidth="1"/>
    <col min="9992" max="9995" width="5.75" style="410" customWidth="1"/>
    <col min="9996" max="9996" width="6.625" style="410" customWidth="1"/>
    <col min="9997" max="9997" width="5.75" style="410" customWidth="1"/>
    <col min="9998" max="9998" width="6.625" style="410" customWidth="1"/>
    <col min="9999" max="10000" width="6.75" style="410" customWidth="1"/>
    <col min="10001" max="10001" width="6.625" style="410" customWidth="1"/>
    <col min="10002" max="10002" width="6.75" style="410" customWidth="1"/>
    <col min="10003" max="10003" width="6.875" style="410" customWidth="1"/>
    <col min="10004" max="10005" width="6.625" style="410" customWidth="1"/>
    <col min="10006" max="10019" width="5.75" style="410" customWidth="1"/>
    <col min="10020" max="10020" width="6.75" style="410" customWidth="1"/>
    <col min="10021" max="10036" width="5.75" style="410" customWidth="1"/>
    <col min="10037" max="10037" width="6.375" style="410" customWidth="1"/>
    <col min="10038" max="10040" width="5.75" style="410" customWidth="1"/>
    <col min="10041" max="10041" width="6.375" style="410" customWidth="1"/>
    <col min="10042" max="10043" width="5.75" style="410" customWidth="1"/>
    <col min="10044" max="10044" width="6.75" style="410" customWidth="1"/>
    <col min="10045" max="10051" width="5.75" style="410" customWidth="1"/>
    <col min="10052" max="10052" width="6.375" style="410" customWidth="1"/>
    <col min="10053" max="10073" width="5.75" style="410" customWidth="1"/>
    <col min="10074" max="10074" width="7.125" style="410" customWidth="1"/>
    <col min="10075" max="10083" width="5.75" style="410" customWidth="1"/>
    <col min="10084" max="10084" width="6.125" style="410" customWidth="1"/>
    <col min="10085" max="10193" width="5.75" style="410" customWidth="1"/>
    <col min="10194" max="10241" width="9.125" style="410"/>
    <col min="10242" max="10242" width="7" style="410" customWidth="1"/>
    <col min="10243" max="10243" width="15.625" style="410" bestFit="1" customWidth="1"/>
    <col min="10244" max="10244" width="10.875" style="410" customWidth="1"/>
    <col min="10245" max="10245" width="11.625" style="410" customWidth="1"/>
    <col min="10246" max="10246" width="10.625" style="410" customWidth="1"/>
    <col min="10247" max="10247" width="10.25" style="410" customWidth="1"/>
    <col min="10248" max="10251" width="5.75" style="410" customWidth="1"/>
    <col min="10252" max="10252" width="6.625" style="410" customWidth="1"/>
    <col min="10253" max="10253" width="5.75" style="410" customWidth="1"/>
    <col min="10254" max="10254" width="6.625" style="410" customWidth="1"/>
    <col min="10255" max="10256" width="6.75" style="410" customWidth="1"/>
    <col min="10257" max="10257" width="6.625" style="410" customWidth="1"/>
    <col min="10258" max="10258" width="6.75" style="410" customWidth="1"/>
    <col min="10259" max="10259" width="6.875" style="410" customWidth="1"/>
    <col min="10260" max="10261" width="6.625" style="410" customWidth="1"/>
    <col min="10262" max="10275" width="5.75" style="410" customWidth="1"/>
    <col min="10276" max="10276" width="6.75" style="410" customWidth="1"/>
    <col min="10277" max="10292" width="5.75" style="410" customWidth="1"/>
    <col min="10293" max="10293" width="6.375" style="410" customWidth="1"/>
    <col min="10294" max="10296" width="5.75" style="410" customWidth="1"/>
    <col min="10297" max="10297" width="6.375" style="410" customWidth="1"/>
    <col min="10298" max="10299" width="5.75" style="410" customWidth="1"/>
    <col min="10300" max="10300" width="6.75" style="410" customWidth="1"/>
    <col min="10301" max="10307" width="5.75" style="410" customWidth="1"/>
    <col min="10308" max="10308" width="6.375" style="410" customWidth="1"/>
    <col min="10309" max="10329" width="5.75" style="410" customWidth="1"/>
    <col min="10330" max="10330" width="7.125" style="410" customWidth="1"/>
    <col min="10331" max="10339" width="5.75" style="410" customWidth="1"/>
    <col min="10340" max="10340" width="6.125" style="410" customWidth="1"/>
    <col min="10341" max="10449" width="5.75" style="410" customWidth="1"/>
    <col min="10450" max="10497" width="9.125" style="410"/>
    <col min="10498" max="10498" width="7" style="410" customWidth="1"/>
    <col min="10499" max="10499" width="15.625" style="410" bestFit="1" customWidth="1"/>
    <col min="10500" max="10500" width="10.875" style="410" customWidth="1"/>
    <col min="10501" max="10501" width="11.625" style="410" customWidth="1"/>
    <col min="10502" max="10502" width="10.625" style="410" customWidth="1"/>
    <col min="10503" max="10503" width="10.25" style="410" customWidth="1"/>
    <col min="10504" max="10507" width="5.75" style="410" customWidth="1"/>
    <col min="10508" max="10508" width="6.625" style="410" customWidth="1"/>
    <col min="10509" max="10509" width="5.75" style="410" customWidth="1"/>
    <col min="10510" max="10510" width="6.625" style="410" customWidth="1"/>
    <col min="10511" max="10512" width="6.75" style="410" customWidth="1"/>
    <col min="10513" max="10513" width="6.625" style="410" customWidth="1"/>
    <col min="10514" max="10514" width="6.75" style="410" customWidth="1"/>
    <col min="10515" max="10515" width="6.875" style="410" customWidth="1"/>
    <col min="10516" max="10517" width="6.625" style="410" customWidth="1"/>
    <col min="10518" max="10531" width="5.75" style="410" customWidth="1"/>
    <col min="10532" max="10532" width="6.75" style="410" customWidth="1"/>
    <col min="10533" max="10548" width="5.75" style="410" customWidth="1"/>
    <col min="10549" max="10549" width="6.375" style="410" customWidth="1"/>
    <col min="10550" max="10552" width="5.75" style="410" customWidth="1"/>
    <col min="10553" max="10553" width="6.375" style="410" customWidth="1"/>
    <col min="10554" max="10555" width="5.75" style="410" customWidth="1"/>
    <col min="10556" max="10556" width="6.75" style="410" customWidth="1"/>
    <col min="10557" max="10563" width="5.75" style="410" customWidth="1"/>
    <col min="10564" max="10564" width="6.375" style="410" customWidth="1"/>
    <col min="10565" max="10585" width="5.75" style="410" customWidth="1"/>
    <col min="10586" max="10586" width="7.125" style="410" customWidth="1"/>
    <col min="10587" max="10595" width="5.75" style="410" customWidth="1"/>
    <col min="10596" max="10596" width="6.125" style="410" customWidth="1"/>
    <col min="10597" max="10705" width="5.75" style="410" customWidth="1"/>
    <col min="10706" max="10753" width="9.125" style="410"/>
    <col min="10754" max="10754" width="7" style="410" customWidth="1"/>
    <col min="10755" max="10755" width="15.625" style="410" bestFit="1" customWidth="1"/>
    <col min="10756" max="10756" width="10.875" style="410" customWidth="1"/>
    <col min="10757" max="10757" width="11.625" style="410" customWidth="1"/>
    <col min="10758" max="10758" width="10.625" style="410" customWidth="1"/>
    <col min="10759" max="10759" width="10.25" style="410" customWidth="1"/>
    <col min="10760" max="10763" width="5.75" style="410" customWidth="1"/>
    <col min="10764" max="10764" width="6.625" style="410" customWidth="1"/>
    <col min="10765" max="10765" width="5.75" style="410" customWidth="1"/>
    <col min="10766" max="10766" width="6.625" style="410" customWidth="1"/>
    <col min="10767" max="10768" width="6.75" style="410" customWidth="1"/>
    <col min="10769" max="10769" width="6.625" style="410" customWidth="1"/>
    <col min="10770" max="10770" width="6.75" style="410" customWidth="1"/>
    <col min="10771" max="10771" width="6.875" style="410" customWidth="1"/>
    <col min="10772" max="10773" width="6.625" style="410" customWidth="1"/>
    <col min="10774" max="10787" width="5.75" style="410" customWidth="1"/>
    <col min="10788" max="10788" width="6.75" style="410" customWidth="1"/>
    <col min="10789" max="10804" width="5.75" style="410" customWidth="1"/>
    <col min="10805" max="10805" width="6.375" style="410" customWidth="1"/>
    <col min="10806" max="10808" width="5.75" style="410" customWidth="1"/>
    <col min="10809" max="10809" width="6.375" style="410" customWidth="1"/>
    <col min="10810" max="10811" width="5.75" style="410" customWidth="1"/>
    <col min="10812" max="10812" width="6.75" style="410" customWidth="1"/>
    <col min="10813" max="10819" width="5.75" style="410" customWidth="1"/>
    <col min="10820" max="10820" width="6.375" style="410" customWidth="1"/>
    <col min="10821" max="10841" width="5.75" style="410" customWidth="1"/>
    <col min="10842" max="10842" width="7.125" style="410" customWidth="1"/>
    <col min="10843" max="10851" width="5.75" style="410" customWidth="1"/>
    <col min="10852" max="10852" width="6.125" style="410" customWidth="1"/>
    <col min="10853" max="10961" width="5.75" style="410" customWidth="1"/>
    <col min="10962" max="11009" width="9.125" style="410"/>
    <col min="11010" max="11010" width="7" style="410" customWidth="1"/>
    <col min="11011" max="11011" width="15.625" style="410" bestFit="1" customWidth="1"/>
    <col min="11012" max="11012" width="10.875" style="410" customWidth="1"/>
    <col min="11013" max="11013" width="11.625" style="410" customWidth="1"/>
    <col min="11014" max="11014" width="10.625" style="410" customWidth="1"/>
    <col min="11015" max="11015" width="10.25" style="410" customWidth="1"/>
    <col min="11016" max="11019" width="5.75" style="410" customWidth="1"/>
    <col min="11020" max="11020" width="6.625" style="410" customWidth="1"/>
    <col min="11021" max="11021" width="5.75" style="410" customWidth="1"/>
    <col min="11022" max="11022" width="6.625" style="410" customWidth="1"/>
    <col min="11023" max="11024" width="6.75" style="410" customWidth="1"/>
    <col min="11025" max="11025" width="6.625" style="410" customWidth="1"/>
    <col min="11026" max="11026" width="6.75" style="410" customWidth="1"/>
    <col min="11027" max="11027" width="6.875" style="410" customWidth="1"/>
    <col min="11028" max="11029" width="6.625" style="410" customWidth="1"/>
    <col min="11030" max="11043" width="5.75" style="410" customWidth="1"/>
    <col min="11044" max="11044" width="6.75" style="410" customWidth="1"/>
    <col min="11045" max="11060" width="5.75" style="410" customWidth="1"/>
    <col min="11061" max="11061" width="6.375" style="410" customWidth="1"/>
    <col min="11062" max="11064" width="5.75" style="410" customWidth="1"/>
    <col min="11065" max="11065" width="6.375" style="410" customWidth="1"/>
    <col min="11066" max="11067" width="5.75" style="410" customWidth="1"/>
    <col min="11068" max="11068" width="6.75" style="410" customWidth="1"/>
    <col min="11069" max="11075" width="5.75" style="410" customWidth="1"/>
    <col min="11076" max="11076" width="6.375" style="410" customWidth="1"/>
    <col min="11077" max="11097" width="5.75" style="410" customWidth="1"/>
    <col min="11098" max="11098" width="7.125" style="410" customWidth="1"/>
    <col min="11099" max="11107" width="5.75" style="410" customWidth="1"/>
    <col min="11108" max="11108" width="6.125" style="410" customWidth="1"/>
    <col min="11109" max="11217" width="5.75" style="410" customWidth="1"/>
    <col min="11218" max="11265" width="9.125" style="410"/>
    <col min="11266" max="11266" width="7" style="410" customWidth="1"/>
    <col min="11267" max="11267" width="15.625" style="410" bestFit="1" customWidth="1"/>
    <col min="11268" max="11268" width="10.875" style="410" customWidth="1"/>
    <col min="11269" max="11269" width="11.625" style="410" customWidth="1"/>
    <col min="11270" max="11270" width="10.625" style="410" customWidth="1"/>
    <col min="11271" max="11271" width="10.25" style="410" customWidth="1"/>
    <col min="11272" max="11275" width="5.75" style="410" customWidth="1"/>
    <col min="11276" max="11276" width="6.625" style="410" customWidth="1"/>
    <col min="11277" max="11277" width="5.75" style="410" customWidth="1"/>
    <col min="11278" max="11278" width="6.625" style="410" customWidth="1"/>
    <col min="11279" max="11280" width="6.75" style="410" customWidth="1"/>
    <col min="11281" max="11281" width="6.625" style="410" customWidth="1"/>
    <col min="11282" max="11282" width="6.75" style="410" customWidth="1"/>
    <col min="11283" max="11283" width="6.875" style="410" customWidth="1"/>
    <col min="11284" max="11285" width="6.625" style="410" customWidth="1"/>
    <col min="11286" max="11299" width="5.75" style="410" customWidth="1"/>
    <col min="11300" max="11300" width="6.75" style="410" customWidth="1"/>
    <col min="11301" max="11316" width="5.75" style="410" customWidth="1"/>
    <col min="11317" max="11317" width="6.375" style="410" customWidth="1"/>
    <col min="11318" max="11320" width="5.75" style="410" customWidth="1"/>
    <col min="11321" max="11321" width="6.375" style="410" customWidth="1"/>
    <col min="11322" max="11323" width="5.75" style="410" customWidth="1"/>
    <col min="11324" max="11324" width="6.75" style="410" customWidth="1"/>
    <col min="11325" max="11331" width="5.75" style="410" customWidth="1"/>
    <col min="11332" max="11332" width="6.375" style="410" customWidth="1"/>
    <col min="11333" max="11353" width="5.75" style="410" customWidth="1"/>
    <col min="11354" max="11354" width="7.125" style="410" customWidth="1"/>
    <col min="11355" max="11363" width="5.75" style="410" customWidth="1"/>
    <col min="11364" max="11364" width="6.125" style="410" customWidth="1"/>
    <col min="11365" max="11473" width="5.75" style="410" customWidth="1"/>
    <col min="11474" max="11521" width="9.125" style="410"/>
    <col min="11522" max="11522" width="7" style="410" customWidth="1"/>
    <col min="11523" max="11523" width="15.625" style="410" bestFit="1" customWidth="1"/>
    <col min="11524" max="11524" width="10.875" style="410" customWidth="1"/>
    <col min="11525" max="11525" width="11.625" style="410" customWidth="1"/>
    <col min="11526" max="11526" width="10.625" style="410" customWidth="1"/>
    <col min="11527" max="11527" width="10.25" style="410" customWidth="1"/>
    <col min="11528" max="11531" width="5.75" style="410" customWidth="1"/>
    <col min="11532" max="11532" width="6.625" style="410" customWidth="1"/>
    <col min="11533" max="11533" width="5.75" style="410" customWidth="1"/>
    <col min="11534" max="11534" width="6.625" style="410" customWidth="1"/>
    <col min="11535" max="11536" width="6.75" style="410" customWidth="1"/>
    <col min="11537" max="11537" width="6.625" style="410" customWidth="1"/>
    <col min="11538" max="11538" width="6.75" style="410" customWidth="1"/>
    <col min="11539" max="11539" width="6.875" style="410" customWidth="1"/>
    <col min="11540" max="11541" width="6.625" style="410" customWidth="1"/>
    <col min="11542" max="11555" width="5.75" style="410" customWidth="1"/>
    <col min="11556" max="11556" width="6.75" style="410" customWidth="1"/>
    <col min="11557" max="11572" width="5.75" style="410" customWidth="1"/>
    <col min="11573" max="11573" width="6.375" style="410" customWidth="1"/>
    <col min="11574" max="11576" width="5.75" style="410" customWidth="1"/>
    <col min="11577" max="11577" width="6.375" style="410" customWidth="1"/>
    <col min="11578" max="11579" width="5.75" style="410" customWidth="1"/>
    <col min="11580" max="11580" width="6.75" style="410" customWidth="1"/>
    <col min="11581" max="11587" width="5.75" style="410" customWidth="1"/>
    <col min="11588" max="11588" width="6.375" style="410" customWidth="1"/>
    <col min="11589" max="11609" width="5.75" style="410" customWidth="1"/>
    <col min="11610" max="11610" width="7.125" style="410" customWidth="1"/>
    <col min="11611" max="11619" width="5.75" style="410" customWidth="1"/>
    <col min="11620" max="11620" width="6.125" style="410" customWidth="1"/>
    <col min="11621" max="11729" width="5.75" style="410" customWidth="1"/>
    <col min="11730" max="11777" width="9.125" style="410"/>
    <col min="11778" max="11778" width="7" style="410" customWidth="1"/>
    <col min="11779" max="11779" width="15.625" style="410" bestFit="1" customWidth="1"/>
    <col min="11780" max="11780" width="10.875" style="410" customWidth="1"/>
    <col min="11781" max="11781" width="11.625" style="410" customWidth="1"/>
    <col min="11782" max="11782" width="10.625" style="410" customWidth="1"/>
    <col min="11783" max="11783" width="10.25" style="410" customWidth="1"/>
    <col min="11784" max="11787" width="5.75" style="410" customWidth="1"/>
    <col min="11788" max="11788" width="6.625" style="410" customWidth="1"/>
    <col min="11789" max="11789" width="5.75" style="410" customWidth="1"/>
    <col min="11790" max="11790" width="6.625" style="410" customWidth="1"/>
    <col min="11791" max="11792" width="6.75" style="410" customWidth="1"/>
    <col min="11793" max="11793" width="6.625" style="410" customWidth="1"/>
    <col min="11794" max="11794" width="6.75" style="410" customWidth="1"/>
    <col min="11795" max="11795" width="6.875" style="410" customWidth="1"/>
    <col min="11796" max="11797" width="6.625" style="410" customWidth="1"/>
    <col min="11798" max="11811" width="5.75" style="410" customWidth="1"/>
    <col min="11812" max="11812" width="6.75" style="410" customWidth="1"/>
    <col min="11813" max="11828" width="5.75" style="410" customWidth="1"/>
    <col min="11829" max="11829" width="6.375" style="410" customWidth="1"/>
    <col min="11830" max="11832" width="5.75" style="410" customWidth="1"/>
    <col min="11833" max="11833" width="6.375" style="410" customWidth="1"/>
    <col min="11834" max="11835" width="5.75" style="410" customWidth="1"/>
    <col min="11836" max="11836" width="6.75" style="410" customWidth="1"/>
    <col min="11837" max="11843" width="5.75" style="410" customWidth="1"/>
    <col min="11844" max="11844" width="6.375" style="410" customWidth="1"/>
    <col min="11845" max="11865" width="5.75" style="410" customWidth="1"/>
    <col min="11866" max="11866" width="7.125" style="410" customWidth="1"/>
    <col min="11867" max="11875" width="5.75" style="410" customWidth="1"/>
    <col min="11876" max="11876" width="6.125" style="410" customWidth="1"/>
    <col min="11877" max="11985" width="5.75" style="410" customWidth="1"/>
    <col min="11986" max="12033" width="9.125" style="410"/>
    <col min="12034" max="12034" width="7" style="410" customWidth="1"/>
    <col min="12035" max="12035" width="15.625" style="410" bestFit="1" customWidth="1"/>
    <col min="12036" max="12036" width="10.875" style="410" customWidth="1"/>
    <col min="12037" max="12037" width="11.625" style="410" customWidth="1"/>
    <col min="12038" max="12038" width="10.625" style="410" customWidth="1"/>
    <col min="12039" max="12039" width="10.25" style="410" customWidth="1"/>
    <col min="12040" max="12043" width="5.75" style="410" customWidth="1"/>
    <col min="12044" max="12044" width="6.625" style="410" customWidth="1"/>
    <col min="12045" max="12045" width="5.75" style="410" customWidth="1"/>
    <col min="12046" max="12046" width="6.625" style="410" customWidth="1"/>
    <col min="12047" max="12048" width="6.75" style="410" customWidth="1"/>
    <col min="12049" max="12049" width="6.625" style="410" customWidth="1"/>
    <col min="12050" max="12050" width="6.75" style="410" customWidth="1"/>
    <col min="12051" max="12051" width="6.875" style="410" customWidth="1"/>
    <col min="12052" max="12053" width="6.625" style="410" customWidth="1"/>
    <col min="12054" max="12067" width="5.75" style="410" customWidth="1"/>
    <col min="12068" max="12068" width="6.75" style="410" customWidth="1"/>
    <col min="12069" max="12084" width="5.75" style="410" customWidth="1"/>
    <col min="12085" max="12085" width="6.375" style="410" customWidth="1"/>
    <col min="12086" max="12088" width="5.75" style="410" customWidth="1"/>
    <col min="12089" max="12089" width="6.375" style="410" customWidth="1"/>
    <col min="12090" max="12091" width="5.75" style="410" customWidth="1"/>
    <col min="12092" max="12092" width="6.75" style="410" customWidth="1"/>
    <col min="12093" max="12099" width="5.75" style="410" customWidth="1"/>
    <col min="12100" max="12100" width="6.375" style="410" customWidth="1"/>
    <col min="12101" max="12121" width="5.75" style="410" customWidth="1"/>
    <col min="12122" max="12122" width="7.125" style="410" customWidth="1"/>
    <col min="12123" max="12131" width="5.75" style="410" customWidth="1"/>
    <col min="12132" max="12132" width="6.125" style="410" customWidth="1"/>
    <col min="12133" max="12241" width="5.75" style="410" customWidth="1"/>
    <col min="12242" max="12289" width="9.125" style="410"/>
    <col min="12290" max="12290" width="7" style="410" customWidth="1"/>
    <col min="12291" max="12291" width="15.625" style="410" bestFit="1" customWidth="1"/>
    <col min="12292" max="12292" width="10.875" style="410" customWidth="1"/>
    <col min="12293" max="12293" width="11.625" style="410" customWidth="1"/>
    <col min="12294" max="12294" width="10.625" style="410" customWidth="1"/>
    <col min="12295" max="12295" width="10.25" style="410" customWidth="1"/>
    <col min="12296" max="12299" width="5.75" style="410" customWidth="1"/>
    <col min="12300" max="12300" width="6.625" style="410" customWidth="1"/>
    <col min="12301" max="12301" width="5.75" style="410" customWidth="1"/>
    <col min="12302" max="12302" width="6.625" style="410" customWidth="1"/>
    <col min="12303" max="12304" width="6.75" style="410" customWidth="1"/>
    <col min="12305" max="12305" width="6.625" style="410" customWidth="1"/>
    <col min="12306" max="12306" width="6.75" style="410" customWidth="1"/>
    <col min="12307" max="12307" width="6.875" style="410" customWidth="1"/>
    <col min="12308" max="12309" width="6.625" style="410" customWidth="1"/>
    <col min="12310" max="12323" width="5.75" style="410" customWidth="1"/>
    <col min="12324" max="12324" width="6.75" style="410" customWidth="1"/>
    <col min="12325" max="12340" width="5.75" style="410" customWidth="1"/>
    <col min="12341" max="12341" width="6.375" style="410" customWidth="1"/>
    <col min="12342" max="12344" width="5.75" style="410" customWidth="1"/>
    <col min="12345" max="12345" width="6.375" style="410" customWidth="1"/>
    <col min="12346" max="12347" width="5.75" style="410" customWidth="1"/>
    <col min="12348" max="12348" width="6.75" style="410" customWidth="1"/>
    <col min="12349" max="12355" width="5.75" style="410" customWidth="1"/>
    <col min="12356" max="12356" width="6.375" style="410" customWidth="1"/>
    <col min="12357" max="12377" width="5.75" style="410" customWidth="1"/>
    <col min="12378" max="12378" width="7.125" style="410" customWidth="1"/>
    <col min="12379" max="12387" width="5.75" style="410" customWidth="1"/>
    <col min="12388" max="12388" width="6.125" style="410" customWidth="1"/>
    <col min="12389" max="12497" width="5.75" style="410" customWidth="1"/>
    <col min="12498" max="12545" width="9.125" style="410"/>
    <col min="12546" max="12546" width="7" style="410" customWidth="1"/>
    <col min="12547" max="12547" width="15.625" style="410" bestFit="1" customWidth="1"/>
    <col min="12548" max="12548" width="10.875" style="410" customWidth="1"/>
    <col min="12549" max="12549" width="11.625" style="410" customWidth="1"/>
    <col min="12550" max="12550" width="10.625" style="410" customWidth="1"/>
    <col min="12551" max="12551" width="10.25" style="410" customWidth="1"/>
    <col min="12552" max="12555" width="5.75" style="410" customWidth="1"/>
    <col min="12556" max="12556" width="6.625" style="410" customWidth="1"/>
    <col min="12557" max="12557" width="5.75" style="410" customWidth="1"/>
    <col min="12558" max="12558" width="6.625" style="410" customWidth="1"/>
    <col min="12559" max="12560" width="6.75" style="410" customWidth="1"/>
    <col min="12561" max="12561" width="6.625" style="410" customWidth="1"/>
    <col min="12562" max="12562" width="6.75" style="410" customWidth="1"/>
    <col min="12563" max="12563" width="6.875" style="410" customWidth="1"/>
    <col min="12564" max="12565" width="6.625" style="410" customWidth="1"/>
    <col min="12566" max="12579" width="5.75" style="410" customWidth="1"/>
    <col min="12580" max="12580" width="6.75" style="410" customWidth="1"/>
    <col min="12581" max="12596" width="5.75" style="410" customWidth="1"/>
    <col min="12597" max="12597" width="6.375" style="410" customWidth="1"/>
    <col min="12598" max="12600" width="5.75" style="410" customWidth="1"/>
    <col min="12601" max="12601" width="6.375" style="410" customWidth="1"/>
    <col min="12602" max="12603" width="5.75" style="410" customWidth="1"/>
    <col min="12604" max="12604" width="6.75" style="410" customWidth="1"/>
    <col min="12605" max="12611" width="5.75" style="410" customWidth="1"/>
    <col min="12612" max="12612" width="6.375" style="410" customWidth="1"/>
    <col min="12613" max="12633" width="5.75" style="410" customWidth="1"/>
    <col min="12634" max="12634" width="7.125" style="410" customWidth="1"/>
    <col min="12635" max="12643" width="5.75" style="410" customWidth="1"/>
    <col min="12644" max="12644" width="6.125" style="410" customWidth="1"/>
    <col min="12645" max="12753" width="5.75" style="410" customWidth="1"/>
    <col min="12754" max="12801" width="9.125" style="410"/>
    <col min="12802" max="12802" width="7" style="410" customWidth="1"/>
    <col min="12803" max="12803" width="15.625" style="410" bestFit="1" customWidth="1"/>
    <col min="12804" max="12804" width="10.875" style="410" customWidth="1"/>
    <col min="12805" max="12805" width="11.625" style="410" customWidth="1"/>
    <col min="12806" max="12806" width="10.625" style="410" customWidth="1"/>
    <col min="12807" max="12807" width="10.25" style="410" customWidth="1"/>
    <col min="12808" max="12811" width="5.75" style="410" customWidth="1"/>
    <col min="12812" max="12812" width="6.625" style="410" customWidth="1"/>
    <col min="12813" max="12813" width="5.75" style="410" customWidth="1"/>
    <col min="12814" max="12814" width="6.625" style="410" customWidth="1"/>
    <col min="12815" max="12816" width="6.75" style="410" customWidth="1"/>
    <col min="12817" max="12817" width="6.625" style="410" customWidth="1"/>
    <col min="12818" max="12818" width="6.75" style="410" customWidth="1"/>
    <col min="12819" max="12819" width="6.875" style="410" customWidth="1"/>
    <col min="12820" max="12821" width="6.625" style="410" customWidth="1"/>
    <col min="12822" max="12835" width="5.75" style="410" customWidth="1"/>
    <col min="12836" max="12836" width="6.75" style="410" customWidth="1"/>
    <col min="12837" max="12852" width="5.75" style="410" customWidth="1"/>
    <col min="12853" max="12853" width="6.375" style="410" customWidth="1"/>
    <col min="12854" max="12856" width="5.75" style="410" customWidth="1"/>
    <col min="12857" max="12857" width="6.375" style="410" customWidth="1"/>
    <col min="12858" max="12859" width="5.75" style="410" customWidth="1"/>
    <col min="12860" max="12860" width="6.75" style="410" customWidth="1"/>
    <col min="12861" max="12867" width="5.75" style="410" customWidth="1"/>
    <col min="12868" max="12868" width="6.375" style="410" customWidth="1"/>
    <col min="12869" max="12889" width="5.75" style="410" customWidth="1"/>
    <col min="12890" max="12890" width="7.125" style="410" customWidth="1"/>
    <col min="12891" max="12899" width="5.75" style="410" customWidth="1"/>
    <col min="12900" max="12900" width="6.125" style="410" customWidth="1"/>
    <col min="12901" max="13009" width="5.75" style="410" customWidth="1"/>
    <col min="13010" max="13057" width="9.125" style="410"/>
    <col min="13058" max="13058" width="7" style="410" customWidth="1"/>
    <col min="13059" max="13059" width="15.625" style="410" bestFit="1" customWidth="1"/>
    <col min="13060" max="13060" width="10.875" style="410" customWidth="1"/>
    <col min="13061" max="13061" width="11.625" style="410" customWidth="1"/>
    <col min="13062" max="13062" width="10.625" style="410" customWidth="1"/>
    <col min="13063" max="13063" width="10.25" style="410" customWidth="1"/>
    <col min="13064" max="13067" width="5.75" style="410" customWidth="1"/>
    <col min="13068" max="13068" width="6.625" style="410" customWidth="1"/>
    <col min="13069" max="13069" width="5.75" style="410" customWidth="1"/>
    <col min="13070" max="13070" width="6.625" style="410" customWidth="1"/>
    <col min="13071" max="13072" width="6.75" style="410" customWidth="1"/>
    <col min="13073" max="13073" width="6.625" style="410" customWidth="1"/>
    <col min="13074" max="13074" width="6.75" style="410" customWidth="1"/>
    <col min="13075" max="13075" width="6.875" style="410" customWidth="1"/>
    <col min="13076" max="13077" width="6.625" style="410" customWidth="1"/>
    <col min="13078" max="13091" width="5.75" style="410" customWidth="1"/>
    <col min="13092" max="13092" width="6.75" style="410" customWidth="1"/>
    <col min="13093" max="13108" width="5.75" style="410" customWidth="1"/>
    <col min="13109" max="13109" width="6.375" style="410" customWidth="1"/>
    <col min="13110" max="13112" width="5.75" style="410" customWidth="1"/>
    <col min="13113" max="13113" width="6.375" style="410" customWidth="1"/>
    <col min="13114" max="13115" width="5.75" style="410" customWidth="1"/>
    <col min="13116" max="13116" width="6.75" style="410" customWidth="1"/>
    <col min="13117" max="13123" width="5.75" style="410" customWidth="1"/>
    <col min="13124" max="13124" width="6.375" style="410" customWidth="1"/>
    <col min="13125" max="13145" width="5.75" style="410" customWidth="1"/>
    <col min="13146" max="13146" width="7.125" style="410" customWidth="1"/>
    <col min="13147" max="13155" width="5.75" style="410" customWidth="1"/>
    <col min="13156" max="13156" width="6.125" style="410" customWidth="1"/>
    <col min="13157" max="13265" width="5.75" style="410" customWidth="1"/>
    <col min="13266" max="13313" width="9.125" style="410"/>
    <col min="13314" max="13314" width="7" style="410" customWidth="1"/>
    <col min="13315" max="13315" width="15.625" style="410" bestFit="1" customWidth="1"/>
    <col min="13316" max="13316" width="10.875" style="410" customWidth="1"/>
    <col min="13317" max="13317" width="11.625" style="410" customWidth="1"/>
    <col min="13318" max="13318" width="10.625" style="410" customWidth="1"/>
    <col min="13319" max="13319" width="10.25" style="410" customWidth="1"/>
    <col min="13320" max="13323" width="5.75" style="410" customWidth="1"/>
    <col min="13324" max="13324" width="6.625" style="410" customWidth="1"/>
    <col min="13325" max="13325" width="5.75" style="410" customWidth="1"/>
    <col min="13326" max="13326" width="6.625" style="410" customWidth="1"/>
    <col min="13327" max="13328" width="6.75" style="410" customWidth="1"/>
    <col min="13329" max="13329" width="6.625" style="410" customWidth="1"/>
    <col min="13330" max="13330" width="6.75" style="410" customWidth="1"/>
    <col min="13331" max="13331" width="6.875" style="410" customWidth="1"/>
    <col min="13332" max="13333" width="6.625" style="410" customWidth="1"/>
    <col min="13334" max="13347" width="5.75" style="410" customWidth="1"/>
    <col min="13348" max="13348" width="6.75" style="410" customWidth="1"/>
    <col min="13349" max="13364" width="5.75" style="410" customWidth="1"/>
    <col min="13365" max="13365" width="6.375" style="410" customWidth="1"/>
    <col min="13366" max="13368" width="5.75" style="410" customWidth="1"/>
    <col min="13369" max="13369" width="6.375" style="410" customWidth="1"/>
    <col min="13370" max="13371" width="5.75" style="410" customWidth="1"/>
    <col min="13372" max="13372" width="6.75" style="410" customWidth="1"/>
    <col min="13373" max="13379" width="5.75" style="410" customWidth="1"/>
    <col min="13380" max="13380" width="6.375" style="410" customWidth="1"/>
    <col min="13381" max="13401" width="5.75" style="410" customWidth="1"/>
    <col min="13402" max="13402" width="7.125" style="410" customWidth="1"/>
    <col min="13403" max="13411" width="5.75" style="410" customWidth="1"/>
    <col min="13412" max="13412" width="6.125" style="410" customWidth="1"/>
    <col min="13413" max="13521" width="5.75" style="410" customWidth="1"/>
    <col min="13522" max="13569" width="9.125" style="410"/>
    <col min="13570" max="13570" width="7" style="410" customWidth="1"/>
    <col min="13571" max="13571" width="15.625" style="410" bestFit="1" customWidth="1"/>
    <col min="13572" max="13572" width="10.875" style="410" customWidth="1"/>
    <col min="13573" max="13573" width="11.625" style="410" customWidth="1"/>
    <col min="13574" max="13574" width="10.625" style="410" customWidth="1"/>
    <col min="13575" max="13575" width="10.25" style="410" customWidth="1"/>
    <col min="13576" max="13579" width="5.75" style="410" customWidth="1"/>
    <col min="13580" max="13580" width="6.625" style="410" customWidth="1"/>
    <col min="13581" max="13581" width="5.75" style="410" customWidth="1"/>
    <col min="13582" max="13582" width="6.625" style="410" customWidth="1"/>
    <col min="13583" max="13584" width="6.75" style="410" customWidth="1"/>
    <col min="13585" max="13585" width="6.625" style="410" customWidth="1"/>
    <col min="13586" max="13586" width="6.75" style="410" customWidth="1"/>
    <col min="13587" max="13587" width="6.875" style="410" customWidth="1"/>
    <col min="13588" max="13589" width="6.625" style="410" customWidth="1"/>
    <col min="13590" max="13603" width="5.75" style="410" customWidth="1"/>
    <col min="13604" max="13604" width="6.75" style="410" customWidth="1"/>
    <col min="13605" max="13620" width="5.75" style="410" customWidth="1"/>
    <col min="13621" max="13621" width="6.375" style="410" customWidth="1"/>
    <col min="13622" max="13624" width="5.75" style="410" customWidth="1"/>
    <col min="13625" max="13625" width="6.375" style="410" customWidth="1"/>
    <col min="13626" max="13627" width="5.75" style="410" customWidth="1"/>
    <col min="13628" max="13628" width="6.75" style="410" customWidth="1"/>
    <col min="13629" max="13635" width="5.75" style="410" customWidth="1"/>
    <col min="13636" max="13636" width="6.375" style="410" customWidth="1"/>
    <col min="13637" max="13657" width="5.75" style="410" customWidth="1"/>
    <col min="13658" max="13658" width="7.125" style="410" customWidth="1"/>
    <col min="13659" max="13667" width="5.75" style="410" customWidth="1"/>
    <col min="13668" max="13668" width="6.125" style="410" customWidth="1"/>
    <col min="13669" max="13777" width="5.75" style="410" customWidth="1"/>
    <col min="13778" max="13825" width="9.125" style="410"/>
    <col min="13826" max="13826" width="7" style="410" customWidth="1"/>
    <col min="13827" max="13827" width="15.625" style="410" bestFit="1" customWidth="1"/>
    <col min="13828" max="13828" width="10.875" style="410" customWidth="1"/>
    <col min="13829" max="13829" width="11.625" style="410" customWidth="1"/>
    <col min="13830" max="13830" width="10.625" style="410" customWidth="1"/>
    <col min="13831" max="13831" width="10.25" style="410" customWidth="1"/>
    <col min="13832" max="13835" width="5.75" style="410" customWidth="1"/>
    <col min="13836" max="13836" width="6.625" style="410" customWidth="1"/>
    <col min="13837" max="13837" width="5.75" style="410" customWidth="1"/>
    <col min="13838" max="13838" width="6.625" style="410" customWidth="1"/>
    <col min="13839" max="13840" width="6.75" style="410" customWidth="1"/>
    <col min="13841" max="13841" width="6.625" style="410" customWidth="1"/>
    <col min="13842" max="13842" width="6.75" style="410" customWidth="1"/>
    <col min="13843" max="13843" width="6.875" style="410" customWidth="1"/>
    <col min="13844" max="13845" width="6.625" style="410" customWidth="1"/>
    <col min="13846" max="13859" width="5.75" style="410" customWidth="1"/>
    <col min="13860" max="13860" width="6.75" style="410" customWidth="1"/>
    <col min="13861" max="13876" width="5.75" style="410" customWidth="1"/>
    <col min="13877" max="13877" width="6.375" style="410" customWidth="1"/>
    <col min="13878" max="13880" width="5.75" style="410" customWidth="1"/>
    <col min="13881" max="13881" width="6.375" style="410" customWidth="1"/>
    <col min="13882" max="13883" width="5.75" style="410" customWidth="1"/>
    <col min="13884" max="13884" width="6.75" style="410" customWidth="1"/>
    <col min="13885" max="13891" width="5.75" style="410" customWidth="1"/>
    <col min="13892" max="13892" width="6.375" style="410" customWidth="1"/>
    <col min="13893" max="13913" width="5.75" style="410" customWidth="1"/>
    <col min="13914" max="13914" width="7.125" style="410" customWidth="1"/>
    <col min="13915" max="13923" width="5.75" style="410" customWidth="1"/>
    <col min="13924" max="13924" width="6.125" style="410" customWidth="1"/>
    <col min="13925" max="14033" width="5.75" style="410" customWidth="1"/>
    <col min="14034" max="14081" width="9.125" style="410"/>
    <col min="14082" max="14082" width="7" style="410" customWidth="1"/>
    <col min="14083" max="14083" width="15.625" style="410" bestFit="1" customWidth="1"/>
    <col min="14084" max="14084" width="10.875" style="410" customWidth="1"/>
    <col min="14085" max="14085" width="11.625" style="410" customWidth="1"/>
    <col min="14086" max="14086" width="10.625" style="410" customWidth="1"/>
    <col min="14087" max="14087" width="10.25" style="410" customWidth="1"/>
    <col min="14088" max="14091" width="5.75" style="410" customWidth="1"/>
    <col min="14092" max="14092" width="6.625" style="410" customWidth="1"/>
    <col min="14093" max="14093" width="5.75" style="410" customWidth="1"/>
    <col min="14094" max="14094" width="6.625" style="410" customWidth="1"/>
    <col min="14095" max="14096" width="6.75" style="410" customWidth="1"/>
    <col min="14097" max="14097" width="6.625" style="410" customWidth="1"/>
    <col min="14098" max="14098" width="6.75" style="410" customWidth="1"/>
    <col min="14099" max="14099" width="6.875" style="410" customWidth="1"/>
    <col min="14100" max="14101" width="6.625" style="410" customWidth="1"/>
    <col min="14102" max="14115" width="5.75" style="410" customWidth="1"/>
    <col min="14116" max="14116" width="6.75" style="410" customWidth="1"/>
    <col min="14117" max="14132" width="5.75" style="410" customWidth="1"/>
    <col min="14133" max="14133" width="6.375" style="410" customWidth="1"/>
    <col min="14134" max="14136" width="5.75" style="410" customWidth="1"/>
    <col min="14137" max="14137" width="6.375" style="410" customWidth="1"/>
    <col min="14138" max="14139" width="5.75" style="410" customWidth="1"/>
    <col min="14140" max="14140" width="6.75" style="410" customWidth="1"/>
    <col min="14141" max="14147" width="5.75" style="410" customWidth="1"/>
    <col min="14148" max="14148" width="6.375" style="410" customWidth="1"/>
    <col min="14149" max="14169" width="5.75" style="410" customWidth="1"/>
    <col min="14170" max="14170" width="7.125" style="410" customWidth="1"/>
    <col min="14171" max="14179" width="5.75" style="410" customWidth="1"/>
    <col min="14180" max="14180" width="6.125" style="410" customWidth="1"/>
    <col min="14181" max="14289" width="5.75" style="410" customWidth="1"/>
    <col min="14290" max="14337" width="9.125" style="410"/>
    <col min="14338" max="14338" width="7" style="410" customWidth="1"/>
    <col min="14339" max="14339" width="15.625" style="410" bestFit="1" customWidth="1"/>
    <col min="14340" max="14340" width="10.875" style="410" customWidth="1"/>
    <col min="14341" max="14341" width="11.625" style="410" customWidth="1"/>
    <col min="14342" max="14342" width="10.625" style="410" customWidth="1"/>
    <col min="14343" max="14343" width="10.25" style="410" customWidth="1"/>
    <col min="14344" max="14347" width="5.75" style="410" customWidth="1"/>
    <col min="14348" max="14348" width="6.625" style="410" customWidth="1"/>
    <col min="14349" max="14349" width="5.75" style="410" customWidth="1"/>
    <col min="14350" max="14350" width="6.625" style="410" customWidth="1"/>
    <col min="14351" max="14352" width="6.75" style="410" customWidth="1"/>
    <col min="14353" max="14353" width="6.625" style="410" customWidth="1"/>
    <col min="14354" max="14354" width="6.75" style="410" customWidth="1"/>
    <col min="14355" max="14355" width="6.875" style="410" customWidth="1"/>
    <col min="14356" max="14357" width="6.625" style="410" customWidth="1"/>
    <col min="14358" max="14371" width="5.75" style="410" customWidth="1"/>
    <col min="14372" max="14372" width="6.75" style="410" customWidth="1"/>
    <col min="14373" max="14388" width="5.75" style="410" customWidth="1"/>
    <col min="14389" max="14389" width="6.375" style="410" customWidth="1"/>
    <col min="14390" max="14392" width="5.75" style="410" customWidth="1"/>
    <col min="14393" max="14393" width="6.375" style="410" customWidth="1"/>
    <col min="14394" max="14395" width="5.75" style="410" customWidth="1"/>
    <col min="14396" max="14396" width="6.75" style="410" customWidth="1"/>
    <col min="14397" max="14403" width="5.75" style="410" customWidth="1"/>
    <col min="14404" max="14404" width="6.375" style="410" customWidth="1"/>
    <col min="14405" max="14425" width="5.75" style="410" customWidth="1"/>
    <col min="14426" max="14426" width="7.125" style="410" customWidth="1"/>
    <col min="14427" max="14435" width="5.75" style="410" customWidth="1"/>
    <col min="14436" max="14436" width="6.125" style="410" customWidth="1"/>
    <col min="14437" max="14545" width="5.75" style="410" customWidth="1"/>
    <col min="14546" max="14593" width="9.125" style="410"/>
    <col min="14594" max="14594" width="7" style="410" customWidth="1"/>
    <col min="14595" max="14595" width="15.625" style="410" bestFit="1" customWidth="1"/>
    <col min="14596" max="14596" width="10.875" style="410" customWidth="1"/>
    <col min="14597" max="14597" width="11.625" style="410" customWidth="1"/>
    <col min="14598" max="14598" width="10.625" style="410" customWidth="1"/>
    <col min="14599" max="14599" width="10.25" style="410" customWidth="1"/>
    <col min="14600" max="14603" width="5.75" style="410" customWidth="1"/>
    <col min="14604" max="14604" width="6.625" style="410" customWidth="1"/>
    <col min="14605" max="14605" width="5.75" style="410" customWidth="1"/>
    <col min="14606" max="14606" width="6.625" style="410" customWidth="1"/>
    <col min="14607" max="14608" width="6.75" style="410" customWidth="1"/>
    <col min="14609" max="14609" width="6.625" style="410" customWidth="1"/>
    <col min="14610" max="14610" width="6.75" style="410" customWidth="1"/>
    <col min="14611" max="14611" width="6.875" style="410" customWidth="1"/>
    <col min="14612" max="14613" width="6.625" style="410" customWidth="1"/>
    <col min="14614" max="14627" width="5.75" style="410" customWidth="1"/>
    <col min="14628" max="14628" width="6.75" style="410" customWidth="1"/>
    <col min="14629" max="14644" width="5.75" style="410" customWidth="1"/>
    <col min="14645" max="14645" width="6.375" style="410" customWidth="1"/>
    <col min="14646" max="14648" width="5.75" style="410" customWidth="1"/>
    <col min="14649" max="14649" width="6.375" style="410" customWidth="1"/>
    <col min="14650" max="14651" width="5.75" style="410" customWidth="1"/>
    <col min="14652" max="14652" width="6.75" style="410" customWidth="1"/>
    <col min="14653" max="14659" width="5.75" style="410" customWidth="1"/>
    <col min="14660" max="14660" width="6.375" style="410" customWidth="1"/>
    <col min="14661" max="14681" width="5.75" style="410" customWidth="1"/>
    <col min="14682" max="14682" width="7.125" style="410" customWidth="1"/>
    <col min="14683" max="14691" width="5.75" style="410" customWidth="1"/>
    <col min="14692" max="14692" width="6.125" style="410" customWidth="1"/>
    <col min="14693" max="14801" width="5.75" style="410" customWidth="1"/>
    <col min="14802" max="14849" width="9.125" style="410"/>
    <col min="14850" max="14850" width="7" style="410" customWidth="1"/>
    <col min="14851" max="14851" width="15.625" style="410" bestFit="1" customWidth="1"/>
    <col min="14852" max="14852" width="10.875" style="410" customWidth="1"/>
    <col min="14853" max="14853" width="11.625" style="410" customWidth="1"/>
    <col min="14854" max="14854" width="10.625" style="410" customWidth="1"/>
    <col min="14855" max="14855" width="10.25" style="410" customWidth="1"/>
    <col min="14856" max="14859" width="5.75" style="410" customWidth="1"/>
    <col min="14860" max="14860" width="6.625" style="410" customWidth="1"/>
    <col min="14861" max="14861" width="5.75" style="410" customWidth="1"/>
    <col min="14862" max="14862" width="6.625" style="410" customWidth="1"/>
    <col min="14863" max="14864" width="6.75" style="410" customWidth="1"/>
    <col min="14865" max="14865" width="6.625" style="410" customWidth="1"/>
    <col min="14866" max="14866" width="6.75" style="410" customWidth="1"/>
    <col min="14867" max="14867" width="6.875" style="410" customWidth="1"/>
    <col min="14868" max="14869" width="6.625" style="410" customWidth="1"/>
    <col min="14870" max="14883" width="5.75" style="410" customWidth="1"/>
    <col min="14884" max="14884" width="6.75" style="410" customWidth="1"/>
    <col min="14885" max="14900" width="5.75" style="410" customWidth="1"/>
    <col min="14901" max="14901" width="6.375" style="410" customWidth="1"/>
    <col min="14902" max="14904" width="5.75" style="410" customWidth="1"/>
    <col min="14905" max="14905" width="6.375" style="410" customWidth="1"/>
    <col min="14906" max="14907" width="5.75" style="410" customWidth="1"/>
    <col min="14908" max="14908" width="6.75" style="410" customWidth="1"/>
    <col min="14909" max="14915" width="5.75" style="410" customWidth="1"/>
    <col min="14916" max="14916" width="6.375" style="410" customWidth="1"/>
    <col min="14917" max="14937" width="5.75" style="410" customWidth="1"/>
    <col min="14938" max="14938" width="7.125" style="410" customWidth="1"/>
    <col min="14939" max="14947" width="5.75" style="410" customWidth="1"/>
    <col min="14948" max="14948" width="6.125" style="410" customWidth="1"/>
    <col min="14949" max="15057" width="5.75" style="410" customWidth="1"/>
    <col min="15058" max="15105" width="9.125" style="410"/>
    <col min="15106" max="15106" width="7" style="410" customWidth="1"/>
    <col min="15107" max="15107" width="15.625" style="410" bestFit="1" customWidth="1"/>
    <col min="15108" max="15108" width="10.875" style="410" customWidth="1"/>
    <col min="15109" max="15109" width="11.625" style="410" customWidth="1"/>
    <col min="15110" max="15110" width="10.625" style="410" customWidth="1"/>
    <col min="15111" max="15111" width="10.25" style="410" customWidth="1"/>
    <col min="15112" max="15115" width="5.75" style="410" customWidth="1"/>
    <col min="15116" max="15116" width="6.625" style="410" customWidth="1"/>
    <col min="15117" max="15117" width="5.75" style="410" customWidth="1"/>
    <col min="15118" max="15118" width="6.625" style="410" customWidth="1"/>
    <col min="15119" max="15120" width="6.75" style="410" customWidth="1"/>
    <col min="15121" max="15121" width="6.625" style="410" customWidth="1"/>
    <col min="15122" max="15122" width="6.75" style="410" customWidth="1"/>
    <col min="15123" max="15123" width="6.875" style="410" customWidth="1"/>
    <col min="15124" max="15125" width="6.625" style="410" customWidth="1"/>
    <col min="15126" max="15139" width="5.75" style="410" customWidth="1"/>
    <col min="15140" max="15140" width="6.75" style="410" customWidth="1"/>
    <col min="15141" max="15156" width="5.75" style="410" customWidth="1"/>
    <col min="15157" max="15157" width="6.375" style="410" customWidth="1"/>
    <col min="15158" max="15160" width="5.75" style="410" customWidth="1"/>
    <col min="15161" max="15161" width="6.375" style="410" customWidth="1"/>
    <col min="15162" max="15163" width="5.75" style="410" customWidth="1"/>
    <col min="15164" max="15164" width="6.75" style="410" customWidth="1"/>
    <col min="15165" max="15171" width="5.75" style="410" customWidth="1"/>
    <col min="15172" max="15172" width="6.375" style="410" customWidth="1"/>
    <col min="15173" max="15193" width="5.75" style="410" customWidth="1"/>
    <col min="15194" max="15194" width="7.125" style="410" customWidth="1"/>
    <col min="15195" max="15203" width="5.75" style="410" customWidth="1"/>
    <col min="15204" max="15204" width="6.125" style="410" customWidth="1"/>
    <col min="15205" max="15313" width="5.75" style="410" customWidth="1"/>
    <col min="15314" max="15361" width="9.125" style="410"/>
    <col min="15362" max="15362" width="7" style="410" customWidth="1"/>
    <col min="15363" max="15363" width="15.625" style="410" bestFit="1" customWidth="1"/>
    <col min="15364" max="15364" width="10.875" style="410" customWidth="1"/>
    <col min="15365" max="15365" width="11.625" style="410" customWidth="1"/>
    <col min="15366" max="15366" width="10.625" style="410" customWidth="1"/>
    <col min="15367" max="15367" width="10.25" style="410" customWidth="1"/>
    <col min="15368" max="15371" width="5.75" style="410" customWidth="1"/>
    <col min="15372" max="15372" width="6.625" style="410" customWidth="1"/>
    <col min="15373" max="15373" width="5.75" style="410" customWidth="1"/>
    <col min="15374" max="15374" width="6.625" style="410" customWidth="1"/>
    <col min="15375" max="15376" width="6.75" style="410" customWidth="1"/>
    <col min="15377" max="15377" width="6.625" style="410" customWidth="1"/>
    <col min="15378" max="15378" width="6.75" style="410" customWidth="1"/>
    <col min="15379" max="15379" width="6.875" style="410" customWidth="1"/>
    <col min="15380" max="15381" width="6.625" style="410" customWidth="1"/>
    <col min="15382" max="15395" width="5.75" style="410" customWidth="1"/>
    <col min="15396" max="15396" width="6.75" style="410" customWidth="1"/>
    <col min="15397" max="15412" width="5.75" style="410" customWidth="1"/>
    <col min="15413" max="15413" width="6.375" style="410" customWidth="1"/>
    <col min="15414" max="15416" width="5.75" style="410" customWidth="1"/>
    <col min="15417" max="15417" width="6.375" style="410" customWidth="1"/>
    <col min="15418" max="15419" width="5.75" style="410" customWidth="1"/>
    <col min="15420" max="15420" width="6.75" style="410" customWidth="1"/>
    <col min="15421" max="15427" width="5.75" style="410" customWidth="1"/>
    <col min="15428" max="15428" width="6.375" style="410" customWidth="1"/>
    <col min="15429" max="15449" width="5.75" style="410" customWidth="1"/>
    <col min="15450" max="15450" width="7.125" style="410" customWidth="1"/>
    <col min="15451" max="15459" width="5.75" style="410" customWidth="1"/>
    <col min="15460" max="15460" width="6.125" style="410" customWidth="1"/>
    <col min="15461" max="15569" width="5.75" style="410" customWidth="1"/>
    <col min="15570" max="15617" width="9.125" style="410"/>
    <col min="15618" max="15618" width="7" style="410" customWidth="1"/>
    <col min="15619" max="15619" width="15.625" style="410" bestFit="1" customWidth="1"/>
    <col min="15620" max="15620" width="10.875" style="410" customWidth="1"/>
    <col min="15621" max="15621" width="11.625" style="410" customWidth="1"/>
    <col min="15622" max="15622" width="10.625" style="410" customWidth="1"/>
    <col min="15623" max="15623" width="10.25" style="410" customWidth="1"/>
    <col min="15624" max="15627" width="5.75" style="410" customWidth="1"/>
    <col min="15628" max="15628" width="6.625" style="410" customWidth="1"/>
    <col min="15629" max="15629" width="5.75" style="410" customWidth="1"/>
    <col min="15630" max="15630" width="6.625" style="410" customWidth="1"/>
    <col min="15631" max="15632" width="6.75" style="410" customWidth="1"/>
    <col min="15633" max="15633" width="6.625" style="410" customWidth="1"/>
    <col min="15634" max="15634" width="6.75" style="410" customWidth="1"/>
    <col min="15635" max="15635" width="6.875" style="410" customWidth="1"/>
    <col min="15636" max="15637" width="6.625" style="410" customWidth="1"/>
    <col min="15638" max="15651" width="5.75" style="410" customWidth="1"/>
    <col min="15652" max="15652" width="6.75" style="410" customWidth="1"/>
    <col min="15653" max="15668" width="5.75" style="410" customWidth="1"/>
    <col min="15669" max="15669" width="6.375" style="410" customWidth="1"/>
    <col min="15670" max="15672" width="5.75" style="410" customWidth="1"/>
    <col min="15673" max="15673" width="6.375" style="410" customWidth="1"/>
    <col min="15674" max="15675" width="5.75" style="410" customWidth="1"/>
    <col min="15676" max="15676" width="6.75" style="410" customWidth="1"/>
    <col min="15677" max="15683" width="5.75" style="410" customWidth="1"/>
    <col min="15684" max="15684" width="6.375" style="410" customWidth="1"/>
    <col min="15685" max="15705" width="5.75" style="410" customWidth="1"/>
    <col min="15706" max="15706" width="7.125" style="410" customWidth="1"/>
    <col min="15707" max="15715" width="5.75" style="410" customWidth="1"/>
    <col min="15716" max="15716" width="6.125" style="410" customWidth="1"/>
    <col min="15717" max="15825" width="5.75" style="410" customWidth="1"/>
    <col min="15826" max="15873" width="9.125" style="410"/>
    <col min="15874" max="15874" width="7" style="410" customWidth="1"/>
    <col min="15875" max="15875" width="15.625" style="410" bestFit="1" customWidth="1"/>
    <col min="15876" max="15876" width="10.875" style="410" customWidth="1"/>
    <col min="15877" max="15877" width="11.625" style="410" customWidth="1"/>
    <col min="15878" max="15878" width="10.625" style="410" customWidth="1"/>
    <col min="15879" max="15879" width="10.25" style="410" customWidth="1"/>
    <col min="15880" max="15883" width="5.75" style="410" customWidth="1"/>
    <col min="15884" max="15884" width="6.625" style="410" customWidth="1"/>
    <col min="15885" max="15885" width="5.75" style="410" customWidth="1"/>
    <col min="15886" max="15886" width="6.625" style="410" customWidth="1"/>
    <col min="15887" max="15888" width="6.75" style="410" customWidth="1"/>
    <col min="15889" max="15889" width="6.625" style="410" customWidth="1"/>
    <col min="15890" max="15890" width="6.75" style="410" customWidth="1"/>
    <col min="15891" max="15891" width="6.875" style="410" customWidth="1"/>
    <col min="15892" max="15893" width="6.625" style="410" customWidth="1"/>
    <col min="15894" max="15907" width="5.75" style="410" customWidth="1"/>
    <col min="15908" max="15908" width="6.75" style="410" customWidth="1"/>
    <col min="15909" max="15924" width="5.75" style="410" customWidth="1"/>
    <col min="15925" max="15925" width="6.375" style="410" customWidth="1"/>
    <col min="15926" max="15928" width="5.75" style="410" customWidth="1"/>
    <col min="15929" max="15929" width="6.375" style="410" customWidth="1"/>
    <col min="15930" max="15931" width="5.75" style="410" customWidth="1"/>
    <col min="15932" max="15932" width="6.75" style="410" customWidth="1"/>
    <col min="15933" max="15939" width="5.75" style="410" customWidth="1"/>
    <col min="15940" max="15940" width="6.375" style="410" customWidth="1"/>
    <col min="15941" max="15961" width="5.75" style="410" customWidth="1"/>
    <col min="15962" max="15962" width="7.125" style="410" customWidth="1"/>
    <col min="15963" max="15971" width="5.75" style="410" customWidth="1"/>
    <col min="15972" max="15972" width="6.125" style="410" customWidth="1"/>
    <col min="15973" max="16081" width="5.75" style="410" customWidth="1"/>
    <col min="16082" max="16129" width="9.125" style="410"/>
    <col min="16130" max="16130" width="7" style="410" customWidth="1"/>
    <col min="16131" max="16131" width="15.625" style="410" bestFit="1" customWidth="1"/>
    <col min="16132" max="16132" width="10.875" style="410" customWidth="1"/>
    <col min="16133" max="16133" width="11.625" style="410" customWidth="1"/>
    <col min="16134" max="16134" width="10.625" style="410" customWidth="1"/>
    <col min="16135" max="16135" width="10.25" style="410" customWidth="1"/>
    <col min="16136" max="16139" width="5.75" style="410" customWidth="1"/>
    <col min="16140" max="16140" width="6.625" style="410" customWidth="1"/>
    <col min="16141" max="16141" width="5.75" style="410" customWidth="1"/>
    <col min="16142" max="16142" width="6.625" style="410" customWidth="1"/>
    <col min="16143" max="16144" width="6.75" style="410" customWidth="1"/>
    <col min="16145" max="16145" width="6.625" style="410" customWidth="1"/>
    <col min="16146" max="16146" width="6.75" style="410" customWidth="1"/>
    <col min="16147" max="16147" width="6.875" style="410" customWidth="1"/>
    <col min="16148" max="16149" width="6.625" style="410" customWidth="1"/>
    <col min="16150" max="16163" width="5.75" style="410" customWidth="1"/>
    <col min="16164" max="16164" width="6.75" style="410" customWidth="1"/>
    <col min="16165" max="16180" width="5.75" style="410" customWidth="1"/>
    <col min="16181" max="16181" width="6.375" style="410" customWidth="1"/>
    <col min="16182" max="16184" width="5.75" style="410" customWidth="1"/>
    <col min="16185" max="16185" width="6.375" style="410" customWidth="1"/>
    <col min="16186" max="16187" width="5.75" style="410" customWidth="1"/>
    <col min="16188" max="16188" width="6.75" style="410" customWidth="1"/>
    <col min="16189" max="16195" width="5.75" style="410" customWidth="1"/>
    <col min="16196" max="16196" width="6.375" style="410" customWidth="1"/>
    <col min="16197" max="16217" width="5.75" style="410" customWidth="1"/>
    <col min="16218" max="16218" width="7.125" style="410" customWidth="1"/>
    <col min="16219" max="16227" width="5.75" style="410" customWidth="1"/>
    <col min="16228" max="16228" width="6.125" style="410" customWidth="1"/>
    <col min="16229" max="16337" width="5.75" style="410" customWidth="1"/>
    <col min="16338" max="16384" width="9.125" style="410"/>
  </cols>
  <sheetData>
    <row r="1" spans="1:257" s="407" customFormat="1" x14ac:dyDescent="0.65">
      <c r="I1" s="408" t="s">
        <v>303</v>
      </c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HB1" s="100"/>
      <c r="HC1" s="100"/>
      <c r="HD1" s="100"/>
      <c r="HE1" s="100"/>
      <c r="HF1" s="100"/>
      <c r="HG1" s="100"/>
      <c r="HH1" s="100"/>
      <c r="HI1" s="100"/>
      <c r="HJ1" s="410"/>
      <c r="HK1" s="410"/>
      <c r="HL1" s="410"/>
      <c r="HM1" s="410"/>
      <c r="HN1" s="410"/>
      <c r="HO1" s="410"/>
      <c r="HP1" s="410"/>
      <c r="HQ1" s="410"/>
      <c r="HR1" s="410"/>
      <c r="HS1" s="410"/>
      <c r="HT1" s="410"/>
      <c r="HU1" s="410"/>
      <c r="HV1" s="410"/>
      <c r="HW1" s="410"/>
      <c r="HX1" s="410"/>
      <c r="HY1" s="410"/>
      <c r="HZ1" s="410"/>
      <c r="IA1" s="410"/>
      <c r="IB1" s="410"/>
      <c r="IC1" s="410"/>
      <c r="ID1" s="410"/>
      <c r="IE1" s="410"/>
      <c r="IF1" s="410"/>
      <c r="IG1" s="410"/>
      <c r="IH1" s="410"/>
      <c r="II1" s="410"/>
      <c r="IJ1" s="410"/>
      <c r="IK1" s="410"/>
      <c r="IL1" s="410"/>
      <c r="IM1" s="410"/>
      <c r="IN1" s="410"/>
      <c r="IO1" s="410"/>
      <c r="IP1" s="410"/>
      <c r="IQ1" s="410"/>
      <c r="IR1" s="410"/>
      <c r="IS1" s="410"/>
      <c r="IT1" s="410"/>
      <c r="IU1" s="410"/>
      <c r="IV1" s="410"/>
      <c r="IW1" s="410"/>
    </row>
    <row r="2" spans="1:257" s="407" customFormat="1" x14ac:dyDescent="0.65">
      <c r="A2" s="411"/>
      <c r="I2" s="412" t="s">
        <v>200</v>
      </c>
      <c r="HB2" s="100"/>
      <c r="HC2" s="100"/>
      <c r="HD2" s="100"/>
      <c r="HE2" s="100"/>
      <c r="HF2" s="100"/>
      <c r="HG2" s="100"/>
      <c r="HH2" s="100"/>
      <c r="HI2" s="100"/>
      <c r="HJ2" s="410"/>
      <c r="HK2" s="410"/>
      <c r="HL2" s="410"/>
      <c r="HM2" s="410"/>
      <c r="HN2" s="410"/>
      <c r="HO2" s="410"/>
      <c r="HP2" s="410"/>
      <c r="HQ2" s="410"/>
      <c r="HR2" s="410"/>
      <c r="HS2" s="410"/>
      <c r="HT2" s="410"/>
      <c r="HU2" s="410"/>
      <c r="HV2" s="410"/>
      <c r="HW2" s="410"/>
      <c r="HX2" s="410"/>
      <c r="HY2" s="410"/>
      <c r="HZ2" s="410"/>
      <c r="IA2" s="410"/>
      <c r="IB2" s="410"/>
      <c r="IC2" s="410"/>
      <c r="ID2" s="410"/>
      <c r="IE2" s="410"/>
      <c r="IF2" s="410"/>
      <c r="IG2" s="410"/>
      <c r="IH2" s="410"/>
      <c r="II2" s="410"/>
      <c r="IJ2" s="410"/>
      <c r="IK2" s="410"/>
      <c r="IL2" s="410"/>
      <c r="IM2" s="410"/>
      <c r="IN2" s="410"/>
      <c r="IO2" s="410"/>
      <c r="IP2" s="410"/>
      <c r="IQ2" s="410"/>
      <c r="IR2" s="410"/>
      <c r="IS2" s="410"/>
      <c r="IT2" s="410"/>
      <c r="IU2" s="410"/>
      <c r="IV2" s="410"/>
      <c r="IW2" s="410"/>
    </row>
    <row r="3" spans="1:257" s="407" customFormat="1" x14ac:dyDescent="0.65">
      <c r="A3" s="735" t="s">
        <v>6</v>
      </c>
      <c r="B3" s="737" t="s">
        <v>145</v>
      </c>
      <c r="C3" s="738"/>
      <c r="D3" s="738"/>
      <c r="E3" s="738"/>
      <c r="F3" s="738"/>
      <c r="G3" s="739"/>
      <c r="H3" s="413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5"/>
      <c r="X3" s="413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/>
      <c r="AO3" s="414"/>
      <c r="AP3" s="414"/>
      <c r="AQ3" s="414"/>
      <c r="AR3" s="414"/>
      <c r="AS3" s="414"/>
      <c r="AT3" s="414"/>
      <c r="AU3" s="415"/>
      <c r="AV3" s="413"/>
      <c r="AW3" s="414"/>
      <c r="AX3" s="414"/>
      <c r="AY3" s="414"/>
      <c r="AZ3" s="414"/>
      <c r="BA3" s="414"/>
      <c r="BB3" s="414"/>
      <c r="BC3" s="414"/>
      <c r="BD3" s="414"/>
      <c r="BE3" s="414"/>
      <c r="BF3" s="414"/>
      <c r="BG3" s="414"/>
      <c r="BH3" s="414"/>
      <c r="BI3" s="416"/>
      <c r="BJ3" s="416"/>
      <c r="BK3" s="416"/>
      <c r="BL3" s="416"/>
      <c r="BM3" s="416"/>
      <c r="BN3" s="416"/>
      <c r="BO3" s="416"/>
      <c r="BP3" s="416"/>
      <c r="BQ3" s="416"/>
      <c r="BR3" s="416"/>
      <c r="BS3" s="417"/>
      <c r="BT3" s="418"/>
      <c r="BU3" s="416"/>
      <c r="BV3" s="416"/>
      <c r="BW3" s="416"/>
      <c r="BX3" s="416"/>
      <c r="BY3" s="416"/>
      <c r="BZ3" s="416"/>
      <c r="CA3" s="416"/>
      <c r="CB3" s="416"/>
      <c r="CC3" s="416"/>
      <c r="CD3" s="416"/>
      <c r="CE3" s="416"/>
      <c r="CF3" s="416"/>
      <c r="CG3" s="416"/>
      <c r="CH3" s="416"/>
      <c r="CI3" s="416"/>
      <c r="CJ3" s="416"/>
      <c r="CK3" s="416"/>
      <c r="CL3" s="416"/>
      <c r="CM3" s="416"/>
      <c r="CN3" s="416"/>
      <c r="CO3" s="416"/>
      <c r="CP3" s="416"/>
      <c r="CQ3" s="417"/>
      <c r="CR3" s="418"/>
      <c r="CS3" s="416"/>
      <c r="CT3" s="416"/>
      <c r="CU3" s="416"/>
      <c r="CV3" s="416"/>
      <c r="CW3" s="416"/>
      <c r="CX3" s="416"/>
      <c r="CY3" s="416"/>
      <c r="CZ3" s="416"/>
      <c r="DA3" s="416"/>
      <c r="DB3" s="416"/>
      <c r="DC3" s="416"/>
      <c r="DD3" s="416"/>
      <c r="DE3" s="416"/>
      <c r="DF3" s="416"/>
      <c r="DG3" s="416"/>
      <c r="DH3" s="416"/>
      <c r="DI3" s="416"/>
      <c r="DJ3" s="416"/>
      <c r="DK3" s="416"/>
      <c r="DL3" s="416"/>
      <c r="DM3" s="416"/>
      <c r="DN3" s="416"/>
      <c r="DO3" s="417"/>
      <c r="DP3" s="418"/>
      <c r="DQ3" s="416"/>
      <c r="DR3" s="416"/>
      <c r="DS3" s="416"/>
      <c r="DT3" s="416"/>
      <c r="DU3" s="416"/>
      <c r="DV3" s="416"/>
      <c r="DW3" s="416"/>
      <c r="DX3" s="416"/>
      <c r="DY3" s="416"/>
      <c r="DZ3" s="416"/>
      <c r="EA3" s="416"/>
      <c r="EB3" s="416"/>
      <c r="EC3" s="416"/>
      <c r="ED3" s="416"/>
      <c r="EE3" s="416"/>
      <c r="EF3" s="416"/>
      <c r="EG3" s="416"/>
      <c r="EH3" s="416"/>
      <c r="EI3" s="416"/>
      <c r="EJ3" s="416"/>
      <c r="EK3" s="416"/>
      <c r="EL3" s="416"/>
      <c r="EM3" s="417"/>
      <c r="EN3" s="418"/>
      <c r="EO3" s="416"/>
      <c r="EP3" s="416"/>
      <c r="EQ3" s="416"/>
      <c r="ER3" s="416"/>
      <c r="ES3" s="416"/>
      <c r="ET3" s="416"/>
      <c r="EU3" s="416"/>
      <c r="EV3" s="416"/>
      <c r="EW3" s="416"/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7"/>
      <c r="FL3" s="418"/>
      <c r="FM3" s="416"/>
      <c r="FN3" s="416"/>
      <c r="FO3" s="416"/>
      <c r="FP3" s="416"/>
      <c r="FQ3" s="416"/>
      <c r="FR3" s="416"/>
      <c r="FS3" s="416"/>
      <c r="FT3" s="416"/>
      <c r="FU3" s="416"/>
      <c r="FV3" s="416"/>
      <c r="FW3" s="416"/>
      <c r="FX3" s="416"/>
      <c r="FY3" s="416"/>
      <c r="FZ3" s="416"/>
      <c r="GA3" s="416"/>
      <c r="GB3" s="416"/>
      <c r="GC3" s="416"/>
      <c r="GD3" s="416"/>
      <c r="GE3" s="416"/>
      <c r="GF3" s="416"/>
      <c r="GG3" s="416"/>
      <c r="GH3" s="416"/>
      <c r="GI3" s="417"/>
      <c r="GJ3" s="418"/>
      <c r="GK3" s="416"/>
      <c r="GL3" s="416"/>
      <c r="GM3" s="416"/>
      <c r="GN3" s="416"/>
      <c r="GO3" s="416"/>
      <c r="GP3" s="416"/>
      <c r="GQ3" s="416"/>
      <c r="GR3" s="416"/>
      <c r="GS3" s="416"/>
      <c r="GT3" s="416"/>
      <c r="GU3" s="416"/>
      <c r="GV3" s="416"/>
      <c r="GW3" s="416"/>
      <c r="GX3" s="416"/>
      <c r="GY3" s="416"/>
      <c r="GZ3" s="416"/>
      <c r="HA3" s="417"/>
      <c r="HB3" s="100"/>
      <c r="HC3" s="100"/>
      <c r="HD3" s="100"/>
      <c r="HE3" s="100"/>
      <c r="HF3" s="100"/>
      <c r="HG3" s="100"/>
      <c r="HH3" s="100"/>
      <c r="HI3" s="100"/>
      <c r="HJ3" s="410"/>
      <c r="HK3" s="410"/>
      <c r="HL3" s="410"/>
      <c r="HM3" s="410"/>
      <c r="HN3" s="410"/>
      <c r="HO3" s="410"/>
      <c r="HP3" s="410"/>
      <c r="HQ3" s="410"/>
      <c r="HR3" s="410"/>
      <c r="HS3" s="410"/>
      <c r="HT3" s="410"/>
      <c r="HU3" s="410"/>
      <c r="HV3" s="410"/>
      <c r="HW3" s="410"/>
      <c r="HX3" s="410"/>
      <c r="HY3" s="410"/>
      <c r="HZ3" s="410"/>
      <c r="IA3" s="410"/>
      <c r="IB3" s="410"/>
      <c r="IC3" s="410"/>
      <c r="ID3" s="410"/>
      <c r="IE3" s="410"/>
      <c r="IF3" s="410"/>
      <c r="IG3" s="410"/>
      <c r="IH3" s="410"/>
      <c r="II3" s="410"/>
      <c r="IJ3" s="410"/>
      <c r="IK3" s="410"/>
      <c r="IL3" s="410"/>
      <c r="IM3" s="410"/>
      <c r="IN3" s="410"/>
      <c r="IO3" s="410"/>
      <c r="IP3" s="410"/>
      <c r="IQ3" s="410"/>
      <c r="IR3" s="410"/>
      <c r="IS3" s="410"/>
      <c r="IT3" s="410"/>
      <c r="IU3" s="410"/>
      <c r="IV3" s="410"/>
      <c r="IW3" s="410"/>
    </row>
    <row r="4" spans="1:257" s="407" customFormat="1" x14ac:dyDescent="0.65">
      <c r="A4" s="736"/>
      <c r="B4" s="740" t="s">
        <v>201</v>
      </c>
      <c r="C4" s="181" t="s">
        <v>111</v>
      </c>
      <c r="D4" s="419" t="s">
        <v>0</v>
      </c>
      <c r="E4" s="731" t="s">
        <v>1</v>
      </c>
      <c r="F4" s="732"/>
      <c r="G4" s="742"/>
      <c r="H4" s="731" t="s">
        <v>7</v>
      </c>
      <c r="I4" s="732"/>
      <c r="J4" s="731" t="s">
        <v>8</v>
      </c>
      <c r="K4" s="732"/>
      <c r="L4" s="731" t="s">
        <v>9</v>
      </c>
      <c r="M4" s="732"/>
      <c r="N4" s="731" t="s">
        <v>10</v>
      </c>
      <c r="O4" s="732"/>
      <c r="P4" s="731" t="s">
        <v>11</v>
      </c>
      <c r="Q4" s="732"/>
      <c r="R4" s="731" t="s">
        <v>14</v>
      </c>
      <c r="S4" s="732"/>
      <c r="T4" s="731" t="s">
        <v>15</v>
      </c>
      <c r="U4" s="732"/>
      <c r="V4" s="733" t="s">
        <v>16</v>
      </c>
      <c r="W4" s="734"/>
      <c r="X4" s="732" t="s">
        <v>17</v>
      </c>
      <c r="Y4" s="732"/>
      <c r="Z4" s="731" t="s">
        <v>18</v>
      </c>
      <c r="AA4" s="732"/>
      <c r="AB4" s="731" t="s">
        <v>19</v>
      </c>
      <c r="AC4" s="732"/>
      <c r="AD4" s="731" t="s">
        <v>20</v>
      </c>
      <c r="AE4" s="732"/>
      <c r="AF4" s="731" t="s">
        <v>21</v>
      </c>
      <c r="AG4" s="732"/>
      <c r="AH4" s="731" t="s">
        <v>22</v>
      </c>
      <c r="AI4" s="732"/>
      <c r="AJ4" s="731" t="s">
        <v>23</v>
      </c>
      <c r="AK4" s="732"/>
      <c r="AL4" s="731" t="s">
        <v>24</v>
      </c>
      <c r="AM4" s="732"/>
      <c r="AN4" s="731" t="s">
        <v>25</v>
      </c>
      <c r="AO4" s="732"/>
      <c r="AP4" s="731" t="s">
        <v>26</v>
      </c>
      <c r="AQ4" s="732"/>
      <c r="AR4" s="731" t="s">
        <v>27</v>
      </c>
      <c r="AS4" s="732"/>
      <c r="AT4" s="733" t="s">
        <v>28</v>
      </c>
      <c r="AU4" s="734"/>
      <c r="AV4" s="732" t="s">
        <v>29</v>
      </c>
      <c r="AW4" s="732"/>
      <c r="AX4" s="731" t="s">
        <v>30</v>
      </c>
      <c r="AY4" s="732"/>
      <c r="AZ4" s="731" t="s">
        <v>31</v>
      </c>
      <c r="BA4" s="732"/>
      <c r="BB4" s="731" t="s">
        <v>32</v>
      </c>
      <c r="BC4" s="732"/>
      <c r="BD4" s="731" t="s">
        <v>33</v>
      </c>
      <c r="BE4" s="732"/>
      <c r="BF4" s="731" t="s">
        <v>34</v>
      </c>
      <c r="BG4" s="732"/>
      <c r="BH4" s="731" t="s">
        <v>35</v>
      </c>
      <c r="BI4" s="732"/>
      <c r="BJ4" s="731" t="s">
        <v>36</v>
      </c>
      <c r="BK4" s="732"/>
      <c r="BL4" s="731" t="s">
        <v>37</v>
      </c>
      <c r="BM4" s="732"/>
      <c r="BN4" s="731" t="s">
        <v>38</v>
      </c>
      <c r="BO4" s="732"/>
      <c r="BP4" s="731" t="s">
        <v>39</v>
      </c>
      <c r="BQ4" s="732"/>
      <c r="BR4" s="733" t="s">
        <v>40</v>
      </c>
      <c r="BS4" s="734"/>
      <c r="BT4" s="732" t="s">
        <v>41</v>
      </c>
      <c r="BU4" s="732"/>
      <c r="BV4" s="731" t="s">
        <v>42</v>
      </c>
      <c r="BW4" s="732"/>
      <c r="BX4" s="731" t="s">
        <v>43</v>
      </c>
      <c r="BY4" s="732"/>
      <c r="BZ4" s="731" t="s">
        <v>44</v>
      </c>
      <c r="CA4" s="732"/>
      <c r="CB4" s="731" t="s">
        <v>45</v>
      </c>
      <c r="CC4" s="732"/>
      <c r="CD4" s="731" t="s">
        <v>46</v>
      </c>
      <c r="CE4" s="732"/>
      <c r="CF4" s="731" t="s">
        <v>47</v>
      </c>
      <c r="CG4" s="732"/>
      <c r="CH4" s="731" t="s">
        <v>48</v>
      </c>
      <c r="CI4" s="732"/>
      <c r="CJ4" s="731" t="s">
        <v>49</v>
      </c>
      <c r="CK4" s="732"/>
      <c r="CL4" s="731" t="s">
        <v>50</v>
      </c>
      <c r="CM4" s="732"/>
      <c r="CN4" s="731" t="s">
        <v>51</v>
      </c>
      <c r="CO4" s="732"/>
      <c r="CP4" s="733" t="s">
        <v>52</v>
      </c>
      <c r="CQ4" s="734"/>
      <c r="CR4" s="732" t="s">
        <v>53</v>
      </c>
      <c r="CS4" s="732"/>
      <c r="CT4" s="731" t="s">
        <v>54</v>
      </c>
      <c r="CU4" s="732"/>
      <c r="CV4" s="731" t="s">
        <v>55</v>
      </c>
      <c r="CW4" s="732"/>
      <c r="CX4" s="731" t="s">
        <v>56</v>
      </c>
      <c r="CY4" s="732"/>
      <c r="CZ4" s="731" t="s">
        <v>57</v>
      </c>
      <c r="DA4" s="732"/>
      <c r="DB4" s="731" t="s">
        <v>58</v>
      </c>
      <c r="DC4" s="732"/>
      <c r="DD4" s="731" t="s">
        <v>59</v>
      </c>
      <c r="DE4" s="732"/>
      <c r="DF4" s="731" t="s">
        <v>60</v>
      </c>
      <c r="DG4" s="732"/>
      <c r="DH4" s="731" t="s">
        <v>61</v>
      </c>
      <c r="DI4" s="732"/>
      <c r="DJ4" s="731" t="s">
        <v>62</v>
      </c>
      <c r="DK4" s="732"/>
      <c r="DL4" s="731" t="s">
        <v>63</v>
      </c>
      <c r="DM4" s="732"/>
      <c r="DN4" s="733" t="s">
        <v>64</v>
      </c>
      <c r="DO4" s="734"/>
      <c r="DP4" s="732" t="s">
        <v>65</v>
      </c>
      <c r="DQ4" s="732"/>
      <c r="DR4" s="731" t="s">
        <v>66</v>
      </c>
      <c r="DS4" s="732"/>
      <c r="DT4" s="731" t="s">
        <v>67</v>
      </c>
      <c r="DU4" s="732"/>
      <c r="DV4" s="731" t="s">
        <v>68</v>
      </c>
      <c r="DW4" s="732"/>
      <c r="DX4" s="731" t="s">
        <v>69</v>
      </c>
      <c r="DY4" s="732"/>
      <c r="DZ4" s="731" t="s">
        <v>70</v>
      </c>
      <c r="EA4" s="732"/>
      <c r="EB4" s="731" t="s">
        <v>71</v>
      </c>
      <c r="EC4" s="732"/>
      <c r="ED4" s="731" t="s">
        <v>72</v>
      </c>
      <c r="EE4" s="732"/>
      <c r="EF4" s="731" t="s">
        <v>73</v>
      </c>
      <c r="EG4" s="732"/>
      <c r="EH4" s="731" t="s">
        <v>74</v>
      </c>
      <c r="EI4" s="732"/>
      <c r="EJ4" s="731" t="s">
        <v>75</v>
      </c>
      <c r="EK4" s="732"/>
      <c r="EL4" s="733" t="s">
        <v>76</v>
      </c>
      <c r="EM4" s="734"/>
      <c r="EN4" s="732" t="s">
        <v>77</v>
      </c>
      <c r="EO4" s="732"/>
      <c r="EP4" s="731" t="s">
        <v>78</v>
      </c>
      <c r="EQ4" s="732"/>
      <c r="ER4" s="731" t="s">
        <v>79</v>
      </c>
      <c r="ES4" s="732"/>
      <c r="ET4" s="731" t="s">
        <v>80</v>
      </c>
      <c r="EU4" s="732"/>
      <c r="EV4" s="731" t="s">
        <v>81</v>
      </c>
      <c r="EW4" s="732"/>
      <c r="EX4" s="731" t="s">
        <v>82</v>
      </c>
      <c r="EY4" s="732"/>
      <c r="EZ4" s="731" t="s">
        <v>83</v>
      </c>
      <c r="FA4" s="732"/>
      <c r="FB4" s="731" t="s">
        <v>84</v>
      </c>
      <c r="FC4" s="732"/>
      <c r="FD4" s="731" t="s">
        <v>85</v>
      </c>
      <c r="FE4" s="732"/>
      <c r="FF4" s="731" t="s">
        <v>86</v>
      </c>
      <c r="FG4" s="732"/>
      <c r="FH4" s="731" t="s">
        <v>87</v>
      </c>
      <c r="FI4" s="732"/>
      <c r="FJ4" s="733" t="s">
        <v>88</v>
      </c>
      <c r="FK4" s="734"/>
      <c r="FL4" s="732" t="s">
        <v>89</v>
      </c>
      <c r="FM4" s="732"/>
      <c r="FN4" s="731" t="s">
        <v>90</v>
      </c>
      <c r="FO4" s="732"/>
      <c r="FP4" s="731" t="s">
        <v>91</v>
      </c>
      <c r="FQ4" s="732"/>
      <c r="FR4" s="731" t="s">
        <v>92</v>
      </c>
      <c r="FS4" s="732"/>
      <c r="FT4" s="731" t="s">
        <v>93</v>
      </c>
      <c r="FU4" s="732"/>
      <c r="FV4" s="731" t="s">
        <v>94</v>
      </c>
      <c r="FW4" s="732"/>
      <c r="FX4" s="731" t="s">
        <v>95</v>
      </c>
      <c r="FY4" s="732"/>
      <c r="FZ4" s="731" t="s">
        <v>96</v>
      </c>
      <c r="GA4" s="732"/>
      <c r="GB4" s="731" t="s">
        <v>97</v>
      </c>
      <c r="GC4" s="732"/>
      <c r="GD4" s="731" t="s">
        <v>98</v>
      </c>
      <c r="GE4" s="732"/>
      <c r="GF4" s="731" t="s">
        <v>99</v>
      </c>
      <c r="GG4" s="732"/>
      <c r="GH4" s="733" t="s">
        <v>100</v>
      </c>
      <c r="GI4" s="734"/>
      <c r="GJ4" s="732" t="s">
        <v>101</v>
      </c>
      <c r="GK4" s="732"/>
      <c r="GL4" s="731" t="s">
        <v>102</v>
      </c>
      <c r="GM4" s="732"/>
      <c r="GN4" s="731" t="s">
        <v>103</v>
      </c>
      <c r="GO4" s="732"/>
      <c r="GP4" s="731" t="s">
        <v>104</v>
      </c>
      <c r="GQ4" s="732"/>
      <c r="GR4" s="731" t="s">
        <v>105</v>
      </c>
      <c r="GS4" s="732"/>
      <c r="GT4" s="731" t="s">
        <v>106</v>
      </c>
      <c r="GU4" s="732"/>
      <c r="GV4" s="731" t="s">
        <v>107</v>
      </c>
      <c r="GW4" s="732"/>
      <c r="GX4" s="731" t="s">
        <v>108</v>
      </c>
      <c r="GY4" s="732"/>
      <c r="GZ4" s="743" t="s">
        <v>109</v>
      </c>
      <c r="HA4" s="743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 s="410"/>
      <c r="HK4" s="410"/>
      <c r="HL4" s="410"/>
      <c r="HM4" s="410"/>
      <c r="HN4" s="410"/>
      <c r="HO4" s="410"/>
      <c r="HP4" s="410"/>
      <c r="HQ4" s="410"/>
      <c r="HR4" s="410"/>
      <c r="HS4" s="410"/>
      <c r="HT4" s="410"/>
      <c r="HU4" s="410"/>
      <c r="HV4" s="410"/>
      <c r="HW4" s="410"/>
      <c r="HX4" s="410"/>
      <c r="HY4" s="410"/>
      <c r="HZ4" s="410"/>
      <c r="IA4" s="410"/>
      <c r="IB4" s="410"/>
      <c r="IC4" s="410"/>
      <c r="ID4" s="410"/>
      <c r="IE4" s="410"/>
      <c r="IF4" s="410"/>
      <c r="IG4" s="410"/>
      <c r="IH4" s="410"/>
      <c r="II4" s="410"/>
      <c r="IJ4" s="410"/>
      <c r="IK4" s="410"/>
      <c r="IL4" s="410"/>
      <c r="IM4" s="410"/>
      <c r="IN4" s="410"/>
      <c r="IO4" s="410"/>
      <c r="IP4" s="410"/>
      <c r="IQ4" s="410"/>
      <c r="IR4" s="410"/>
      <c r="IS4" s="410"/>
      <c r="IT4" s="410"/>
      <c r="IU4" s="410"/>
      <c r="IV4" s="410"/>
      <c r="IW4" s="410"/>
    </row>
    <row r="5" spans="1:257" s="407" customFormat="1" x14ac:dyDescent="0.65">
      <c r="A5" s="736"/>
      <c r="B5" s="741"/>
      <c r="C5" s="181" t="s">
        <v>112</v>
      </c>
      <c r="D5" s="419" t="s">
        <v>3</v>
      </c>
      <c r="E5" s="420" t="s">
        <v>4</v>
      </c>
      <c r="F5" s="420" t="s">
        <v>2</v>
      </c>
      <c r="G5" s="420" t="s">
        <v>5</v>
      </c>
      <c r="H5" s="420" t="s">
        <v>12</v>
      </c>
      <c r="I5" s="421" t="s">
        <v>13</v>
      </c>
      <c r="J5" s="420" t="s">
        <v>12</v>
      </c>
      <c r="K5" s="421" t="s">
        <v>13</v>
      </c>
      <c r="L5" s="420" t="s">
        <v>12</v>
      </c>
      <c r="M5" s="421" t="s">
        <v>13</v>
      </c>
      <c r="N5" s="420" t="s">
        <v>12</v>
      </c>
      <c r="O5" s="421" t="s">
        <v>13</v>
      </c>
      <c r="P5" s="420" t="s">
        <v>12</v>
      </c>
      <c r="Q5" s="421" t="s">
        <v>13</v>
      </c>
      <c r="R5" s="420" t="s">
        <v>12</v>
      </c>
      <c r="S5" s="421" t="s">
        <v>13</v>
      </c>
      <c r="T5" s="420" t="s">
        <v>12</v>
      </c>
      <c r="U5" s="421" t="s">
        <v>13</v>
      </c>
      <c r="V5" s="421" t="s">
        <v>12</v>
      </c>
      <c r="W5" s="421" t="s">
        <v>13</v>
      </c>
      <c r="X5" s="420" t="s">
        <v>12</v>
      </c>
      <c r="Y5" s="421" t="s">
        <v>13</v>
      </c>
      <c r="Z5" s="420" t="s">
        <v>12</v>
      </c>
      <c r="AA5" s="421" t="s">
        <v>13</v>
      </c>
      <c r="AB5" s="420" t="s">
        <v>12</v>
      </c>
      <c r="AC5" s="421" t="s">
        <v>13</v>
      </c>
      <c r="AD5" s="420" t="s">
        <v>12</v>
      </c>
      <c r="AE5" s="421" t="s">
        <v>13</v>
      </c>
      <c r="AF5" s="420" t="s">
        <v>12</v>
      </c>
      <c r="AG5" s="421" t="s">
        <v>13</v>
      </c>
      <c r="AH5" s="420" t="s">
        <v>12</v>
      </c>
      <c r="AI5" s="421" t="s">
        <v>13</v>
      </c>
      <c r="AJ5" s="420" t="s">
        <v>12</v>
      </c>
      <c r="AK5" s="421" t="s">
        <v>13</v>
      </c>
      <c r="AL5" s="420" t="s">
        <v>12</v>
      </c>
      <c r="AM5" s="421" t="s">
        <v>13</v>
      </c>
      <c r="AN5" s="420" t="s">
        <v>12</v>
      </c>
      <c r="AO5" s="421" t="s">
        <v>13</v>
      </c>
      <c r="AP5" s="420" t="s">
        <v>12</v>
      </c>
      <c r="AQ5" s="421" t="s">
        <v>13</v>
      </c>
      <c r="AR5" s="420" t="s">
        <v>12</v>
      </c>
      <c r="AS5" s="421" t="s">
        <v>13</v>
      </c>
      <c r="AT5" s="421" t="s">
        <v>12</v>
      </c>
      <c r="AU5" s="421" t="s">
        <v>13</v>
      </c>
      <c r="AV5" s="420" t="s">
        <v>12</v>
      </c>
      <c r="AW5" s="421" t="s">
        <v>13</v>
      </c>
      <c r="AX5" s="420" t="s">
        <v>12</v>
      </c>
      <c r="AY5" s="421" t="s">
        <v>13</v>
      </c>
      <c r="AZ5" s="420" t="s">
        <v>12</v>
      </c>
      <c r="BA5" s="421" t="s">
        <v>13</v>
      </c>
      <c r="BB5" s="420" t="s">
        <v>12</v>
      </c>
      <c r="BC5" s="421" t="s">
        <v>13</v>
      </c>
      <c r="BD5" s="420" t="s">
        <v>12</v>
      </c>
      <c r="BE5" s="421" t="s">
        <v>13</v>
      </c>
      <c r="BF5" s="420" t="s">
        <v>12</v>
      </c>
      <c r="BG5" s="421" t="s">
        <v>13</v>
      </c>
      <c r="BH5" s="420" t="s">
        <v>12</v>
      </c>
      <c r="BI5" s="421" t="s">
        <v>13</v>
      </c>
      <c r="BJ5" s="420" t="s">
        <v>12</v>
      </c>
      <c r="BK5" s="421" t="s">
        <v>13</v>
      </c>
      <c r="BL5" s="420" t="s">
        <v>12</v>
      </c>
      <c r="BM5" s="421" t="s">
        <v>13</v>
      </c>
      <c r="BN5" s="420" t="s">
        <v>12</v>
      </c>
      <c r="BO5" s="421" t="s">
        <v>13</v>
      </c>
      <c r="BP5" s="420" t="s">
        <v>12</v>
      </c>
      <c r="BQ5" s="421" t="s">
        <v>13</v>
      </c>
      <c r="BR5" s="421" t="s">
        <v>12</v>
      </c>
      <c r="BS5" s="421" t="s">
        <v>13</v>
      </c>
      <c r="BT5" s="420" t="s">
        <v>12</v>
      </c>
      <c r="BU5" s="421" t="s">
        <v>13</v>
      </c>
      <c r="BV5" s="420" t="s">
        <v>12</v>
      </c>
      <c r="BW5" s="421" t="s">
        <v>13</v>
      </c>
      <c r="BX5" s="420" t="s">
        <v>12</v>
      </c>
      <c r="BY5" s="421" t="s">
        <v>13</v>
      </c>
      <c r="BZ5" s="420" t="s">
        <v>12</v>
      </c>
      <c r="CA5" s="421" t="s">
        <v>13</v>
      </c>
      <c r="CB5" s="420" t="s">
        <v>12</v>
      </c>
      <c r="CC5" s="421" t="s">
        <v>13</v>
      </c>
      <c r="CD5" s="420" t="s">
        <v>12</v>
      </c>
      <c r="CE5" s="421" t="s">
        <v>13</v>
      </c>
      <c r="CF5" s="420" t="s">
        <v>12</v>
      </c>
      <c r="CG5" s="421" t="s">
        <v>13</v>
      </c>
      <c r="CH5" s="420" t="s">
        <v>12</v>
      </c>
      <c r="CI5" s="421" t="s">
        <v>13</v>
      </c>
      <c r="CJ5" s="420" t="s">
        <v>12</v>
      </c>
      <c r="CK5" s="421" t="s">
        <v>13</v>
      </c>
      <c r="CL5" s="420" t="s">
        <v>12</v>
      </c>
      <c r="CM5" s="421" t="s">
        <v>13</v>
      </c>
      <c r="CN5" s="420" t="s">
        <v>12</v>
      </c>
      <c r="CO5" s="421" t="s">
        <v>13</v>
      </c>
      <c r="CP5" s="421" t="s">
        <v>12</v>
      </c>
      <c r="CQ5" s="421" t="s">
        <v>13</v>
      </c>
      <c r="CR5" s="420" t="s">
        <v>12</v>
      </c>
      <c r="CS5" s="421" t="s">
        <v>13</v>
      </c>
      <c r="CT5" s="420" t="s">
        <v>12</v>
      </c>
      <c r="CU5" s="421" t="s">
        <v>13</v>
      </c>
      <c r="CV5" s="420" t="s">
        <v>12</v>
      </c>
      <c r="CW5" s="421" t="s">
        <v>13</v>
      </c>
      <c r="CX5" s="420" t="s">
        <v>12</v>
      </c>
      <c r="CY5" s="421" t="s">
        <v>13</v>
      </c>
      <c r="CZ5" s="420" t="s">
        <v>12</v>
      </c>
      <c r="DA5" s="421" t="s">
        <v>13</v>
      </c>
      <c r="DB5" s="420" t="s">
        <v>12</v>
      </c>
      <c r="DC5" s="421" t="s">
        <v>13</v>
      </c>
      <c r="DD5" s="420" t="s">
        <v>12</v>
      </c>
      <c r="DE5" s="421" t="s">
        <v>13</v>
      </c>
      <c r="DF5" s="420" t="s">
        <v>12</v>
      </c>
      <c r="DG5" s="421" t="s">
        <v>13</v>
      </c>
      <c r="DH5" s="420" t="s">
        <v>12</v>
      </c>
      <c r="DI5" s="421" t="s">
        <v>13</v>
      </c>
      <c r="DJ5" s="420" t="s">
        <v>12</v>
      </c>
      <c r="DK5" s="421" t="s">
        <v>13</v>
      </c>
      <c r="DL5" s="420" t="s">
        <v>12</v>
      </c>
      <c r="DM5" s="421" t="s">
        <v>13</v>
      </c>
      <c r="DN5" s="421" t="s">
        <v>12</v>
      </c>
      <c r="DO5" s="421" t="s">
        <v>13</v>
      </c>
      <c r="DP5" s="420" t="s">
        <v>12</v>
      </c>
      <c r="DQ5" s="421" t="s">
        <v>13</v>
      </c>
      <c r="DR5" s="420" t="s">
        <v>12</v>
      </c>
      <c r="DS5" s="421" t="s">
        <v>13</v>
      </c>
      <c r="DT5" s="420" t="s">
        <v>12</v>
      </c>
      <c r="DU5" s="421" t="s">
        <v>13</v>
      </c>
      <c r="DV5" s="420" t="s">
        <v>12</v>
      </c>
      <c r="DW5" s="421" t="s">
        <v>13</v>
      </c>
      <c r="DX5" s="420" t="s">
        <v>12</v>
      </c>
      <c r="DY5" s="421" t="s">
        <v>13</v>
      </c>
      <c r="DZ5" s="420" t="s">
        <v>12</v>
      </c>
      <c r="EA5" s="421" t="s">
        <v>13</v>
      </c>
      <c r="EB5" s="420" t="s">
        <v>12</v>
      </c>
      <c r="EC5" s="421" t="s">
        <v>13</v>
      </c>
      <c r="ED5" s="420" t="s">
        <v>12</v>
      </c>
      <c r="EE5" s="421" t="s">
        <v>13</v>
      </c>
      <c r="EF5" s="420" t="s">
        <v>12</v>
      </c>
      <c r="EG5" s="421" t="s">
        <v>13</v>
      </c>
      <c r="EH5" s="420" t="s">
        <v>12</v>
      </c>
      <c r="EI5" s="421" t="s">
        <v>13</v>
      </c>
      <c r="EJ5" s="420" t="s">
        <v>12</v>
      </c>
      <c r="EK5" s="421" t="s">
        <v>13</v>
      </c>
      <c r="EL5" s="421" t="s">
        <v>12</v>
      </c>
      <c r="EM5" s="421" t="s">
        <v>13</v>
      </c>
      <c r="EN5" s="420" t="s">
        <v>12</v>
      </c>
      <c r="EO5" s="421" t="s">
        <v>13</v>
      </c>
      <c r="EP5" s="420" t="s">
        <v>12</v>
      </c>
      <c r="EQ5" s="421" t="s">
        <v>13</v>
      </c>
      <c r="ER5" s="420" t="s">
        <v>12</v>
      </c>
      <c r="ES5" s="421" t="s">
        <v>13</v>
      </c>
      <c r="ET5" s="420" t="s">
        <v>12</v>
      </c>
      <c r="EU5" s="421" t="s">
        <v>13</v>
      </c>
      <c r="EV5" s="420" t="s">
        <v>12</v>
      </c>
      <c r="EW5" s="421" t="s">
        <v>13</v>
      </c>
      <c r="EX5" s="420" t="s">
        <v>12</v>
      </c>
      <c r="EY5" s="421" t="s">
        <v>13</v>
      </c>
      <c r="EZ5" s="420" t="s">
        <v>12</v>
      </c>
      <c r="FA5" s="421" t="s">
        <v>13</v>
      </c>
      <c r="FB5" s="420" t="s">
        <v>12</v>
      </c>
      <c r="FC5" s="421" t="s">
        <v>13</v>
      </c>
      <c r="FD5" s="420" t="s">
        <v>12</v>
      </c>
      <c r="FE5" s="421" t="s">
        <v>13</v>
      </c>
      <c r="FF5" s="420" t="s">
        <v>12</v>
      </c>
      <c r="FG5" s="421" t="s">
        <v>13</v>
      </c>
      <c r="FH5" s="420" t="s">
        <v>12</v>
      </c>
      <c r="FI5" s="421" t="s">
        <v>13</v>
      </c>
      <c r="FJ5" s="421" t="s">
        <v>12</v>
      </c>
      <c r="FK5" s="421" t="s">
        <v>13</v>
      </c>
      <c r="FL5" s="420" t="s">
        <v>12</v>
      </c>
      <c r="FM5" s="421" t="s">
        <v>13</v>
      </c>
      <c r="FN5" s="420" t="s">
        <v>12</v>
      </c>
      <c r="FO5" s="421" t="s">
        <v>13</v>
      </c>
      <c r="FP5" s="420" t="s">
        <v>12</v>
      </c>
      <c r="FQ5" s="421" t="s">
        <v>13</v>
      </c>
      <c r="FR5" s="420" t="s">
        <v>12</v>
      </c>
      <c r="FS5" s="421" t="s">
        <v>13</v>
      </c>
      <c r="FT5" s="420" t="s">
        <v>12</v>
      </c>
      <c r="FU5" s="421" t="s">
        <v>13</v>
      </c>
      <c r="FV5" s="420" t="s">
        <v>12</v>
      </c>
      <c r="FW5" s="421" t="s">
        <v>13</v>
      </c>
      <c r="FX5" s="420" t="s">
        <v>12</v>
      </c>
      <c r="FY5" s="421" t="s">
        <v>13</v>
      </c>
      <c r="FZ5" s="420" t="s">
        <v>12</v>
      </c>
      <c r="GA5" s="421" t="s">
        <v>13</v>
      </c>
      <c r="GB5" s="420" t="s">
        <v>12</v>
      </c>
      <c r="GC5" s="421" t="s">
        <v>13</v>
      </c>
      <c r="GD5" s="420" t="s">
        <v>12</v>
      </c>
      <c r="GE5" s="421" t="s">
        <v>13</v>
      </c>
      <c r="GF5" s="420" t="s">
        <v>12</v>
      </c>
      <c r="GG5" s="421" t="s">
        <v>13</v>
      </c>
      <c r="GH5" s="421" t="s">
        <v>12</v>
      </c>
      <c r="GI5" s="421" t="s">
        <v>13</v>
      </c>
      <c r="GJ5" s="420" t="s">
        <v>12</v>
      </c>
      <c r="GK5" s="421" t="s">
        <v>13</v>
      </c>
      <c r="GL5" s="420" t="s">
        <v>12</v>
      </c>
      <c r="GM5" s="421" t="s">
        <v>13</v>
      </c>
      <c r="GN5" s="420" t="s">
        <v>12</v>
      </c>
      <c r="GO5" s="421" t="s">
        <v>13</v>
      </c>
      <c r="GP5" s="420" t="s">
        <v>12</v>
      </c>
      <c r="GQ5" s="421" t="s">
        <v>13</v>
      </c>
      <c r="GR5" s="420" t="s">
        <v>12</v>
      </c>
      <c r="GS5" s="421" t="s">
        <v>13</v>
      </c>
      <c r="GT5" s="420" t="s">
        <v>12</v>
      </c>
      <c r="GU5" s="421" t="s">
        <v>13</v>
      </c>
      <c r="GV5" s="420" t="s">
        <v>12</v>
      </c>
      <c r="GW5" s="421" t="s">
        <v>13</v>
      </c>
      <c r="GX5" s="420" t="s">
        <v>12</v>
      </c>
      <c r="GY5" s="421" t="s">
        <v>13</v>
      </c>
      <c r="GZ5" s="421" t="s">
        <v>12</v>
      </c>
      <c r="HA5" s="421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410"/>
      <c r="HK5" s="410"/>
      <c r="HL5" s="410"/>
      <c r="HM5" s="410"/>
      <c r="HN5" s="410"/>
      <c r="HO5" s="410"/>
      <c r="HP5" s="410"/>
      <c r="HQ5" s="410"/>
      <c r="HR5" s="410"/>
      <c r="HS5" s="410"/>
      <c r="HT5" s="410"/>
      <c r="HU5" s="410"/>
      <c r="HV5" s="410"/>
      <c r="HW5" s="410"/>
      <c r="HX5" s="410"/>
      <c r="HY5" s="410"/>
      <c r="HZ5" s="410"/>
      <c r="IA5" s="410"/>
      <c r="IB5" s="410"/>
      <c r="IC5" s="410"/>
      <c r="ID5" s="410"/>
      <c r="IE5" s="410"/>
      <c r="IF5" s="410"/>
      <c r="IG5" s="410"/>
      <c r="IH5" s="410"/>
      <c r="II5" s="410"/>
      <c r="IJ5" s="410"/>
      <c r="IK5" s="410"/>
      <c r="IL5" s="410"/>
      <c r="IM5" s="410"/>
      <c r="IN5" s="410"/>
      <c r="IO5" s="410"/>
      <c r="IP5" s="410"/>
      <c r="IQ5" s="410"/>
      <c r="IR5" s="410"/>
      <c r="IS5" s="410"/>
      <c r="IT5" s="410"/>
      <c r="IU5" s="410"/>
      <c r="IV5" s="410"/>
      <c r="IW5" s="410"/>
    </row>
    <row r="6" spans="1:257" x14ac:dyDescent="0.65">
      <c r="A6" s="422">
        <v>1</v>
      </c>
      <c r="B6" s="259" t="s">
        <v>113</v>
      </c>
      <c r="C6" s="183">
        <v>1348</v>
      </c>
      <c r="D6" s="183">
        <v>1235</v>
      </c>
      <c r="E6" s="183">
        <v>1748</v>
      </c>
      <c r="F6" s="183">
        <v>1968</v>
      </c>
      <c r="G6" s="183">
        <f>F6+E6</f>
        <v>3716</v>
      </c>
      <c r="H6" s="260">
        <v>8</v>
      </c>
      <c r="I6" s="260">
        <v>4</v>
      </c>
      <c r="J6" s="260">
        <v>15</v>
      </c>
      <c r="K6" s="260">
        <v>5</v>
      </c>
      <c r="L6" s="260">
        <v>9</v>
      </c>
      <c r="M6" s="260">
        <v>9</v>
      </c>
      <c r="N6" s="260">
        <v>27</v>
      </c>
      <c r="O6" s="260">
        <v>12</v>
      </c>
      <c r="P6" s="260">
        <v>19</v>
      </c>
      <c r="Q6" s="260">
        <v>17</v>
      </c>
      <c r="R6" s="260">
        <v>14</v>
      </c>
      <c r="S6" s="260">
        <v>14</v>
      </c>
      <c r="T6" s="260">
        <v>24</v>
      </c>
      <c r="U6" s="260">
        <v>17</v>
      </c>
      <c r="V6" s="260">
        <v>27</v>
      </c>
      <c r="W6" s="260">
        <v>21</v>
      </c>
      <c r="X6" s="260">
        <v>23</v>
      </c>
      <c r="Y6" s="260">
        <v>15</v>
      </c>
      <c r="Z6" s="260">
        <v>10</v>
      </c>
      <c r="AA6" s="260">
        <v>24</v>
      </c>
      <c r="AB6" s="260">
        <v>22</v>
      </c>
      <c r="AC6" s="260">
        <v>25</v>
      </c>
      <c r="AD6" s="260">
        <v>9</v>
      </c>
      <c r="AE6" s="260">
        <v>22</v>
      </c>
      <c r="AF6" s="260">
        <v>13</v>
      </c>
      <c r="AG6" s="260">
        <v>20</v>
      </c>
      <c r="AH6" s="260">
        <v>21</v>
      </c>
      <c r="AI6" s="260">
        <v>18</v>
      </c>
      <c r="AJ6" s="260">
        <v>17</v>
      </c>
      <c r="AK6" s="260">
        <v>14</v>
      </c>
      <c r="AL6" s="260">
        <v>29</v>
      </c>
      <c r="AM6" s="260">
        <v>18</v>
      </c>
      <c r="AN6" s="260">
        <v>23</v>
      </c>
      <c r="AO6" s="260">
        <v>19</v>
      </c>
      <c r="AP6" s="260">
        <v>19</v>
      </c>
      <c r="AQ6" s="260">
        <v>15</v>
      </c>
      <c r="AR6" s="260">
        <v>19</v>
      </c>
      <c r="AS6" s="260">
        <v>20</v>
      </c>
      <c r="AT6" s="260">
        <v>21</v>
      </c>
      <c r="AU6" s="260">
        <v>21</v>
      </c>
      <c r="AV6" s="260">
        <v>26</v>
      </c>
      <c r="AW6" s="260">
        <v>25</v>
      </c>
      <c r="AX6" s="260">
        <v>22</v>
      </c>
      <c r="AY6" s="260">
        <v>24</v>
      </c>
      <c r="AZ6" s="260">
        <v>25</v>
      </c>
      <c r="BA6" s="260">
        <v>27</v>
      </c>
      <c r="BB6" s="260">
        <v>28</v>
      </c>
      <c r="BC6" s="260">
        <v>23</v>
      </c>
      <c r="BD6" s="260">
        <v>24</v>
      </c>
      <c r="BE6" s="260">
        <v>33</v>
      </c>
      <c r="BF6" s="260">
        <v>23</v>
      </c>
      <c r="BG6" s="260">
        <v>21</v>
      </c>
      <c r="BH6" s="260">
        <v>22</v>
      </c>
      <c r="BI6" s="182">
        <v>30</v>
      </c>
      <c r="BJ6" s="182">
        <v>17</v>
      </c>
      <c r="BK6" s="182">
        <v>29</v>
      </c>
      <c r="BL6" s="182">
        <v>27</v>
      </c>
      <c r="BM6" s="182">
        <v>23</v>
      </c>
      <c r="BN6" s="182">
        <v>22</v>
      </c>
      <c r="BO6" s="182">
        <v>26</v>
      </c>
      <c r="BP6" s="182">
        <v>20</v>
      </c>
      <c r="BQ6" s="182">
        <v>30</v>
      </c>
      <c r="BR6" s="182">
        <v>25</v>
      </c>
      <c r="BS6" s="182">
        <v>30</v>
      </c>
      <c r="BT6" s="182">
        <v>26</v>
      </c>
      <c r="BU6" s="182">
        <v>37</v>
      </c>
      <c r="BV6" s="182">
        <v>23</v>
      </c>
      <c r="BW6" s="182">
        <v>20</v>
      </c>
      <c r="BX6" s="182">
        <v>34</v>
      </c>
      <c r="BY6" s="182">
        <v>35</v>
      </c>
      <c r="BZ6" s="182">
        <v>41</v>
      </c>
      <c r="CA6" s="182">
        <v>38</v>
      </c>
      <c r="CB6" s="182">
        <v>44</v>
      </c>
      <c r="CC6" s="182">
        <v>40</v>
      </c>
      <c r="CD6" s="182">
        <v>27</v>
      </c>
      <c r="CE6" s="182">
        <v>29</v>
      </c>
      <c r="CF6" s="182">
        <v>30</v>
      </c>
      <c r="CG6" s="182">
        <v>32</v>
      </c>
      <c r="CH6" s="182">
        <v>26</v>
      </c>
      <c r="CI6" s="182">
        <v>23</v>
      </c>
      <c r="CJ6" s="182">
        <v>36</v>
      </c>
      <c r="CK6" s="182">
        <v>26</v>
      </c>
      <c r="CL6" s="182">
        <v>28</v>
      </c>
      <c r="CM6" s="182">
        <v>22</v>
      </c>
      <c r="CN6" s="182">
        <v>33</v>
      </c>
      <c r="CO6" s="182">
        <v>26</v>
      </c>
      <c r="CP6" s="182">
        <v>24</v>
      </c>
      <c r="CQ6" s="182">
        <v>21</v>
      </c>
      <c r="CR6" s="182">
        <v>16</v>
      </c>
      <c r="CS6" s="182">
        <v>17</v>
      </c>
      <c r="CT6" s="182">
        <v>13</v>
      </c>
      <c r="CU6" s="182">
        <v>25</v>
      </c>
      <c r="CV6" s="182">
        <v>31</v>
      </c>
      <c r="CW6" s="182">
        <v>19</v>
      </c>
      <c r="CX6" s="182">
        <v>23</v>
      </c>
      <c r="CY6" s="182">
        <v>30</v>
      </c>
      <c r="CZ6" s="182">
        <v>22</v>
      </c>
      <c r="DA6" s="182">
        <v>25</v>
      </c>
      <c r="DB6" s="182">
        <v>26</v>
      </c>
      <c r="DC6" s="182">
        <v>31</v>
      </c>
      <c r="DD6" s="182">
        <v>26</v>
      </c>
      <c r="DE6" s="182">
        <v>36</v>
      </c>
      <c r="DF6" s="182">
        <v>24</v>
      </c>
      <c r="DG6" s="182">
        <v>30</v>
      </c>
      <c r="DH6" s="182">
        <v>36</v>
      </c>
      <c r="DI6" s="182">
        <v>39</v>
      </c>
      <c r="DJ6" s="182">
        <v>28</v>
      </c>
      <c r="DK6" s="182">
        <v>41</v>
      </c>
      <c r="DL6" s="182">
        <v>24</v>
      </c>
      <c r="DM6" s="182">
        <v>44</v>
      </c>
      <c r="DN6" s="182">
        <v>33</v>
      </c>
      <c r="DO6" s="182">
        <v>38</v>
      </c>
      <c r="DP6" s="182">
        <v>28</v>
      </c>
      <c r="DQ6" s="182">
        <v>32</v>
      </c>
      <c r="DR6" s="182">
        <v>24</v>
      </c>
      <c r="DS6" s="182">
        <v>39</v>
      </c>
      <c r="DT6" s="182">
        <v>30</v>
      </c>
      <c r="DU6" s="182">
        <v>33</v>
      </c>
      <c r="DV6" s="182">
        <v>19</v>
      </c>
      <c r="DW6" s="182">
        <v>27</v>
      </c>
      <c r="DX6" s="182">
        <v>18</v>
      </c>
      <c r="DY6" s="182">
        <v>29</v>
      </c>
      <c r="DZ6" s="182">
        <v>23</v>
      </c>
      <c r="EA6" s="182">
        <v>35</v>
      </c>
      <c r="EB6" s="182">
        <v>11</v>
      </c>
      <c r="EC6" s="182">
        <v>26</v>
      </c>
      <c r="ED6" s="182">
        <v>22</v>
      </c>
      <c r="EE6" s="182">
        <v>23</v>
      </c>
      <c r="EF6" s="182">
        <v>15</v>
      </c>
      <c r="EG6" s="182">
        <v>24</v>
      </c>
      <c r="EH6" s="182">
        <v>16</v>
      </c>
      <c r="EI6" s="182">
        <v>20</v>
      </c>
      <c r="EJ6" s="182">
        <v>20</v>
      </c>
      <c r="EK6" s="182">
        <v>22</v>
      </c>
      <c r="EL6" s="182">
        <v>20</v>
      </c>
      <c r="EM6" s="182">
        <v>18</v>
      </c>
      <c r="EN6" s="182">
        <v>21</v>
      </c>
      <c r="EO6" s="182">
        <v>16</v>
      </c>
      <c r="EP6" s="182">
        <v>17</v>
      </c>
      <c r="EQ6" s="182">
        <v>19</v>
      </c>
      <c r="ER6" s="182">
        <v>16</v>
      </c>
      <c r="ES6" s="182">
        <v>24</v>
      </c>
      <c r="ET6" s="182">
        <v>8</v>
      </c>
      <c r="EU6" s="182">
        <v>21</v>
      </c>
      <c r="EV6" s="182">
        <v>9</v>
      </c>
      <c r="EW6" s="182">
        <v>17</v>
      </c>
      <c r="EX6" s="182">
        <v>9</v>
      </c>
      <c r="EY6" s="182">
        <v>10</v>
      </c>
      <c r="EZ6" s="182">
        <v>14</v>
      </c>
      <c r="FA6" s="182">
        <v>10</v>
      </c>
      <c r="FB6" s="182">
        <v>6</v>
      </c>
      <c r="FC6" s="182">
        <v>13</v>
      </c>
      <c r="FD6" s="182">
        <v>10</v>
      </c>
      <c r="FE6" s="182">
        <v>16</v>
      </c>
      <c r="FF6" s="182">
        <v>7</v>
      </c>
      <c r="FG6" s="182">
        <v>10</v>
      </c>
      <c r="FH6" s="182">
        <v>8</v>
      </c>
      <c r="FI6" s="182">
        <v>13</v>
      </c>
      <c r="FJ6" s="182">
        <v>4</v>
      </c>
      <c r="FK6" s="182">
        <v>14</v>
      </c>
      <c r="FL6" s="182">
        <v>6</v>
      </c>
      <c r="FM6" s="182">
        <v>14</v>
      </c>
      <c r="FN6" s="182">
        <v>5</v>
      </c>
      <c r="FO6" s="182">
        <v>13</v>
      </c>
      <c r="FP6" s="182">
        <v>6</v>
      </c>
      <c r="FQ6" s="182">
        <v>4</v>
      </c>
      <c r="FR6" s="182">
        <v>5</v>
      </c>
      <c r="FS6" s="182">
        <v>8</v>
      </c>
      <c r="FT6" s="182">
        <v>4</v>
      </c>
      <c r="FU6" s="182">
        <v>9</v>
      </c>
      <c r="FV6" s="182">
        <v>3</v>
      </c>
      <c r="FW6" s="182">
        <v>2</v>
      </c>
      <c r="FX6" s="182">
        <v>5</v>
      </c>
      <c r="FY6" s="182">
        <v>10</v>
      </c>
      <c r="FZ6" s="182">
        <v>3</v>
      </c>
      <c r="GA6" s="182">
        <v>3</v>
      </c>
      <c r="GB6" s="182">
        <v>1</v>
      </c>
      <c r="GC6" s="182">
        <v>5</v>
      </c>
      <c r="GD6" s="182">
        <v>5</v>
      </c>
      <c r="GE6" s="182">
        <v>5</v>
      </c>
      <c r="GF6" s="182">
        <v>2</v>
      </c>
      <c r="GG6" s="182">
        <v>3</v>
      </c>
      <c r="GH6" s="182">
        <v>1</v>
      </c>
      <c r="GI6" s="182">
        <v>0</v>
      </c>
      <c r="GJ6" s="182">
        <v>0</v>
      </c>
      <c r="GK6" s="182">
        <v>1</v>
      </c>
      <c r="GL6" s="182">
        <v>1</v>
      </c>
      <c r="GM6" s="182">
        <v>2</v>
      </c>
      <c r="GN6" s="182">
        <v>0</v>
      </c>
      <c r="GO6" s="182">
        <v>3</v>
      </c>
      <c r="GP6" s="182">
        <v>2</v>
      </c>
      <c r="GQ6" s="182">
        <v>0</v>
      </c>
      <c r="GR6" s="182">
        <v>0</v>
      </c>
      <c r="GS6" s="182">
        <v>0</v>
      </c>
      <c r="GT6" s="182">
        <v>0</v>
      </c>
      <c r="GU6" s="182">
        <v>0</v>
      </c>
      <c r="GV6" s="182">
        <v>0</v>
      </c>
      <c r="GW6" s="182">
        <v>0</v>
      </c>
      <c r="GX6" s="182">
        <v>0</v>
      </c>
      <c r="GY6" s="182">
        <v>0</v>
      </c>
      <c r="GZ6" s="182">
        <v>0</v>
      </c>
      <c r="HA6" s="182">
        <v>0</v>
      </c>
      <c r="HB6" s="274">
        <f>SUM(H6:HA6)</f>
        <v>3716</v>
      </c>
      <c r="HC6"/>
      <c r="HD6" s="165"/>
      <c r="HE6" s="275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1748</v>
      </c>
      <c r="HF6" s="276"/>
      <c r="HG6" s="277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1968</v>
      </c>
      <c r="HH6" s="293"/>
      <c r="HI6" s="278">
        <f t="shared" ref="HI6:HI17" si="1">HG6+HE6</f>
        <v>3716</v>
      </c>
    </row>
    <row r="7" spans="1:257" x14ac:dyDescent="0.65">
      <c r="A7" s="422">
        <v>2</v>
      </c>
      <c r="B7" s="259" t="s">
        <v>115</v>
      </c>
      <c r="C7" s="183">
        <v>1954</v>
      </c>
      <c r="D7" s="183">
        <v>2063</v>
      </c>
      <c r="E7" s="183">
        <v>2840</v>
      </c>
      <c r="F7" s="183">
        <v>3015</v>
      </c>
      <c r="G7" s="183">
        <f t="shared" ref="G7:G14" si="2">F7+E7</f>
        <v>5855</v>
      </c>
      <c r="H7" s="260">
        <v>2</v>
      </c>
      <c r="I7" s="260">
        <v>0</v>
      </c>
      <c r="J7" s="260">
        <v>12</v>
      </c>
      <c r="K7" s="260">
        <v>6</v>
      </c>
      <c r="L7" s="260">
        <v>12</v>
      </c>
      <c r="M7" s="260">
        <v>12</v>
      </c>
      <c r="N7" s="260">
        <v>22</v>
      </c>
      <c r="O7" s="260">
        <v>12</v>
      </c>
      <c r="P7" s="260">
        <v>17</v>
      </c>
      <c r="Q7" s="260">
        <v>12</v>
      </c>
      <c r="R7" s="260">
        <v>10</v>
      </c>
      <c r="S7" s="260">
        <v>13</v>
      </c>
      <c r="T7" s="260">
        <v>26</v>
      </c>
      <c r="U7" s="260">
        <v>23</v>
      </c>
      <c r="V7" s="260">
        <v>27</v>
      </c>
      <c r="W7" s="260">
        <v>18</v>
      </c>
      <c r="X7" s="260">
        <v>21</v>
      </c>
      <c r="Y7" s="260">
        <v>32</v>
      </c>
      <c r="Z7" s="260">
        <v>25</v>
      </c>
      <c r="AA7" s="260">
        <v>30</v>
      </c>
      <c r="AB7" s="260">
        <v>35</v>
      </c>
      <c r="AC7" s="260">
        <v>36</v>
      </c>
      <c r="AD7" s="260">
        <v>35</v>
      </c>
      <c r="AE7" s="260">
        <v>27</v>
      </c>
      <c r="AF7" s="260">
        <v>24</v>
      </c>
      <c r="AG7" s="260">
        <v>30</v>
      </c>
      <c r="AH7" s="260">
        <v>35</v>
      </c>
      <c r="AI7" s="260">
        <v>30</v>
      </c>
      <c r="AJ7" s="260">
        <v>32</v>
      </c>
      <c r="AK7" s="260">
        <v>37</v>
      </c>
      <c r="AL7" s="260">
        <v>31</v>
      </c>
      <c r="AM7" s="260">
        <v>38</v>
      </c>
      <c r="AN7" s="260">
        <v>28</v>
      </c>
      <c r="AO7" s="260">
        <v>35</v>
      </c>
      <c r="AP7" s="260">
        <v>48</v>
      </c>
      <c r="AQ7" s="260">
        <v>20</v>
      </c>
      <c r="AR7" s="260">
        <v>29</v>
      </c>
      <c r="AS7" s="260">
        <v>34</v>
      </c>
      <c r="AT7" s="260">
        <v>30</v>
      </c>
      <c r="AU7" s="260">
        <v>37</v>
      </c>
      <c r="AV7" s="260">
        <v>27</v>
      </c>
      <c r="AW7" s="260">
        <v>47</v>
      </c>
      <c r="AX7" s="260">
        <v>28</v>
      </c>
      <c r="AY7" s="260">
        <v>37</v>
      </c>
      <c r="AZ7" s="260">
        <v>39</v>
      </c>
      <c r="BA7" s="260">
        <v>37</v>
      </c>
      <c r="BB7" s="260">
        <v>36</v>
      </c>
      <c r="BC7" s="260">
        <v>44</v>
      </c>
      <c r="BD7" s="260">
        <v>45</v>
      </c>
      <c r="BE7" s="260">
        <v>38</v>
      </c>
      <c r="BF7" s="260">
        <v>47</v>
      </c>
      <c r="BG7" s="260">
        <v>33</v>
      </c>
      <c r="BH7" s="260">
        <v>60</v>
      </c>
      <c r="BI7" s="182">
        <v>36</v>
      </c>
      <c r="BJ7" s="182">
        <v>45</v>
      </c>
      <c r="BK7" s="182">
        <v>37</v>
      </c>
      <c r="BL7" s="182">
        <v>39</v>
      </c>
      <c r="BM7" s="182">
        <v>40</v>
      </c>
      <c r="BN7" s="182">
        <v>36</v>
      </c>
      <c r="BO7" s="182">
        <v>48</v>
      </c>
      <c r="BP7" s="182">
        <v>56</v>
      </c>
      <c r="BQ7" s="182">
        <v>52</v>
      </c>
      <c r="BR7" s="182">
        <v>41</v>
      </c>
      <c r="BS7" s="182">
        <v>35</v>
      </c>
      <c r="BT7" s="182">
        <v>39</v>
      </c>
      <c r="BU7" s="182">
        <v>30</v>
      </c>
      <c r="BV7" s="182">
        <v>38</v>
      </c>
      <c r="BW7" s="182">
        <v>40</v>
      </c>
      <c r="BX7" s="182">
        <v>51</v>
      </c>
      <c r="BY7" s="182">
        <v>38</v>
      </c>
      <c r="BZ7" s="182">
        <v>33</v>
      </c>
      <c r="CA7" s="182">
        <v>44</v>
      </c>
      <c r="CB7" s="182">
        <v>42</v>
      </c>
      <c r="CC7" s="182">
        <v>44</v>
      </c>
      <c r="CD7" s="182">
        <v>37</v>
      </c>
      <c r="CE7" s="182">
        <v>30</v>
      </c>
      <c r="CF7" s="182">
        <v>32</v>
      </c>
      <c r="CG7" s="182">
        <v>39</v>
      </c>
      <c r="CH7" s="182">
        <v>37</v>
      </c>
      <c r="CI7" s="182">
        <v>37</v>
      </c>
      <c r="CJ7" s="182">
        <v>47</v>
      </c>
      <c r="CK7" s="182">
        <v>42</v>
      </c>
      <c r="CL7" s="182">
        <v>32</v>
      </c>
      <c r="CM7" s="182">
        <v>37</v>
      </c>
      <c r="CN7" s="182">
        <v>34</v>
      </c>
      <c r="CO7" s="182">
        <v>36</v>
      </c>
      <c r="CP7" s="182">
        <v>39</v>
      </c>
      <c r="CQ7" s="182">
        <v>29</v>
      </c>
      <c r="CR7" s="182">
        <v>36</v>
      </c>
      <c r="CS7" s="182">
        <v>42</v>
      </c>
      <c r="CT7" s="182">
        <v>74</v>
      </c>
      <c r="CU7" s="182">
        <v>44</v>
      </c>
      <c r="CV7" s="182">
        <v>36</v>
      </c>
      <c r="CW7" s="182">
        <v>35</v>
      </c>
      <c r="CX7" s="182">
        <v>32</v>
      </c>
      <c r="CY7" s="182">
        <v>27</v>
      </c>
      <c r="CZ7" s="182">
        <v>43</v>
      </c>
      <c r="DA7" s="182">
        <v>41</v>
      </c>
      <c r="DB7" s="182">
        <v>50</v>
      </c>
      <c r="DC7" s="182">
        <v>42</v>
      </c>
      <c r="DD7" s="182">
        <v>35</v>
      </c>
      <c r="DE7" s="182">
        <v>46</v>
      </c>
      <c r="DF7" s="182">
        <v>54</v>
      </c>
      <c r="DG7" s="182">
        <v>50</v>
      </c>
      <c r="DH7" s="182">
        <v>43</v>
      </c>
      <c r="DI7" s="182">
        <v>54</v>
      </c>
      <c r="DJ7" s="182">
        <v>43</v>
      </c>
      <c r="DK7" s="182">
        <v>39</v>
      </c>
      <c r="DL7" s="182">
        <v>43</v>
      </c>
      <c r="DM7" s="182">
        <v>52</v>
      </c>
      <c r="DN7" s="182">
        <v>54</v>
      </c>
      <c r="DO7" s="182">
        <v>69</v>
      </c>
      <c r="DP7" s="182">
        <v>49</v>
      </c>
      <c r="DQ7" s="182">
        <v>69</v>
      </c>
      <c r="DR7" s="182">
        <v>32</v>
      </c>
      <c r="DS7" s="182">
        <v>43</v>
      </c>
      <c r="DT7" s="182">
        <v>42</v>
      </c>
      <c r="DU7" s="182">
        <v>65</v>
      </c>
      <c r="DV7" s="182">
        <v>49</v>
      </c>
      <c r="DW7" s="182">
        <v>51</v>
      </c>
      <c r="DX7" s="182">
        <v>41</v>
      </c>
      <c r="DY7" s="182">
        <v>51</v>
      </c>
      <c r="DZ7" s="182">
        <v>42</v>
      </c>
      <c r="EA7" s="182">
        <v>47</v>
      </c>
      <c r="EB7" s="182">
        <v>26</v>
      </c>
      <c r="EC7" s="182">
        <v>41</v>
      </c>
      <c r="ED7" s="182">
        <v>32</v>
      </c>
      <c r="EE7" s="182">
        <v>35</v>
      </c>
      <c r="EF7" s="182">
        <v>46</v>
      </c>
      <c r="EG7" s="182">
        <v>38</v>
      </c>
      <c r="EH7" s="182">
        <v>24</v>
      </c>
      <c r="EI7" s="182">
        <v>46</v>
      </c>
      <c r="EJ7" s="182">
        <v>32</v>
      </c>
      <c r="EK7" s="182">
        <v>38</v>
      </c>
      <c r="EL7" s="182">
        <v>26</v>
      </c>
      <c r="EM7" s="182">
        <v>31</v>
      </c>
      <c r="EN7" s="182">
        <v>27</v>
      </c>
      <c r="EO7" s="182">
        <v>28</v>
      </c>
      <c r="EP7" s="182">
        <v>25</v>
      </c>
      <c r="EQ7" s="182">
        <v>34</v>
      </c>
      <c r="ER7" s="182">
        <v>28</v>
      </c>
      <c r="ES7" s="182">
        <v>42</v>
      </c>
      <c r="ET7" s="182">
        <v>23</v>
      </c>
      <c r="EU7" s="182">
        <v>34</v>
      </c>
      <c r="EV7" s="182">
        <v>17</v>
      </c>
      <c r="EW7" s="182">
        <v>30</v>
      </c>
      <c r="EX7" s="182">
        <v>20</v>
      </c>
      <c r="EY7" s="182">
        <v>31</v>
      </c>
      <c r="EZ7" s="182">
        <v>28</v>
      </c>
      <c r="FA7" s="182">
        <v>23</v>
      </c>
      <c r="FB7" s="182">
        <v>15</v>
      </c>
      <c r="FC7" s="182">
        <v>15</v>
      </c>
      <c r="FD7" s="182">
        <v>17</v>
      </c>
      <c r="FE7" s="182">
        <v>21</v>
      </c>
      <c r="FF7" s="182">
        <v>9</v>
      </c>
      <c r="FG7" s="182">
        <v>12</v>
      </c>
      <c r="FH7" s="182">
        <v>16</v>
      </c>
      <c r="FI7" s="182">
        <v>17</v>
      </c>
      <c r="FJ7" s="182">
        <v>15</v>
      </c>
      <c r="FK7" s="182">
        <v>23</v>
      </c>
      <c r="FL7" s="182">
        <v>22</v>
      </c>
      <c r="FM7" s="182">
        <v>14</v>
      </c>
      <c r="FN7" s="182">
        <v>12</v>
      </c>
      <c r="FO7" s="182">
        <v>18</v>
      </c>
      <c r="FP7" s="182">
        <v>6</v>
      </c>
      <c r="FQ7" s="182">
        <v>23</v>
      </c>
      <c r="FR7" s="182">
        <v>8</v>
      </c>
      <c r="FS7" s="182">
        <v>12</v>
      </c>
      <c r="FT7" s="182">
        <v>13</v>
      </c>
      <c r="FU7" s="182">
        <v>16</v>
      </c>
      <c r="FV7" s="182">
        <v>8</v>
      </c>
      <c r="FW7" s="182">
        <v>13</v>
      </c>
      <c r="FX7" s="182">
        <v>10</v>
      </c>
      <c r="FY7" s="182">
        <v>20</v>
      </c>
      <c r="FZ7" s="182">
        <v>9</v>
      </c>
      <c r="GA7" s="182">
        <v>6</v>
      </c>
      <c r="GB7" s="182">
        <v>8</v>
      </c>
      <c r="GC7" s="182">
        <v>18</v>
      </c>
      <c r="GD7" s="182">
        <v>8</v>
      </c>
      <c r="GE7" s="182">
        <v>8</v>
      </c>
      <c r="GF7" s="182">
        <v>9</v>
      </c>
      <c r="GG7" s="182">
        <v>3</v>
      </c>
      <c r="GH7" s="182">
        <v>6</v>
      </c>
      <c r="GI7" s="182">
        <v>7</v>
      </c>
      <c r="GJ7" s="182">
        <v>8</v>
      </c>
      <c r="GK7" s="182">
        <v>5</v>
      </c>
      <c r="GL7" s="182">
        <v>7</v>
      </c>
      <c r="GM7" s="182">
        <v>4</v>
      </c>
      <c r="GN7" s="182">
        <v>4</v>
      </c>
      <c r="GO7" s="182">
        <v>5</v>
      </c>
      <c r="GP7" s="182">
        <v>2</v>
      </c>
      <c r="GQ7" s="182">
        <v>5</v>
      </c>
      <c r="GR7" s="182">
        <v>5</v>
      </c>
      <c r="GS7" s="182">
        <v>6</v>
      </c>
      <c r="GT7" s="182">
        <v>4</v>
      </c>
      <c r="GU7" s="182">
        <v>6</v>
      </c>
      <c r="GV7" s="182">
        <v>4</v>
      </c>
      <c r="GW7" s="182">
        <v>6</v>
      </c>
      <c r="GX7" s="182">
        <v>2</v>
      </c>
      <c r="GY7" s="182">
        <v>1</v>
      </c>
      <c r="GZ7" s="182">
        <v>0</v>
      </c>
      <c r="HA7" s="182">
        <v>1</v>
      </c>
      <c r="HB7" s="274">
        <f t="shared" ref="HB7:HB17" si="3">SUM(H7:HA7)</f>
        <v>5855</v>
      </c>
      <c r="HC7"/>
      <c r="HD7" s="165"/>
      <c r="HE7" s="275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2840</v>
      </c>
      <c r="HF7" s="276"/>
      <c r="HG7" s="277">
        <f t="shared" si="0"/>
        <v>3015</v>
      </c>
      <c r="HH7" s="293"/>
      <c r="HI7" s="278">
        <f t="shared" si="1"/>
        <v>5855</v>
      </c>
    </row>
    <row r="8" spans="1:257" x14ac:dyDescent="0.65">
      <c r="A8" s="422">
        <v>3</v>
      </c>
      <c r="B8" s="259" t="s">
        <v>299</v>
      </c>
      <c r="C8" s="183">
        <v>558</v>
      </c>
      <c r="D8" s="183">
        <v>494</v>
      </c>
      <c r="E8" s="183">
        <v>814</v>
      </c>
      <c r="F8" s="183">
        <v>906</v>
      </c>
      <c r="G8" s="183">
        <f t="shared" si="2"/>
        <v>1720</v>
      </c>
      <c r="H8" s="260">
        <v>3</v>
      </c>
      <c r="I8" s="260">
        <v>8</v>
      </c>
      <c r="J8" s="260">
        <v>12</v>
      </c>
      <c r="K8" s="260">
        <v>13</v>
      </c>
      <c r="L8" s="260">
        <v>4</v>
      </c>
      <c r="M8" s="260">
        <v>7</v>
      </c>
      <c r="N8" s="260">
        <v>7</v>
      </c>
      <c r="O8" s="260">
        <v>7</v>
      </c>
      <c r="P8" s="260">
        <v>7</v>
      </c>
      <c r="Q8" s="260">
        <v>7</v>
      </c>
      <c r="R8" s="260">
        <v>16</v>
      </c>
      <c r="S8" s="260">
        <v>6</v>
      </c>
      <c r="T8" s="260">
        <v>5</v>
      </c>
      <c r="U8" s="260">
        <v>9</v>
      </c>
      <c r="V8" s="260">
        <v>15</v>
      </c>
      <c r="W8" s="260">
        <v>13</v>
      </c>
      <c r="X8" s="260">
        <v>11</v>
      </c>
      <c r="Y8" s="260">
        <v>8</v>
      </c>
      <c r="Z8" s="260">
        <v>9</v>
      </c>
      <c r="AA8" s="260">
        <v>10</v>
      </c>
      <c r="AB8" s="260">
        <v>19</v>
      </c>
      <c r="AC8" s="260">
        <v>8</v>
      </c>
      <c r="AD8" s="260">
        <v>11</v>
      </c>
      <c r="AE8" s="260">
        <v>9</v>
      </c>
      <c r="AF8" s="260">
        <v>7</v>
      </c>
      <c r="AG8" s="260">
        <v>8</v>
      </c>
      <c r="AH8" s="260">
        <v>23</v>
      </c>
      <c r="AI8" s="260">
        <v>13</v>
      </c>
      <c r="AJ8" s="260">
        <v>13</v>
      </c>
      <c r="AK8" s="260">
        <v>12</v>
      </c>
      <c r="AL8" s="260">
        <v>9</v>
      </c>
      <c r="AM8" s="260">
        <v>9</v>
      </c>
      <c r="AN8" s="260">
        <v>15</v>
      </c>
      <c r="AO8" s="260">
        <v>14</v>
      </c>
      <c r="AP8" s="260">
        <v>11</v>
      </c>
      <c r="AQ8" s="260">
        <v>11</v>
      </c>
      <c r="AR8" s="260">
        <v>9</v>
      </c>
      <c r="AS8" s="260">
        <v>13</v>
      </c>
      <c r="AT8" s="260">
        <v>7</v>
      </c>
      <c r="AU8" s="260">
        <v>9</v>
      </c>
      <c r="AV8" s="260">
        <v>6</v>
      </c>
      <c r="AW8" s="260">
        <v>6</v>
      </c>
      <c r="AX8" s="260">
        <v>17</v>
      </c>
      <c r="AY8" s="260">
        <v>9</v>
      </c>
      <c r="AZ8" s="260">
        <v>11</v>
      </c>
      <c r="BA8" s="260">
        <v>5</v>
      </c>
      <c r="BB8" s="260">
        <v>13</v>
      </c>
      <c r="BC8" s="260">
        <v>9</v>
      </c>
      <c r="BD8" s="260">
        <v>4</v>
      </c>
      <c r="BE8" s="260">
        <v>11</v>
      </c>
      <c r="BF8" s="260">
        <v>10</v>
      </c>
      <c r="BG8" s="260">
        <v>14</v>
      </c>
      <c r="BH8" s="260">
        <v>13</v>
      </c>
      <c r="BI8" s="182">
        <v>17</v>
      </c>
      <c r="BJ8" s="182">
        <v>5</v>
      </c>
      <c r="BK8" s="182">
        <v>14</v>
      </c>
      <c r="BL8" s="182">
        <v>16</v>
      </c>
      <c r="BM8" s="182">
        <v>10</v>
      </c>
      <c r="BN8" s="182">
        <v>14</v>
      </c>
      <c r="BO8" s="182">
        <v>12</v>
      </c>
      <c r="BP8" s="182">
        <v>11</v>
      </c>
      <c r="BQ8" s="182">
        <v>19</v>
      </c>
      <c r="BR8" s="182">
        <v>10</v>
      </c>
      <c r="BS8" s="182">
        <v>15</v>
      </c>
      <c r="BT8" s="182">
        <v>12</v>
      </c>
      <c r="BU8" s="182">
        <v>8</v>
      </c>
      <c r="BV8" s="182">
        <v>13</v>
      </c>
      <c r="BW8" s="182">
        <v>13</v>
      </c>
      <c r="BX8" s="182">
        <v>16</v>
      </c>
      <c r="BY8" s="182">
        <v>13</v>
      </c>
      <c r="BZ8" s="182">
        <v>16</v>
      </c>
      <c r="CA8" s="182">
        <v>7</v>
      </c>
      <c r="CB8" s="182">
        <v>10</v>
      </c>
      <c r="CC8" s="182">
        <v>12</v>
      </c>
      <c r="CD8" s="182">
        <v>11</v>
      </c>
      <c r="CE8" s="182">
        <v>14</v>
      </c>
      <c r="CF8" s="182">
        <v>4</v>
      </c>
      <c r="CG8" s="182">
        <v>14</v>
      </c>
      <c r="CH8" s="182">
        <v>16</v>
      </c>
      <c r="CI8" s="182">
        <v>17</v>
      </c>
      <c r="CJ8" s="182">
        <v>15</v>
      </c>
      <c r="CK8" s="182">
        <v>12</v>
      </c>
      <c r="CL8" s="182">
        <v>10</v>
      </c>
      <c r="CM8" s="182">
        <v>11</v>
      </c>
      <c r="CN8" s="182">
        <v>9</v>
      </c>
      <c r="CO8" s="182">
        <v>9</v>
      </c>
      <c r="CP8" s="182">
        <v>13</v>
      </c>
      <c r="CQ8" s="182">
        <v>13</v>
      </c>
      <c r="CR8" s="182">
        <v>10</v>
      </c>
      <c r="CS8" s="182">
        <v>10</v>
      </c>
      <c r="CT8" s="182">
        <v>14</v>
      </c>
      <c r="CU8" s="182">
        <v>8</v>
      </c>
      <c r="CV8" s="182">
        <v>9</v>
      </c>
      <c r="CW8" s="182">
        <v>8</v>
      </c>
      <c r="CX8" s="182">
        <v>2</v>
      </c>
      <c r="CY8" s="182">
        <v>13</v>
      </c>
      <c r="CZ8" s="182">
        <v>10</v>
      </c>
      <c r="DA8" s="182">
        <v>14</v>
      </c>
      <c r="DB8" s="182">
        <v>7</v>
      </c>
      <c r="DC8" s="182">
        <v>21</v>
      </c>
      <c r="DD8" s="182">
        <v>11</v>
      </c>
      <c r="DE8" s="182">
        <v>12</v>
      </c>
      <c r="DF8" s="182">
        <v>12</v>
      </c>
      <c r="DG8" s="182">
        <v>16</v>
      </c>
      <c r="DH8" s="182">
        <v>14</v>
      </c>
      <c r="DI8" s="182">
        <v>14</v>
      </c>
      <c r="DJ8" s="182">
        <v>12</v>
      </c>
      <c r="DK8" s="182">
        <v>11</v>
      </c>
      <c r="DL8" s="182">
        <v>13</v>
      </c>
      <c r="DM8" s="182">
        <v>17</v>
      </c>
      <c r="DN8" s="182">
        <v>18</v>
      </c>
      <c r="DO8" s="182">
        <v>13</v>
      </c>
      <c r="DP8" s="182">
        <v>18</v>
      </c>
      <c r="DQ8" s="182">
        <v>18</v>
      </c>
      <c r="DR8" s="182">
        <v>7</v>
      </c>
      <c r="DS8" s="182">
        <v>11</v>
      </c>
      <c r="DT8" s="182">
        <v>14</v>
      </c>
      <c r="DU8" s="182">
        <v>16</v>
      </c>
      <c r="DV8" s="182">
        <v>8</v>
      </c>
      <c r="DW8" s="182">
        <v>12</v>
      </c>
      <c r="DX8" s="182">
        <v>11</v>
      </c>
      <c r="DY8" s="182">
        <v>19</v>
      </c>
      <c r="DZ8" s="182">
        <v>8</v>
      </c>
      <c r="EA8" s="182">
        <v>11</v>
      </c>
      <c r="EB8" s="182">
        <v>11</v>
      </c>
      <c r="EC8" s="182">
        <v>16</v>
      </c>
      <c r="ED8" s="182">
        <v>12</v>
      </c>
      <c r="EE8" s="182">
        <v>13</v>
      </c>
      <c r="EF8" s="182">
        <v>7</v>
      </c>
      <c r="EG8" s="182">
        <v>10</v>
      </c>
      <c r="EH8" s="182">
        <v>6</v>
      </c>
      <c r="EI8" s="182">
        <v>10</v>
      </c>
      <c r="EJ8" s="182">
        <v>4</v>
      </c>
      <c r="EK8" s="182">
        <v>9</v>
      </c>
      <c r="EL8" s="182">
        <v>10</v>
      </c>
      <c r="EM8" s="182">
        <v>9</v>
      </c>
      <c r="EN8" s="182">
        <v>10</v>
      </c>
      <c r="EO8" s="182">
        <v>9</v>
      </c>
      <c r="EP8" s="182">
        <v>9</v>
      </c>
      <c r="EQ8" s="182">
        <v>12</v>
      </c>
      <c r="ER8" s="182">
        <v>7</v>
      </c>
      <c r="ES8" s="182">
        <v>9</v>
      </c>
      <c r="ET8" s="182">
        <v>8</v>
      </c>
      <c r="EU8" s="182">
        <v>12</v>
      </c>
      <c r="EV8" s="182">
        <v>1</v>
      </c>
      <c r="EW8" s="182">
        <v>8</v>
      </c>
      <c r="EX8" s="182">
        <v>2</v>
      </c>
      <c r="EY8" s="182">
        <v>9</v>
      </c>
      <c r="EZ8" s="182">
        <v>7</v>
      </c>
      <c r="FA8" s="182">
        <v>4</v>
      </c>
      <c r="FB8" s="182">
        <v>3</v>
      </c>
      <c r="FC8" s="182">
        <v>5</v>
      </c>
      <c r="FD8" s="182">
        <v>2</v>
      </c>
      <c r="FE8" s="182">
        <v>4</v>
      </c>
      <c r="FF8" s="182">
        <v>2</v>
      </c>
      <c r="FG8" s="182">
        <v>5</v>
      </c>
      <c r="FH8" s="182">
        <v>6</v>
      </c>
      <c r="FI8" s="182">
        <v>9</v>
      </c>
      <c r="FJ8" s="182">
        <v>1</v>
      </c>
      <c r="FK8" s="182">
        <v>5</v>
      </c>
      <c r="FL8" s="182">
        <v>3</v>
      </c>
      <c r="FM8" s="182">
        <v>4</v>
      </c>
      <c r="FN8" s="182">
        <v>0</v>
      </c>
      <c r="FO8" s="182">
        <v>3</v>
      </c>
      <c r="FP8" s="182">
        <v>2</v>
      </c>
      <c r="FQ8" s="182">
        <v>0</v>
      </c>
      <c r="FR8" s="182">
        <v>0</v>
      </c>
      <c r="FS8" s="182">
        <v>2</v>
      </c>
      <c r="FT8" s="182">
        <v>2</v>
      </c>
      <c r="FU8" s="182">
        <v>3</v>
      </c>
      <c r="FV8" s="182">
        <v>3</v>
      </c>
      <c r="FW8" s="182">
        <v>2</v>
      </c>
      <c r="FX8" s="182">
        <v>1</v>
      </c>
      <c r="FY8" s="182">
        <v>3</v>
      </c>
      <c r="FZ8" s="182">
        <v>2</v>
      </c>
      <c r="GA8" s="182">
        <v>2</v>
      </c>
      <c r="GB8" s="182">
        <v>1</v>
      </c>
      <c r="GC8" s="182">
        <v>1</v>
      </c>
      <c r="GD8" s="182">
        <v>2</v>
      </c>
      <c r="GE8" s="182">
        <v>0</v>
      </c>
      <c r="GF8" s="182">
        <v>0</v>
      </c>
      <c r="GG8" s="182">
        <v>2</v>
      </c>
      <c r="GH8" s="182">
        <v>1</v>
      </c>
      <c r="GI8" s="182">
        <v>0</v>
      </c>
      <c r="GJ8" s="182">
        <v>2</v>
      </c>
      <c r="GK8" s="182">
        <v>0</v>
      </c>
      <c r="GL8" s="182">
        <v>1</v>
      </c>
      <c r="GM8" s="182">
        <v>1</v>
      </c>
      <c r="GN8" s="182">
        <v>0</v>
      </c>
      <c r="GO8" s="182">
        <v>2</v>
      </c>
      <c r="GP8" s="182">
        <v>0</v>
      </c>
      <c r="GQ8" s="182">
        <v>0</v>
      </c>
      <c r="GR8" s="182">
        <v>0</v>
      </c>
      <c r="GS8" s="182">
        <v>0</v>
      </c>
      <c r="GT8" s="182">
        <v>0</v>
      </c>
      <c r="GU8" s="182">
        <v>0</v>
      </c>
      <c r="GV8" s="182">
        <v>0</v>
      </c>
      <c r="GW8" s="182">
        <v>1</v>
      </c>
      <c r="GX8" s="182">
        <v>0</v>
      </c>
      <c r="GY8" s="182">
        <v>0</v>
      </c>
      <c r="GZ8" s="182">
        <v>0</v>
      </c>
      <c r="HA8" s="182">
        <v>0</v>
      </c>
      <c r="HB8" s="274">
        <f t="shared" si="3"/>
        <v>1720</v>
      </c>
      <c r="HC8"/>
      <c r="HD8" s="165"/>
      <c r="HE8" s="275">
        <f t="shared" si="4"/>
        <v>814</v>
      </c>
      <c r="HF8" s="276"/>
      <c r="HG8" s="277">
        <f t="shared" si="0"/>
        <v>906</v>
      </c>
      <c r="HH8" s="293"/>
      <c r="HI8" s="278">
        <f t="shared" si="1"/>
        <v>1720</v>
      </c>
    </row>
    <row r="9" spans="1:257" x14ac:dyDescent="0.65">
      <c r="A9" s="422">
        <v>4</v>
      </c>
      <c r="B9" s="259" t="s">
        <v>116</v>
      </c>
      <c r="C9" s="183">
        <v>1649</v>
      </c>
      <c r="D9" s="183">
        <v>1377</v>
      </c>
      <c r="E9" s="183">
        <v>2249</v>
      </c>
      <c r="F9" s="183">
        <v>2651</v>
      </c>
      <c r="G9" s="183">
        <f t="shared" si="2"/>
        <v>4900</v>
      </c>
      <c r="H9" s="260">
        <v>10</v>
      </c>
      <c r="I9" s="260">
        <v>11</v>
      </c>
      <c r="J9" s="260">
        <v>19</v>
      </c>
      <c r="K9" s="260">
        <v>14</v>
      </c>
      <c r="L9" s="260">
        <v>12</v>
      </c>
      <c r="M9" s="260">
        <v>21</v>
      </c>
      <c r="N9" s="260">
        <v>15</v>
      </c>
      <c r="O9" s="260">
        <v>13</v>
      </c>
      <c r="P9" s="260">
        <v>26</v>
      </c>
      <c r="Q9" s="260">
        <v>20</v>
      </c>
      <c r="R9" s="260">
        <v>15</v>
      </c>
      <c r="S9" s="260">
        <v>27</v>
      </c>
      <c r="T9" s="260">
        <v>21</v>
      </c>
      <c r="U9" s="260">
        <v>20</v>
      </c>
      <c r="V9" s="260">
        <v>24</v>
      </c>
      <c r="W9" s="260">
        <v>31</v>
      </c>
      <c r="X9" s="260">
        <v>30</v>
      </c>
      <c r="Y9" s="260">
        <v>28</v>
      </c>
      <c r="Z9" s="260">
        <v>26</v>
      </c>
      <c r="AA9" s="260">
        <v>31</v>
      </c>
      <c r="AB9" s="260">
        <v>38</v>
      </c>
      <c r="AC9" s="260">
        <v>29</v>
      </c>
      <c r="AD9" s="260">
        <v>35</v>
      </c>
      <c r="AE9" s="260">
        <v>17</v>
      </c>
      <c r="AF9" s="260">
        <v>25</v>
      </c>
      <c r="AG9" s="260">
        <v>42</v>
      </c>
      <c r="AH9" s="260">
        <v>33</v>
      </c>
      <c r="AI9" s="260">
        <v>31</v>
      </c>
      <c r="AJ9" s="260">
        <v>29</v>
      </c>
      <c r="AK9" s="260">
        <v>15</v>
      </c>
      <c r="AL9" s="260">
        <v>34</v>
      </c>
      <c r="AM9" s="260">
        <v>36</v>
      </c>
      <c r="AN9" s="260">
        <v>23</v>
      </c>
      <c r="AO9" s="260">
        <v>24</v>
      </c>
      <c r="AP9" s="260">
        <v>25</v>
      </c>
      <c r="AQ9" s="260">
        <v>29</v>
      </c>
      <c r="AR9" s="260">
        <v>26</v>
      </c>
      <c r="AS9" s="260">
        <v>27</v>
      </c>
      <c r="AT9" s="260">
        <v>22</v>
      </c>
      <c r="AU9" s="260">
        <v>32</v>
      </c>
      <c r="AV9" s="260">
        <v>20</v>
      </c>
      <c r="AW9" s="260">
        <v>31</v>
      </c>
      <c r="AX9" s="260">
        <v>24</v>
      </c>
      <c r="AY9" s="260">
        <v>31</v>
      </c>
      <c r="AZ9" s="260">
        <v>30</v>
      </c>
      <c r="BA9" s="260">
        <v>41</v>
      </c>
      <c r="BB9" s="260">
        <v>40</v>
      </c>
      <c r="BC9" s="260">
        <v>42</v>
      </c>
      <c r="BD9" s="260">
        <v>16</v>
      </c>
      <c r="BE9" s="260">
        <v>19</v>
      </c>
      <c r="BF9" s="260">
        <v>28</v>
      </c>
      <c r="BG9" s="260">
        <v>22</v>
      </c>
      <c r="BH9" s="260">
        <v>19</v>
      </c>
      <c r="BI9" s="182">
        <v>33</v>
      </c>
      <c r="BJ9" s="182">
        <v>22</v>
      </c>
      <c r="BK9" s="182">
        <v>30</v>
      </c>
      <c r="BL9" s="182">
        <v>29</v>
      </c>
      <c r="BM9" s="182">
        <v>30</v>
      </c>
      <c r="BN9" s="182">
        <v>33</v>
      </c>
      <c r="BO9" s="182">
        <v>31</v>
      </c>
      <c r="BP9" s="182">
        <v>23</v>
      </c>
      <c r="BQ9" s="182">
        <v>35</v>
      </c>
      <c r="BR9" s="182">
        <v>34</v>
      </c>
      <c r="BS9" s="182">
        <v>37</v>
      </c>
      <c r="BT9" s="182">
        <v>36</v>
      </c>
      <c r="BU9" s="182">
        <v>27</v>
      </c>
      <c r="BV9" s="182">
        <v>34</v>
      </c>
      <c r="BW9" s="182">
        <v>31</v>
      </c>
      <c r="BX9" s="182">
        <v>34</v>
      </c>
      <c r="BY9" s="182">
        <v>29</v>
      </c>
      <c r="BZ9" s="182">
        <v>37</v>
      </c>
      <c r="CA9" s="182">
        <v>32</v>
      </c>
      <c r="CB9" s="182">
        <v>37</v>
      </c>
      <c r="CC9" s="182">
        <v>35</v>
      </c>
      <c r="CD9" s="182">
        <v>45</v>
      </c>
      <c r="CE9" s="182">
        <v>46</v>
      </c>
      <c r="CF9" s="182">
        <v>42</v>
      </c>
      <c r="CG9" s="182">
        <v>32</v>
      </c>
      <c r="CH9" s="182">
        <v>32</v>
      </c>
      <c r="CI9" s="182">
        <v>46</v>
      </c>
      <c r="CJ9" s="182">
        <v>37</v>
      </c>
      <c r="CK9" s="182">
        <v>36</v>
      </c>
      <c r="CL9" s="182">
        <v>34</v>
      </c>
      <c r="CM9" s="182">
        <v>41</v>
      </c>
      <c r="CN9" s="182">
        <v>31</v>
      </c>
      <c r="CO9" s="182">
        <v>37</v>
      </c>
      <c r="CP9" s="182">
        <v>39</v>
      </c>
      <c r="CQ9" s="182">
        <v>43</v>
      </c>
      <c r="CR9" s="182">
        <v>28</v>
      </c>
      <c r="CS9" s="182">
        <v>39</v>
      </c>
      <c r="CT9" s="182">
        <v>33</v>
      </c>
      <c r="CU9" s="182">
        <v>40</v>
      </c>
      <c r="CV9" s="182">
        <v>33</v>
      </c>
      <c r="CW9" s="182">
        <v>26</v>
      </c>
      <c r="CX9" s="182">
        <v>20</v>
      </c>
      <c r="CY9" s="182">
        <v>30</v>
      </c>
      <c r="CZ9" s="182">
        <v>29</v>
      </c>
      <c r="DA9" s="182">
        <v>40</v>
      </c>
      <c r="DB9" s="182">
        <v>38</v>
      </c>
      <c r="DC9" s="182">
        <v>29</v>
      </c>
      <c r="DD9" s="182">
        <v>30</v>
      </c>
      <c r="DE9" s="182">
        <v>34</v>
      </c>
      <c r="DF9" s="182">
        <v>33</v>
      </c>
      <c r="DG9" s="182">
        <v>50</v>
      </c>
      <c r="DH9" s="182">
        <v>23</v>
      </c>
      <c r="DI9" s="182">
        <v>41</v>
      </c>
      <c r="DJ9" s="182">
        <v>39</v>
      </c>
      <c r="DK9" s="182">
        <v>39</v>
      </c>
      <c r="DL9" s="182">
        <v>35</v>
      </c>
      <c r="DM9" s="182">
        <v>48</v>
      </c>
      <c r="DN9" s="182">
        <v>43</v>
      </c>
      <c r="DO9" s="182">
        <v>45</v>
      </c>
      <c r="DP9" s="182">
        <v>30</v>
      </c>
      <c r="DQ9" s="182">
        <v>42</v>
      </c>
      <c r="DR9" s="182">
        <v>32</v>
      </c>
      <c r="DS9" s="182">
        <v>39</v>
      </c>
      <c r="DT9" s="182">
        <v>30</v>
      </c>
      <c r="DU9" s="182">
        <v>53</v>
      </c>
      <c r="DV9" s="182">
        <v>38</v>
      </c>
      <c r="DW9" s="182">
        <v>43</v>
      </c>
      <c r="DX9" s="182">
        <v>18</v>
      </c>
      <c r="DY9" s="182">
        <v>49</v>
      </c>
      <c r="DZ9" s="182">
        <v>29</v>
      </c>
      <c r="EA9" s="182">
        <v>56</v>
      </c>
      <c r="EB9" s="182">
        <v>25</v>
      </c>
      <c r="EC9" s="182">
        <v>29</v>
      </c>
      <c r="ED9" s="182">
        <v>37</v>
      </c>
      <c r="EE9" s="182">
        <v>47</v>
      </c>
      <c r="EF9" s="182">
        <v>18</v>
      </c>
      <c r="EG9" s="182">
        <v>37</v>
      </c>
      <c r="EH9" s="182">
        <v>20</v>
      </c>
      <c r="EI9" s="182">
        <v>35</v>
      </c>
      <c r="EJ9" s="182">
        <v>38</v>
      </c>
      <c r="EK9" s="182">
        <v>43</v>
      </c>
      <c r="EL9" s="182">
        <v>30</v>
      </c>
      <c r="EM9" s="182">
        <v>26</v>
      </c>
      <c r="EN9" s="182">
        <v>30</v>
      </c>
      <c r="EO9" s="182">
        <v>35</v>
      </c>
      <c r="EP9" s="182">
        <v>23</v>
      </c>
      <c r="EQ9" s="182">
        <v>31</v>
      </c>
      <c r="ER9" s="182">
        <v>17</v>
      </c>
      <c r="ES9" s="182">
        <v>20</v>
      </c>
      <c r="ET9" s="182">
        <v>22</v>
      </c>
      <c r="EU9" s="182">
        <v>38</v>
      </c>
      <c r="EV9" s="182">
        <v>21</v>
      </c>
      <c r="EW9" s="182">
        <v>22</v>
      </c>
      <c r="EX9" s="182">
        <v>17</v>
      </c>
      <c r="EY9" s="182">
        <v>19</v>
      </c>
      <c r="EZ9" s="182">
        <v>17</v>
      </c>
      <c r="FA9" s="182">
        <v>14</v>
      </c>
      <c r="FB9" s="182">
        <v>11</v>
      </c>
      <c r="FC9" s="182">
        <v>17</v>
      </c>
      <c r="FD9" s="182">
        <v>15</v>
      </c>
      <c r="FE9" s="182">
        <v>15</v>
      </c>
      <c r="FF9" s="182">
        <v>12</v>
      </c>
      <c r="FG9" s="182">
        <v>26</v>
      </c>
      <c r="FH9" s="182">
        <v>11</v>
      </c>
      <c r="FI9" s="182">
        <v>16</v>
      </c>
      <c r="FJ9" s="182">
        <v>5</v>
      </c>
      <c r="FK9" s="182">
        <v>10</v>
      </c>
      <c r="FL9" s="182">
        <v>8</v>
      </c>
      <c r="FM9" s="182">
        <v>14</v>
      </c>
      <c r="FN9" s="182">
        <v>10</v>
      </c>
      <c r="FO9" s="182">
        <v>18</v>
      </c>
      <c r="FP9" s="182">
        <v>13</v>
      </c>
      <c r="FQ9" s="182">
        <v>11</v>
      </c>
      <c r="FR9" s="182">
        <v>7</v>
      </c>
      <c r="FS9" s="182">
        <v>12</v>
      </c>
      <c r="FT9" s="182">
        <v>7</v>
      </c>
      <c r="FU9" s="182">
        <v>13</v>
      </c>
      <c r="FV9" s="182">
        <v>6</v>
      </c>
      <c r="FW9" s="182">
        <v>10</v>
      </c>
      <c r="FX9" s="182">
        <v>7</v>
      </c>
      <c r="FY9" s="182">
        <v>6</v>
      </c>
      <c r="FZ9" s="182">
        <v>4</v>
      </c>
      <c r="GA9" s="182">
        <v>6</v>
      </c>
      <c r="GB9" s="182">
        <v>5</v>
      </c>
      <c r="GC9" s="182">
        <v>6</v>
      </c>
      <c r="GD9" s="182">
        <v>0</v>
      </c>
      <c r="GE9" s="182">
        <v>2</v>
      </c>
      <c r="GF9" s="182">
        <v>3</v>
      </c>
      <c r="GG9" s="182">
        <v>4</v>
      </c>
      <c r="GH9" s="182">
        <v>3</v>
      </c>
      <c r="GI9" s="182">
        <v>2</v>
      </c>
      <c r="GJ9" s="182">
        <v>1</v>
      </c>
      <c r="GK9" s="182">
        <v>4</v>
      </c>
      <c r="GL9" s="182">
        <v>1</v>
      </c>
      <c r="GM9" s="182">
        <v>1</v>
      </c>
      <c r="GN9" s="182">
        <v>0</v>
      </c>
      <c r="GO9" s="182">
        <v>1</v>
      </c>
      <c r="GP9" s="182">
        <v>0</v>
      </c>
      <c r="GQ9" s="182">
        <v>2</v>
      </c>
      <c r="GR9" s="182">
        <v>0</v>
      </c>
      <c r="GS9" s="182">
        <v>1</v>
      </c>
      <c r="GT9" s="182">
        <v>0</v>
      </c>
      <c r="GU9" s="182">
        <v>0</v>
      </c>
      <c r="GV9" s="182">
        <v>0</v>
      </c>
      <c r="GW9" s="182">
        <v>0</v>
      </c>
      <c r="GX9" s="182">
        <v>0</v>
      </c>
      <c r="GY9" s="182">
        <v>0</v>
      </c>
      <c r="GZ9" s="182">
        <v>0</v>
      </c>
      <c r="HA9" s="182">
        <v>0</v>
      </c>
      <c r="HB9" s="274">
        <f t="shared" si="3"/>
        <v>4900</v>
      </c>
      <c r="HC9"/>
      <c r="HD9" s="165"/>
      <c r="HE9" s="275">
        <f t="shared" si="4"/>
        <v>2249</v>
      </c>
      <c r="HF9" s="276"/>
      <c r="HG9" s="277">
        <f t="shared" si="0"/>
        <v>2651</v>
      </c>
      <c r="HH9" s="293"/>
      <c r="HI9" s="278">
        <f t="shared" si="1"/>
        <v>4900</v>
      </c>
    </row>
    <row r="10" spans="1:257" x14ac:dyDescent="0.65">
      <c r="A10" s="422">
        <v>5</v>
      </c>
      <c r="B10" s="259" t="s">
        <v>117</v>
      </c>
      <c r="C10" s="183">
        <v>1358</v>
      </c>
      <c r="D10" s="183">
        <v>997</v>
      </c>
      <c r="E10" s="183">
        <v>1628</v>
      </c>
      <c r="F10" s="183">
        <v>1884</v>
      </c>
      <c r="G10" s="183">
        <f t="shared" si="2"/>
        <v>3512</v>
      </c>
      <c r="H10" s="260">
        <v>8</v>
      </c>
      <c r="I10" s="260">
        <v>4</v>
      </c>
      <c r="J10" s="260">
        <v>7</v>
      </c>
      <c r="K10" s="260">
        <v>9</v>
      </c>
      <c r="L10" s="260">
        <v>8</v>
      </c>
      <c r="M10" s="260">
        <v>7</v>
      </c>
      <c r="N10" s="260">
        <v>7</v>
      </c>
      <c r="O10" s="260">
        <v>6</v>
      </c>
      <c r="P10" s="260">
        <v>10</v>
      </c>
      <c r="Q10" s="260">
        <v>9</v>
      </c>
      <c r="R10" s="260">
        <v>13</v>
      </c>
      <c r="S10" s="260">
        <v>9</v>
      </c>
      <c r="T10" s="260">
        <v>19</v>
      </c>
      <c r="U10" s="260">
        <v>11</v>
      </c>
      <c r="V10" s="260">
        <v>10</v>
      </c>
      <c r="W10" s="260">
        <v>12</v>
      </c>
      <c r="X10" s="260">
        <v>14</v>
      </c>
      <c r="Y10" s="260">
        <v>14</v>
      </c>
      <c r="Z10" s="260">
        <v>12</v>
      </c>
      <c r="AA10" s="260">
        <v>10</v>
      </c>
      <c r="AB10" s="260">
        <v>12</v>
      </c>
      <c r="AC10" s="260">
        <v>28</v>
      </c>
      <c r="AD10" s="260">
        <v>22</v>
      </c>
      <c r="AE10" s="260">
        <v>13</v>
      </c>
      <c r="AF10" s="260">
        <v>17</v>
      </c>
      <c r="AG10" s="260">
        <v>21</v>
      </c>
      <c r="AH10" s="260">
        <v>12</v>
      </c>
      <c r="AI10" s="260">
        <v>23</v>
      </c>
      <c r="AJ10" s="260">
        <v>20</v>
      </c>
      <c r="AK10" s="260">
        <v>23</v>
      </c>
      <c r="AL10" s="260">
        <v>14</v>
      </c>
      <c r="AM10" s="260">
        <v>15</v>
      </c>
      <c r="AN10" s="260">
        <v>24</v>
      </c>
      <c r="AO10" s="260">
        <v>19</v>
      </c>
      <c r="AP10" s="260">
        <v>29</v>
      </c>
      <c r="AQ10" s="260">
        <v>21</v>
      </c>
      <c r="AR10" s="260">
        <v>25</v>
      </c>
      <c r="AS10" s="260">
        <v>13</v>
      </c>
      <c r="AT10" s="260">
        <v>29</v>
      </c>
      <c r="AU10" s="260">
        <v>26</v>
      </c>
      <c r="AV10" s="260">
        <v>29</v>
      </c>
      <c r="AW10" s="260">
        <v>28</v>
      </c>
      <c r="AX10" s="260">
        <v>22</v>
      </c>
      <c r="AY10" s="260">
        <v>28</v>
      </c>
      <c r="AZ10" s="260">
        <v>26</v>
      </c>
      <c r="BA10" s="260">
        <v>25</v>
      </c>
      <c r="BB10" s="260">
        <v>22</v>
      </c>
      <c r="BC10" s="260">
        <v>18</v>
      </c>
      <c r="BD10" s="260">
        <v>29</v>
      </c>
      <c r="BE10" s="260">
        <v>20</v>
      </c>
      <c r="BF10" s="260">
        <v>24</v>
      </c>
      <c r="BG10" s="260">
        <v>35</v>
      </c>
      <c r="BH10" s="260">
        <v>23</v>
      </c>
      <c r="BI10" s="182">
        <v>16</v>
      </c>
      <c r="BJ10" s="182">
        <v>14</v>
      </c>
      <c r="BK10" s="182">
        <v>30</v>
      </c>
      <c r="BL10" s="182">
        <v>22</v>
      </c>
      <c r="BM10" s="182">
        <v>16</v>
      </c>
      <c r="BN10" s="182">
        <v>32</v>
      </c>
      <c r="BO10" s="182">
        <v>36</v>
      </c>
      <c r="BP10" s="182">
        <v>18</v>
      </c>
      <c r="BQ10" s="182">
        <v>21</v>
      </c>
      <c r="BR10" s="182">
        <v>17</v>
      </c>
      <c r="BS10" s="182">
        <v>20</v>
      </c>
      <c r="BT10" s="182">
        <v>19</v>
      </c>
      <c r="BU10" s="182">
        <v>16</v>
      </c>
      <c r="BV10" s="182">
        <v>23</v>
      </c>
      <c r="BW10" s="182">
        <v>13</v>
      </c>
      <c r="BX10" s="182">
        <v>21</v>
      </c>
      <c r="BY10" s="182">
        <v>15</v>
      </c>
      <c r="BZ10" s="182">
        <v>11</v>
      </c>
      <c r="CA10" s="182">
        <v>12</v>
      </c>
      <c r="CB10" s="182">
        <v>22</v>
      </c>
      <c r="CC10" s="182">
        <v>30</v>
      </c>
      <c r="CD10" s="182">
        <v>13</v>
      </c>
      <c r="CE10" s="182">
        <v>35</v>
      </c>
      <c r="CF10" s="182">
        <v>13</v>
      </c>
      <c r="CG10" s="182">
        <v>23</v>
      </c>
      <c r="CH10" s="182">
        <v>23</v>
      </c>
      <c r="CI10" s="182">
        <v>20</v>
      </c>
      <c r="CJ10" s="182">
        <v>19</v>
      </c>
      <c r="CK10" s="182">
        <v>23</v>
      </c>
      <c r="CL10" s="182">
        <v>21</v>
      </c>
      <c r="CM10" s="182">
        <v>22</v>
      </c>
      <c r="CN10" s="182">
        <v>20</v>
      </c>
      <c r="CO10" s="182">
        <v>27</v>
      </c>
      <c r="CP10" s="182">
        <v>25</v>
      </c>
      <c r="CQ10" s="182">
        <v>23</v>
      </c>
      <c r="CR10" s="182">
        <v>34</v>
      </c>
      <c r="CS10" s="182">
        <v>24</v>
      </c>
      <c r="CT10" s="182">
        <v>14</v>
      </c>
      <c r="CU10" s="182">
        <v>28</v>
      </c>
      <c r="CV10" s="182">
        <v>31</v>
      </c>
      <c r="CW10" s="182">
        <v>33</v>
      </c>
      <c r="CX10" s="182">
        <v>19</v>
      </c>
      <c r="CY10" s="182">
        <v>26</v>
      </c>
      <c r="CZ10" s="182">
        <v>26</v>
      </c>
      <c r="DA10" s="182">
        <v>32</v>
      </c>
      <c r="DB10" s="182">
        <v>33</v>
      </c>
      <c r="DC10" s="182">
        <v>36</v>
      </c>
      <c r="DD10" s="182">
        <v>30</v>
      </c>
      <c r="DE10" s="182">
        <v>35</v>
      </c>
      <c r="DF10" s="182">
        <v>32</v>
      </c>
      <c r="DG10" s="182">
        <v>36</v>
      </c>
      <c r="DH10" s="182">
        <v>35</v>
      </c>
      <c r="DI10" s="182">
        <v>35</v>
      </c>
      <c r="DJ10" s="182">
        <v>23</v>
      </c>
      <c r="DK10" s="182">
        <v>33</v>
      </c>
      <c r="DL10" s="182">
        <v>34</v>
      </c>
      <c r="DM10" s="182">
        <v>28</v>
      </c>
      <c r="DN10" s="182">
        <v>38</v>
      </c>
      <c r="DO10" s="182">
        <v>35</v>
      </c>
      <c r="DP10" s="182">
        <v>23</v>
      </c>
      <c r="DQ10" s="182">
        <v>26</v>
      </c>
      <c r="DR10" s="182">
        <v>33</v>
      </c>
      <c r="DS10" s="182">
        <v>35</v>
      </c>
      <c r="DT10" s="182">
        <v>34</v>
      </c>
      <c r="DU10" s="182">
        <v>29</v>
      </c>
      <c r="DV10" s="182">
        <v>30</v>
      </c>
      <c r="DW10" s="182">
        <v>34</v>
      </c>
      <c r="DX10" s="182">
        <v>24</v>
      </c>
      <c r="DY10" s="182">
        <v>25</v>
      </c>
      <c r="DZ10" s="182">
        <v>10</v>
      </c>
      <c r="EA10" s="182">
        <v>30</v>
      </c>
      <c r="EB10" s="182">
        <v>26</v>
      </c>
      <c r="EC10" s="182">
        <v>29</v>
      </c>
      <c r="ED10" s="182">
        <v>18</v>
      </c>
      <c r="EE10" s="182">
        <v>37</v>
      </c>
      <c r="EF10" s="182">
        <v>19</v>
      </c>
      <c r="EG10" s="182">
        <v>28</v>
      </c>
      <c r="EH10" s="182">
        <v>21</v>
      </c>
      <c r="EI10" s="182">
        <v>23</v>
      </c>
      <c r="EJ10" s="182">
        <v>16</v>
      </c>
      <c r="EK10" s="182">
        <v>24</v>
      </c>
      <c r="EL10" s="182">
        <v>11</v>
      </c>
      <c r="EM10" s="182">
        <v>21</v>
      </c>
      <c r="EN10" s="182">
        <v>10</v>
      </c>
      <c r="EO10" s="182">
        <v>27</v>
      </c>
      <c r="EP10" s="182">
        <v>10</v>
      </c>
      <c r="EQ10" s="182">
        <v>16</v>
      </c>
      <c r="ER10" s="182">
        <v>13</v>
      </c>
      <c r="ES10" s="182">
        <v>23</v>
      </c>
      <c r="ET10" s="182">
        <v>10</v>
      </c>
      <c r="EU10" s="182">
        <v>27</v>
      </c>
      <c r="EV10" s="182">
        <v>15</v>
      </c>
      <c r="EW10" s="182">
        <v>17</v>
      </c>
      <c r="EX10" s="182">
        <v>12</v>
      </c>
      <c r="EY10" s="182">
        <v>20</v>
      </c>
      <c r="EZ10" s="182">
        <v>10</v>
      </c>
      <c r="FA10" s="182">
        <v>15</v>
      </c>
      <c r="FB10" s="182">
        <v>10</v>
      </c>
      <c r="FC10" s="182">
        <v>16</v>
      </c>
      <c r="FD10" s="182">
        <v>8</v>
      </c>
      <c r="FE10" s="182">
        <v>11</v>
      </c>
      <c r="FF10" s="182">
        <v>7</v>
      </c>
      <c r="FG10" s="182">
        <v>14</v>
      </c>
      <c r="FH10" s="182">
        <v>18</v>
      </c>
      <c r="FI10" s="182">
        <v>19</v>
      </c>
      <c r="FJ10" s="182">
        <v>8</v>
      </c>
      <c r="FK10" s="182">
        <v>11</v>
      </c>
      <c r="FL10" s="182">
        <v>7</v>
      </c>
      <c r="FM10" s="182">
        <v>9</v>
      </c>
      <c r="FN10" s="182">
        <v>5</v>
      </c>
      <c r="FO10" s="182">
        <v>9</v>
      </c>
      <c r="FP10" s="182">
        <v>15</v>
      </c>
      <c r="FQ10" s="182">
        <v>16</v>
      </c>
      <c r="FR10" s="182">
        <v>5</v>
      </c>
      <c r="FS10" s="182">
        <v>8</v>
      </c>
      <c r="FT10" s="182">
        <v>4</v>
      </c>
      <c r="FU10" s="182">
        <v>10</v>
      </c>
      <c r="FV10" s="182">
        <v>7</v>
      </c>
      <c r="FW10" s="182">
        <v>8</v>
      </c>
      <c r="FX10" s="182">
        <v>6</v>
      </c>
      <c r="FY10" s="182">
        <v>7</v>
      </c>
      <c r="FZ10" s="182">
        <v>2</v>
      </c>
      <c r="GA10" s="182">
        <v>6</v>
      </c>
      <c r="GB10" s="182">
        <v>5</v>
      </c>
      <c r="GC10" s="182">
        <v>5</v>
      </c>
      <c r="GD10" s="182">
        <v>1</v>
      </c>
      <c r="GE10" s="182">
        <v>1</v>
      </c>
      <c r="GF10" s="182">
        <v>1</v>
      </c>
      <c r="GG10" s="182">
        <v>4</v>
      </c>
      <c r="GH10" s="182">
        <v>2</v>
      </c>
      <c r="GI10" s="182">
        <v>6</v>
      </c>
      <c r="GJ10" s="182">
        <v>0</v>
      </c>
      <c r="GK10" s="182">
        <v>2</v>
      </c>
      <c r="GL10" s="182">
        <v>0</v>
      </c>
      <c r="GM10" s="182">
        <v>2</v>
      </c>
      <c r="GN10" s="182">
        <v>2</v>
      </c>
      <c r="GO10" s="182">
        <v>3</v>
      </c>
      <c r="GP10" s="182">
        <v>0</v>
      </c>
      <c r="GQ10" s="182">
        <v>2</v>
      </c>
      <c r="GR10" s="182">
        <v>0</v>
      </c>
      <c r="GS10" s="182">
        <v>1</v>
      </c>
      <c r="GT10" s="182">
        <v>1</v>
      </c>
      <c r="GU10" s="182">
        <v>1</v>
      </c>
      <c r="GV10" s="182">
        <v>0</v>
      </c>
      <c r="GW10" s="182">
        <v>0</v>
      </c>
      <c r="GX10" s="182">
        <v>0</v>
      </c>
      <c r="GY10" s="182">
        <v>1</v>
      </c>
      <c r="GZ10" s="182">
        <v>0</v>
      </c>
      <c r="HA10" s="182">
        <v>0</v>
      </c>
      <c r="HB10" s="274">
        <f t="shared" si="3"/>
        <v>3512</v>
      </c>
      <c r="HC10"/>
      <c r="HD10" s="165"/>
      <c r="HE10" s="275">
        <f t="shared" si="4"/>
        <v>1628</v>
      </c>
      <c r="HF10" s="276"/>
      <c r="HG10" s="277">
        <f t="shared" si="0"/>
        <v>1884</v>
      </c>
      <c r="HH10" s="293"/>
      <c r="HI10" s="278">
        <f t="shared" si="1"/>
        <v>3512</v>
      </c>
    </row>
    <row r="11" spans="1:257" x14ac:dyDescent="0.65">
      <c r="A11" s="422">
        <v>6</v>
      </c>
      <c r="B11" s="259" t="s">
        <v>114</v>
      </c>
      <c r="C11" s="183">
        <v>1352</v>
      </c>
      <c r="D11" s="183">
        <v>1352</v>
      </c>
      <c r="E11" s="183">
        <v>1733</v>
      </c>
      <c r="F11" s="183">
        <v>1957</v>
      </c>
      <c r="G11" s="183">
        <f t="shared" si="2"/>
        <v>3690</v>
      </c>
      <c r="H11" s="260">
        <v>17</v>
      </c>
      <c r="I11" s="260">
        <v>9</v>
      </c>
      <c r="J11" s="260">
        <v>7</v>
      </c>
      <c r="K11" s="260">
        <v>11</v>
      </c>
      <c r="L11" s="260">
        <v>19</v>
      </c>
      <c r="M11" s="260">
        <v>16</v>
      </c>
      <c r="N11" s="260">
        <v>8</v>
      </c>
      <c r="O11" s="260">
        <v>8</v>
      </c>
      <c r="P11" s="260">
        <v>14</v>
      </c>
      <c r="Q11" s="260">
        <v>16</v>
      </c>
      <c r="R11" s="260">
        <v>18</v>
      </c>
      <c r="S11" s="260">
        <v>16</v>
      </c>
      <c r="T11" s="260">
        <v>17</v>
      </c>
      <c r="U11" s="260">
        <v>13</v>
      </c>
      <c r="V11" s="260">
        <v>17</v>
      </c>
      <c r="W11" s="260">
        <v>18</v>
      </c>
      <c r="X11" s="260">
        <v>12</v>
      </c>
      <c r="Y11" s="260">
        <v>18</v>
      </c>
      <c r="Z11" s="260">
        <v>20</v>
      </c>
      <c r="AA11" s="260">
        <v>15</v>
      </c>
      <c r="AB11" s="260">
        <v>12</v>
      </c>
      <c r="AC11" s="260">
        <v>14</v>
      </c>
      <c r="AD11" s="260">
        <v>17</v>
      </c>
      <c r="AE11" s="260">
        <v>13</v>
      </c>
      <c r="AF11" s="260">
        <v>19</v>
      </c>
      <c r="AG11" s="260">
        <v>13</v>
      </c>
      <c r="AH11" s="260">
        <v>14</v>
      </c>
      <c r="AI11" s="260">
        <v>11</v>
      </c>
      <c r="AJ11" s="260">
        <v>25</v>
      </c>
      <c r="AK11" s="260">
        <v>18</v>
      </c>
      <c r="AL11" s="260">
        <v>24</v>
      </c>
      <c r="AM11" s="260">
        <v>26</v>
      </c>
      <c r="AN11" s="260">
        <v>16</v>
      </c>
      <c r="AO11" s="260">
        <v>20</v>
      </c>
      <c r="AP11" s="260">
        <v>10</v>
      </c>
      <c r="AQ11" s="260">
        <v>14</v>
      </c>
      <c r="AR11" s="260">
        <v>17</v>
      </c>
      <c r="AS11" s="260">
        <v>15</v>
      </c>
      <c r="AT11" s="260">
        <v>26</v>
      </c>
      <c r="AU11" s="260">
        <v>21</v>
      </c>
      <c r="AV11" s="260">
        <v>15</v>
      </c>
      <c r="AW11" s="260">
        <v>24</v>
      </c>
      <c r="AX11" s="260">
        <v>24</v>
      </c>
      <c r="AY11" s="260">
        <v>17</v>
      </c>
      <c r="AZ11" s="260">
        <v>24</v>
      </c>
      <c r="BA11" s="260">
        <v>13</v>
      </c>
      <c r="BB11" s="260">
        <v>28</v>
      </c>
      <c r="BC11" s="260">
        <v>29</v>
      </c>
      <c r="BD11" s="260">
        <v>22</v>
      </c>
      <c r="BE11" s="260">
        <v>26</v>
      </c>
      <c r="BF11" s="260">
        <v>20</v>
      </c>
      <c r="BG11" s="260">
        <v>16</v>
      </c>
      <c r="BH11" s="260">
        <v>27</v>
      </c>
      <c r="BI11" s="182">
        <v>17</v>
      </c>
      <c r="BJ11" s="182">
        <v>25</v>
      </c>
      <c r="BK11" s="182">
        <v>26</v>
      </c>
      <c r="BL11" s="182">
        <v>25</v>
      </c>
      <c r="BM11" s="182">
        <v>27</v>
      </c>
      <c r="BN11" s="182">
        <v>19</v>
      </c>
      <c r="BO11" s="182">
        <v>19</v>
      </c>
      <c r="BP11" s="182">
        <v>15</v>
      </c>
      <c r="BQ11" s="182">
        <v>19</v>
      </c>
      <c r="BR11" s="182">
        <v>23</v>
      </c>
      <c r="BS11" s="182">
        <v>18</v>
      </c>
      <c r="BT11" s="182">
        <v>24</v>
      </c>
      <c r="BU11" s="182">
        <v>21</v>
      </c>
      <c r="BV11" s="182">
        <v>20</v>
      </c>
      <c r="BW11" s="182">
        <v>25</v>
      </c>
      <c r="BX11" s="182">
        <v>30</v>
      </c>
      <c r="BY11" s="182">
        <v>27</v>
      </c>
      <c r="BZ11" s="182">
        <v>14</v>
      </c>
      <c r="CA11" s="182">
        <v>24</v>
      </c>
      <c r="CB11" s="182">
        <v>23</v>
      </c>
      <c r="CC11" s="182">
        <v>23</v>
      </c>
      <c r="CD11" s="182">
        <v>24</v>
      </c>
      <c r="CE11" s="182">
        <v>27</v>
      </c>
      <c r="CF11" s="182">
        <v>30</v>
      </c>
      <c r="CG11" s="182">
        <v>29</v>
      </c>
      <c r="CH11" s="182">
        <v>27</v>
      </c>
      <c r="CI11" s="182">
        <v>21</v>
      </c>
      <c r="CJ11" s="182">
        <v>35</v>
      </c>
      <c r="CK11" s="182">
        <v>20</v>
      </c>
      <c r="CL11" s="182">
        <v>45</v>
      </c>
      <c r="CM11" s="182">
        <v>57</v>
      </c>
      <c r="CN11" s="182">
        <v>55</v>
      </c>
      <c r="CO11" s="182">
        <v>54</v>
      </c>
      <c r="CP11" s="182">
        <v>41</v>
      </c>
      <c r="CQ11" s="182">
        <v>50</v>
      </c>
      <c r="CR11" s="182">
        <v>38</v>
      </c>
      <c r="CS11" s="182">
        <v>45</v>
      </c>
      <c r="CT11" s="182">
        <v>18</v>
      </c>
      <c r="CU11" s="182">
        <v>26</v>
      </c>
      <c r="CV11" s="182">
        <v>23</v>
      </c>
      <c r="CW11" s="182">
        <v>19</v>
      </c>
      <c r="CX11" s="182">
        <v>27</v>
      </c>
      <c r="CY11" s="182">
        <v>25</v>
      </c>
      <c r="CZ11" s="182">
        <v>25</v>
      </c>
      <c r="DA11" s="182">
        <v>30</v>
      </c>
      <c r="DB11" s="182">
        <v>20</v>
      </c>
      <c r="DC11" s="182">
        <v>35</v>
      </c>
      <c r="DD11" s="182">
        <v>33</v>
      </c>
      <c r="DE11" s="182">
        <v>30</v>
      </c>
      <c r="DF11" s="182">
        <v>19</v>
      </c>
      <c r="DG11" s="182">
        <v>30</v>
      </c>
      <c r="DH11" s="182">
        <v>27</v>
      </c>
      <c r="DI11" s="182">
        <v>25</v>
      </c>
      <c r="DJ11" s="182">
        <v>28</v>
      </c>
      <c r="DK11" s="182">
        <v>37</v>
      </c>
      <c r="DL11" s="182">
        <v>26</v>
      </c>
      <c r="DM11" s="182">
        <v>33</v>
      </c>
      <c r="DN11" s="182">
        <v>21</v>
      </c>
      <c r="DO11" s="182">
        <v>37</v>
      </c>
      <c r="DP11" s="182">
        <v>18</v>
      </c>
      <c r="DQ11" s="182">
        <v>27</v>
      </c>
      <c r="DR11" s="182">
        <v>29</v>
      </c>
      <c r="DS11" s="182">
        <v>30</v>
      </c>
      <c r="DT11" s="182">
        <v>26</v>
      </c>
      <c r="DU11" s="182">
        <v>30</v>
      </c>
      <c r="DV11" s="182">
        <v>30</v>
      </c>
      <c r="DW11" s="182">
        <v>37</v>
      </c>
      <c r="DX11" s="182">
        <v>29</v>
      </c>
      <c r="DY11" s="182">
        <v>24</v>
      </c>
      <c r="DZ11" s="182">
        <v>22</v>
      </c>
      <c r="EA11" s="182">
        <v>26</v>
      </c>
      <c r="EB11" s="182">
        <v>18</v>
      </c>
      <c r="EC11" s="182">
        <v>30</v>
      </c>
      <c r="ED11" s="182">
        <v>24</v>
      </c>
      <c r="EE11" s="182">
        <v>32</v>
      </c>
      <c r="EF11" s="182">
        <v>19</v>
      </c>
      <c r="EG11" s="182">
        <v>32</v>
      </c>
      <c r="EH11" s="182">
        <v>22</v>
      </c>
      <c r="EI11" s="182">
        <v>28</v>
      </c>
      <c r="EJ11" s="182">
        <v>17</v>
      </c>
      <c r="EK11" s="182">
        <v>36</v>
      </c>
      <c r="EL11" s="182">
        <v>28</v>
      </c>
      <c r="EM11" s="182">
        <v>32</v>
      </c>
      <c r="EN11" s="182">
        <v>24</v>
      </c>
      <c r="EO11" s="182">
        <v>19</v>
      </c>
      <c r="EP11" s="182">
        <v>11</v>
      </c>
      <c r="EQ11" s="182">
        <v>21</v>
      </c>
      <c r="ER11" s="182">
        <v>14</v>
      </c>
      <c r="ES11" s="182">
        <v>18</v>
      </c>
      <c r="ET11" s="182">
        <v>13</v>
      </c>
      <c r="EU11" s="182">
        <v>24</v>
      </c>
      <c r="EV11" s="182">
        <v>13</v>
      </c>
      <c r="EW11" s="182">
        <v>17</v>
      </c>
      <c r="EX11" s="182">
        <v>8</v>
      </c>
      <c r="EY11" s="182">
        <v>16</v>
      </c>
      <c r="EZ11" s="182">
        <v>7</v>
      </c>
      <c r="FA11" s="182">
        <v>10</v>
      </c>
      <c r="FB11" s="182">
        <v>11</v>
      </c>
      <c r="FC11" s="182">
        <v>14</v>
      </c>
      <c r="FD11" s="182">
        <v>2</v>
      </c>
      <c r="FE11" s="182">
        <v>10</v>
      </c>
      <c r="FF11" s="182">
        <v>10</v>
      </c>
      <c r="FG11" s="182">
        <v>17</v>
      </c>
      <c r="FH11" s="182">
        <v>7</v>
      </c>
      <c r="FI11" s="182">
        <v>14</v>
      </c>
      <c r="FJ11" s="182">
        <v>5</v>
      </c>
      <c r="FK11" s="182">
        <v>8</v>
      </c>
      <c r="FL11" s="182">
        <v>11</v>
      </c>
      <c r="FM11" s="182">
        <v>12</v>
      </c>
      <c r="FN11" s="182">
        <v>9</v>
      </c>
      <c r="FO11" s="182">
        <v>10</v>
      </c>
      <c r="FP11" s="182">
        <v>7</v>
      </c>
      <c r="FQ11" s="182">
        <v>9</v>
      </c>
      <c r="FR11" s="182">
        <v>5</v>
      </c>
      <c r="FS11" s="182">
        <v>11</v>
      </c>
      <c r="FT11" s="182">
        <v>6</v>
      </c>
      <c r="FU11" s="182">
        <v>7</v>
      </c>
      <c r="FV11" s="182">
        <v>2</v>
      </c>
      <c r="FW11" s="182">
        <v>5</v>
      </c>
      <c r="FX11" s="182">
        <v>1</v>
      </c>
      <c r="FY11" s="182">
        <v>6</v>
      </c>
      <c r="FZ11" s="182">
        <v>2</v>
      </c>
      <c r="GA11" s="182">
        <v>11</v>
      </c>
      <c r="GB11" s="182">
        <v>4</v>
      </c>
      <c r="GC11" s="182">
        <v>7</v>
      </c>
      <c r="GD11" s="182">
        <v>1</v>
      </c>
      <c r="GE11" s="182">
        <v>6</v>
      </c>
      <c r="GF11" s="182">
        <v>1</v>
      </c>
      <c r="GG11" s="182">
        <v>5</v>
      </c>
      <c r="GH11" s="182">
        <v>2</v>
      </c>
      <c r="GI11" s="182">
        <v>4</v>
      </c>
      <c r="GJ11" s="182">
        <v>1</v>
      </c>
      <c r="GK11" s="182">
        <v>2</v>
      </c>
      <c r="GL11" s="182">
        <v>0</v>
      </c>
      <c r="GM11" s="182">
        <v>1</v>
      </c>
      <c r="GN11" s="182">
        <v>2</v>
      </c>
      <c r="GO11" s="182">
        <v>1</v>
      </c>
      <c r="GP11" s="182">
        <v>2</v>
      </c>
      <c r="GQ11" s="182">
        <v>1</v>
      </c>
      <c r="GR11" s="182">
        <v>1</v>
      </c>
      <c r="GS11" s="182">
        <v>1</v>
      </c>
      <c r="GT11" s="182">
        <v>0</v>
      </c>
      <c r="GU11" s="182">
        <v>0</v>
      </c>
      <c r="GV11" s="182">
        <v>0</v>
      </c>
      <c r="GW11" s="182">
        <v>0</v>
      </c>
      <c r="GX11" s="182">
        <v>0</v>
      </c>
      <c r="GY11" s="182">
        <v>0</v>
      </c>
      <c r="GZ11" s="182">
        <v>0</v>
      </c>
      <c r="HA11" s="182">
        <v>0</v>
      </c>
      <c r="HB11" s="274">
        <f t="shared" si="3"/>
        <v>3690</v>
      </c>
      <c r="HC11" s="6"/>
      <c r="HD11" s="6"/>
      <c r="HE11" s="275">
        <f t="shared" si="4"/>
        <v>1733</v>
      </c>
      <c r="HF11"/>
      <c r="HG11" s="277">
        <f t="shared" si="0"/>
        <v>1957</v>
      </c>
      <c r="HH11" s="293"/>
      <c r="HI11" s="278">
        <f t="shared" si="1"/>
        <v>3690</v>
      </c>
    </row>
    <row r="12" spans="1:257" x14ac:dyDescent="0.65">
      <c r="A12" s="422">
        <v>7</v>
      </c>
      <c r="B12" s="259" t="s">
        <v>300</v>
      </c>
      <c r="C12" s="183">
        <v>1703</v>
      </c>
      <c r="D12" s="183">
        <v>1959</v>
      </c>
      <c r="E12" s="183">
        <v>2714</v>
      </c>
      <c r="F12" s="183">
        <v>3098</v>
      </c>
      <c r="G12" s="183">
        <f t="shared" si="2"/>
        <v>5812</v>
      </c>
      <c r="H12" s="260">
        <v>7</v>
      </c>
      <c r="I12" s="260">
        <v>10</v>
      </c>
      <c r="J12" s="260">
        <v>23</v>
      </c>
      <c r="K12" s="260">
        <v>18</v>
      </c>
      <c r="L12" s="260">
        <v>23</v>
      </c>
      <c r="M12" s="260">
        <v>26</v>
      </c>
      <c r="N12" s="260">
        <v>25</v>
      </c>
      <c r="O12" s="260">
        <v>17</v>
      </c>
      <c r="P12" s="260">
        <v>30</v>
      </c>
      <c r="Q12" s="260">
        <v>25</v>
      </c>
      <c r="R12" s="260">
        <v>26</v>
      </c>
      <c r="S12" s="260">
        <v>28</v>
      </c>
      <c r="T12" s="260">
        <v>23</v>
      </c>
      <c r="U12" s="260">
        <v>30</v>
      </c>
      <c r="V12" s="260">
        <v>37</v>
      </c>
      <c r="W12" s="260">
        <v>28</v>
      </c>
      <c r="X12" s="260">
        <v>24</v>
      </c>
      <c r="Y12" s="260">
        <v>42</v>
      </c>
      <c r="Z12" s="260">
        <v>30</v>
      </c>
      <c r="AA12" s="260">
        <v>38</v>
      </c>
      <c r="AB12" s="260">
        <v>30</v>
      </c>
      <c r="AC12" s="260">
        <v>38</v>
      </c>
      <c r="AD12" s="260">
        <v>46</v>
      </c>
      <c r="AE12" s="260">
        <v>25</v>
      </c>
      <c r="AF12" s="260">
        <v>26</v>
      </c>
      <c r="AG12" s="260">
        <v>33</v>
      </c>
      <c r="AH12" s="260">
        <v>27</v>
      </c>
      <c r="AI12" s="260">
        <v>28</v>
      </c>
      <c r="AJ12" s="260">
        <v>40</v>
      </c>
      <c r="AK12" s="260">
        <v>32</v>
      </c>
      <c r="AL12" s="260">
        <v>24</v>
      </c>
      <c r="AM12" s="260">
        <v>26</v>
      </c>
      <c r="AN12" s="260">
        <v>36</v>
      </c>
      <c r="AO12" s="260">
        <v>36</v>
      </c>
      <c r="AP12" s="260">
        <v>38</v>
      </c>
      <c r="AQ12" s="260">
        <v>38</v>
      </c>
      <c r="AR12" s="260">
        <v>30</v>
      </c>
      <c r="AS12" s="260">
        <v>37</v>
      </c>
      <c r="AT12" s="260">
        <v>30</v>
      </c>
      <c r="AU12" s="260">
        <v>34</v>
      </c>
      <c r="AV12" s="260">
        <v>30</v>
      </c>
      <c r="AW12" s="260">
        <v>42</v>
      </c>
      <c r="AX12" s="260">
        <v>46</v>
      </c>
      <c r="AY12" s="260">
        <v>34</v>
      </c>
      <c r="AZ12" s="260">
        <v>35</v>
      </c>
      <c r="BA12" s="260">
        <v>32</v>
      </c>
      <c r="BB12" s="260">
        <v>37</v>
      </c>
      <c r="BC12" s="260">
        <v>47</v>
      </c>
      <c r="BD12" s="260">
        <v>38</v>
      </c>
      <c r="BE12" s="260">
        <v>36</v>
      </c>
      <c r="BF12" s="260">
        <v>49</v>
      </c>
      <c r="BG12" s="260">
        <v>46</v>
      </c>
      <c r="BH12" s="260">
        <v>37</v>
      </c>
      <c r="BI12" s="182">
        <v>45</v>
      </c>
      <c r="BJ12" s="182">
        <v>42</v>
      </c>
      <c r="BK12" s="182">
        <v>40</v>
      </c>
      <c r="BL12" s="182">
        <v>39</v>
      </c>
      <c r="BM12" s="182">
        <v>37</v>
      </c>
      <c r="BN12" s="182">
        <v>39</v>
      </c>
      <c r="BO12" s="182">
        <v>38</v>
      </c>
      <c r="BP12" s="182">
        <v>44</v>
      </c>
      <c r="BQ12" s="182">
        <v>34</v>
      </c>
      <c r="BR12" s="182">
        <v>41</v>
      </c>
      <c r="BS12" s="182">
        <v>35</v>
      </c>
      <c r="BT12" s="182">
        <v>33</v>
      </c>
      <c r="BU12" s="182">
        <v>29</v>
      </c>
      <c r="BV12" s="182">
        <v>40</v>
      </c>
      <c r="BW12" s="182">
        <v>22</v>
      </c>
      <c r="BX12" s="182">
        <v>25</v>
      </c>
      <c r="BY12" s="182">
        <v>47</v>
      </c>
      <c r="BZ12" s="182">
        <v>58</v>
      </c>
      <c r="CA12" s="182">
        <v>56</v>
      </c>
      <c r="CB12" s="182">
        <v>32</v>
      </c>
      <c r="CC12" s="182">
        <v>44</v>
      </c>
      <c r="CD12" s="182">
        <v>38</v>
      </c>
      <c r="CE12" s="182">
        <v>39</v>
      </c>
      <c r="CF12" s="182">
        <v>35</v>
      </c>
      <c r="CG12" s="182">
        <v>45</v>
      </c>
      <c r="CH12" s="182">
        <v>38</v>
      </c>
      <c r="CI12" s="182">
        <v>47</v>
      </c>
      <c r="CJ12" s="182">
        <v>45</v>
      </c>
      <c r="CK12" s="182">
        <v>51</v>
      </c>
      <c r="CL12" s="182">
        <v>47</v>
      </c>
      <c r="CM12" s="182">
        <v>53</v>
      </c>
      <c r="CN12" s="182">
        <v>44</v>
      </c>
      <c r="CO12" s="182">
        <v>47</v>
      </c>
      <c r="CP12" s="182">
        <v>46</v>
      </c>
      <c r="CQ12" s="182">
        <v>46</v>
      </c>
      <c r="CR12" s="182">
        <v>45</v>
      </c>
      <c r="CS12" s="182">
        <v>54</v>
      </c>
      <c r="CT12" s="182">
        <v>27</v>
      </c>
      <c r="CU12" s="182">
        <v>47</v>
      </c>
      <c r="CV12" s="182">
        <v>41</v>
      </c>
      <c r="CW12" s="182">
        <v>46</v>
      </c>
      <c r="CX12" s="182">
        <v>55</v>
      </c>
      <c r="CY12" s="182">
        <v>55</v>
      </c>
      <c r="CZ12" s="182">
        <v>35</v>
      </c>
      <c r="DA12" s="182">
        <v>41</v>
      </c>
      <c r="DB12" s="182">
        <v>39</v>
      </c>
      <c r="DC12" s="182">
        <v>47</v>
      </c>
      <c r="DD12" s="182">
        <v>36</v>
      </c>
      <c r="DE12" s="182">
        <v>47</v>
      </c>
      <c r="DF12" s="182">
        <v>42</v>
      </c>
      <c r="DG12" s="182">
        <v>53</v>
      </c>
      <c r="DH12" s="182">
        <v>27</v>
      </c>
      <c r="DI12" s="182">
        <v>42</v>
      </c>
      <c r="DJ12" s="182">
        <v>39</v>
      </c>
      <c r="DK12" s="182">
        <v>47</v>
      </c>
      <c r="DL12" s="182">
        <v>39</v>
      </c>
      <c r="DM12" s="182">
        <v>50</v>
      </c>
      <c r="DN12" s="182">
        <v>39</v>
      </c>
      <c r="DO12" s="182">
        <v>42</v>
      </c>
      <c r="DP12" s="182">
        <v>43</v>
      </c>
      <c r="DQ12" s="182">
        <v>54</v>
      </c>
      <c r="DR12" s="182">
        <v>39</v>
      </c>
      <c r="DS12" s="182">
        <v>43</v>
      </c>
      <c r="DT12" s="182">
        <v>45</v>
      </c>
      <c r="DU12" s="182">
        <v>50</v>
      </c>
      <c r="DV12" s="182">
        <v>38</v>
      </c>
      <c r="DW12" s="182">
        <v>51</v>
      </c>
      <c r="DX12" s="182">
        <v>42</v>
      </c>
      <c r="DY12" s="182">
        <v>46</v>
      </c>
      <c r="DZ12" s="182">
        <v>24</v>
      </c>
      <c r="EA12" s="182">
        <v>58</v>
      </c>
      <c r="EB12" s="182">
        <v>25</v>
      </c>
      <c r="EC12" s="182">
        <v>35</v>
      </c>
      <c r="ED12" s="182">
        <v>37</v>
      </c>
      <c r="EE12" s="182">
        <v>39</v>
      </c>
      <c r="EF12" s="182">
        <v>34</v>
      </c>
      <c r="EG12" s="182">
        <v>48</v>
      </c>
      <c r="EH12" s="182">
        <v>18</v>
      </c>
      <c r="EI12" s="182">
        <v>37</v>
      </c>
      <c r="EJ12" s="182">
        <v>33</v>
      </c>
      <c r="EK12" s="182">
        <v>31</v>
      </c>
      <c r="EL12" s="182">
        <v>27</v>
      </c>
      <c r="EM12" s="182">
        <v>39</v>
      </c>
      <c r="EN12" s="182">
        <v>38</v>
      </c>
      <c r="EO12" s="182">
        <v>27</v>
      </c>
      <c r="EP12" s="182">
        <v>26</v>
      </c>
      <c r="EQ12" s="182">
        <v>28</v>
      </c>
      <c r="ER12" s="182">
        <v>27</v>
      </c>
      <c r="ES12" s="182">
        <v>31</v>
      </c>
      <c r="ET12" s="182">
        <v>19</v>
      </c>
      <c r="EU12" s="182">
        <v>35</v>
      </c>
      <c r="EV12" s="182">
        <v>21</v>
      </c>
      <c r="EW12" s="182">
        <v>28</v>
      </c>
      <c r="EX12" s="182">
        <v>21</v>
      </c>
      <c r="EY12" s="182">
        <v>27</v>
      </c>
      <c r="EZ12" s="182">
        <v>22</v>
      </c>
      <c r="FA12" s="182">
        <v>18</v>
      </c>
      <c r="FB12" s="182">
        <v>11</v>
      </c>
      <c r="FC12" s="182">
        <v>15</v>
      </c>
      <c r="FD12" s="182">
        <v>18</v>
      </c>
      <c r="FE12" s="182">
        <v>17</v>
      </c>
      <c r="FF12" s="182">
        <v>9</v>
      </c>
      <c r="FG12" s="182">
        <v>17</v>
      </c>
      <c r="FH12" s="182">
        <v>15</v>
      </c>
      <c r="FI12" s="182">
        <v>17</v>
      </c>
      <c r="FJ12" s="182">
        <v>5</v>
      </c>
      <c r="FK12" s="182">
        <v>12</v>
      </c>
      <c r="FL12" s="182">
        <v>9</v>
      </c>
      <c r="FM12" s="182">
        <v>13</v>
      </c>
      <c r="FN12" s="182">
        <v>14</v>
      </c>
      <c r="FO12" s="182">
        <v>16</v>
      </c>
      <c r="FP12" s="182">
        <v>10</v>
      </c>
      <c r="FQ12" s="182">
        <v>12</v>
      </c>
      <c r="FR12" s="182">
        <v>5</v>
      </c>
      <c r="FS12" s="182">
        <v>16</v>
      </c>
      <c r="FT12" s="182">
        <v>9</v>
      </c>
      <c r="FU12" s="182">
        <v>14</v>
      </c>
      <c r="FV12" s="182">
        <v>5</v>
      </c>
      <c r="FW12" s="182">
        <v>9</v>
      </c>
      <c r="FX12" s="182">
        <v>4</v>
      </c>
      <c r="FY12" s="182">
        <v>10</v>
      </c>
      <c r="FZ12" s="182">
        <v>2</v>
      </c>
      <c r="GA12" s="182">
        <v>10</v>
      </c>
      <c r="GB12" s="182">
        <v>5</v>
      </c>
      <c r="GC12" s="182">
        <v>7</v>
      </c>
      <c r="GD12" s="182">
        <v>6</v>
      </c>
      <c r="GE12" s="182">
        <v>6</v>
      </c>
      <c r="GF12" s="182">
        <v>1</v>
      </c>
      <c r="GG12" s="182">
        <v>7</v>
      </c>
      <c r="GH12" s="182">
        <v>1</v>
      </c>
      <c r="GI12" s="182">
        <v>2</v>
      </c>
      <c r="GJ12" s="182">
        <v>3</v>
      </c>
      <c r="GK12" s="182">
        <v>2</v>
      </c>
      <c r="GL12" s="182">
        <v>1</v>
      </c>
      <c r="GM12" s="182">
        <v>6</v>
      </c>
      <c r="GN12" s="182">
        <v>2</v>
      </c>
      <c r="GO12" s="182">
        <v>4</v>
      </c>
      <c r="GP12" s="182">
        <v>0</v>
      </c>
      <c r="GQ12" s="182">
        <v>3</v>
      </c>
      <c r="GR12" s="182">
        <v>0</v>
      </c>
      <c r="GS12" s="182">
        <v>3</v>
      </c>
      <c r="GT12" s="182">
        <v>1</v>
      </c>
      <c r="GU12" s="182">
        <v>0</v>
      </c>
      <c r="GV12" s="182">
        <v>0</v>
      </c>
      <c r="GW12" s="182">
        <v>2</v>
      </c>
      <c r="GX12" s="182">
        <v>0</v>
      </c>
      <c r="GY12" s="182">
        <v>1</v>
      </c>
      <c r="GZ12" s="182">
        <v>2</v>
      </c>
      <c r="HA12" s="182">
        <v>0</v>
      </c>
      <c r="HB12" s="274">
        <f t="shared" si="3"/>
        <v>5812</v>
      </c>
      <c r="HC12" s="6"/>
      <c r="HD12" s="6"/>
      <c r="HE12" s="275">
        <f t="shared" si="4"/>
        <v>2714</v>
      </c>
      <c r="HF12"/>
      <c r="HG12" s="277">
        <f t="shared" si="0"/>
        <v>3098</v>
      </c>
      <c r="HH12" s="293"/>
      <c r="HI12" s="278">
        <f t="shared" si="1"/>
        <v>5812</v>
      </c>
    </row>
    <row r="13" spans="1:257" x14ac:dyDescent="0.65">
      <c r="A13" s="422">
        <v>8</v>
      </c>
      <c r="B13" s="259" t="s">
        <v>301</v>
      </c>
      <c r="C13" s="183">
        <v>311</v>
      </c>
      <c r="D13" s="183">
        <v>2880</v>
      </c>
      <c r="E13" s="183">
        <v>3396</v>
      </c>
      <c r="F13" s="183">
        <v>3885</v>
      </c>
      <c r="G13" s="183">
        <f t="shared" si="2"/>
        <v>7281</v>
      </c>
      <c r="H13" s="260">
        <v>16</v>
      </c>
      <c r="I13" s="260">
        <v>10</v>
      </c>
      <c r="J13" s="260">
        <v>10</v>
      </c>
      <c r="K13" s="260">
        <v>21</v>
      </c>
      <c r="L13" s="260">
        <v>20</v>
      </c>
      <c r="M13" s="260">
        <v>13</v>
      </c>
      <c r="N13" s="260">
        <v>16</v>
      </c>
      <c r="O13" s="260">
        <v>14</v>
      </c>
      <c r="P13" s="260">
        <v>20</v>
      </c>
      <c r="Q13" s="260">
        <v>23</v>
      </c>
      <c r="R13" s="260">
        <v>16</v>
      </c>
      <c r="S13" s="260">
        <v>26</v>
      </c>
      <c r="T13" s="260">
        <v>23</v>
      </c>
      <c r="U13" s="260">
        <v>24</v>
      </c>
      <c r="V13" s="260">
        <v>26</v>
      </c>
      <c r="W13" s="260">
        <v>20</v>
      </c>
      <c r="X13" s="260">
        <v>27</v>
      </c>
      <c r="Y13" s="260">
        <v>25</v>
      </c>
      <c r="Z13" s="260">
        <v>21</v>
      </c>
      <c r="AA13" s="260">
        <v>31</v>
      </c>
      <c r="AB13" s="260">
        <v>38</v>
      </c>
      <c r="AC13" s="260">
        <v>26</v>
      </c>
      <c r="AD13" s="260">
        <v>24</v>
      </c>
      <c r="AE13" s="260">
        <v>15</v>
      </c>
      <c r="AF13" s="260">
        <v>28</v>
      </c>
      <c r="AG13" s="260">
        <v>28</v>
      </c>
      <c r="AH13" s="260">
        <v>26</v>
      </c>
      <c r="AI13" s="260">
        <v>26</v>
      </c>
      <c r="AJ13" s="260">
        <v>20</v>
      </c>
      <c r="AK13" s="260">
        <v>26</v>
      </c>
      <c r="AL13" s="260">
        <v>22</v>
      </c>
      <c r="AM13" s="260">
        <v>30</v>
      </c>
      <c r="AN13" s="260">
        <v>31</v>
      </c>
      <c r="AO13" s="260">
        <v>35</v>
      </c>
      <c r="AP13" s="260">
        <v>29</v>
      </c>
      <c r="AQ13" s="260">
        <v>40</v>
      </c>
      <c r="AR13" s="260">
        <v>31</v>
      </c>
      <c r="AS13" s="260">
        <v>33</v>
      </c>
      <c r="AT13" s="260">
        <v>39</v>
      </c>
      <c r="AU13" s="260">
        <v>44</v>
      </c>
      <c r="AV13" s="260">
        <v>51</v>
      </c>
      <c r="AW13" s="260">
        <v>44</v>
      </c>
      <c r="AX13" s="260">
        <v>54</v>
      </c>
      <c r="AY13" s="260">
        <v>37</v>
      </c>
      <c r="AZ13" s="260">
        <v>58</v>
      </c>
      <c r="BA13" s="260">
        <v>54</v>
      </c>
      <c r="BB13" s="260">
        <v>60</v>
      </c>
      <c r="BC13" s="260">
        <v>35</v>
      </c>
      <c r="BD13" s="260">
        <v>60</v>
      </c>
      <c r="BE13" s="260">
        <v>44</v>
      </c>
      <c r="BF13" s="260">
        <v>46</v>
      </c>
      <c r="BG13" s="260">
        <v>74</v>
      </c>
      <c r="BH13" s="260">
        <v>59</v>
      </c>
      <c r="BI13" s="182">
        <v>49</v>
      </c>
      <c r="BJ13" s="182">
        <v>44</v>
      </c>
      <c r="BK13" s="182">
        <v>63</v>
      </c>
      <c r="BL13" s="182">
        <v>52</v>
      </c>
      <c r="BM13" s="182">
        <v>73</v>
      </c>
      <c r="BN13" s="182">
        <v>50</v>
      </c>
      <c r="BO13" s="182">
        <v>53</v>
      </c>
      <c r="BP13" s="182">
        <v>46</v>
      </c>
      <c r="BQ13" s="182">
        <v>52</v>
      </c>
      <c r="BR13" s="182">
        <v>50</v>
      </c>
      <c r="BS13" s="182">
        <v>58</v>
      </c>
      <c r="BT13" s="182">
        <v>69</v>
      </c>
      <c r="BU13" s="182">
        <v>57</v>
      </c>
      <c r="BV13" s="182">
        <v>48</v>
      </c>
      <c r="BW13" s="182">
        <v>56</v>
      </c>
      <c r="BX13" s="182">
        <v>45</v>
      </c>
      <c r="BY13" s="182">
        <v>73</v>
      </c>
      <c r="BZ13" s="182">
        <v>56</v>
      </c>
      <c r="CA13" s="182">
        <v>62</v>
      </c>
      <c r="CB13" s="182">
        <v>54</v>
      </c>
      <c r="CC13" s="182">
        <v>53</v>
      </c>
      <c r="CD13" s="182">
        <v>58</v>
      </c>
      <c r="CE13" s="182">
        <v>68</v>
      </c>
      <c r="CF13" s="182">
        <v>56</v>
      </c>
      <c r="CG13" s="182">
        <v>61</v>
      </c>
      <c r="CH13" s="182">
        <v>60</v>
      </c>
      <c r="CI13" s="182">
        <v>64</v>
      </c>
      <c r="CJ13" s="182">
        <v>78</v>
      </c>
      <c r="CK13" s="182">
        <v>66</v>
      </c>
      <c r="CL13" s="182">
        <v>40</v>
      </c>
      <c r="CM13" s="182">
        <v>75</v>
      </c>
      <c r="CN13" s="182">
        <v>52</v>
      </c>
      <c r="CO13" s="182">
        <v>54</v>
      </c>
      <c r="CP13" s="182">
        <v>50</v>
      </c>
      <c r="CQ13" s="182">
        <v>70</v>
      </c>
      <c r="CR13" s="182">
        <v>53</v>
      </c>
      <c r="CS13" s="182">
        <v>60</v>
      </c>
      <c r="CT13" s="182">
        <v>56</v>
      </c>
      <c r="CU13" s="182">
        <v>70</v>
      </c>
      <c r="CV13" s="182">
        <v>62</v>
      </c>
      <c r="CW13" s="182">
        <v>58</v>
      </c>
      <c r="CX13" s="182">
        <v>72</v>
      </c>
      <c r="CY13" s="182">
        <v>54</v>
      </c>
      <c r="CZ13" s="182">
        <v>62</v>
      </c>
      <c r="DA13" s="182">
        <v>72</v>
      </c>
      <c r="DB13" s="182">
        <v>72</v>
      </c>
      <c r="DC13" s="182">
        <v>80</v>
      </c>
      <c r="DD13" s="182">
        <v>55</v>
      </c>
      <c r="DE13" s="182">
        <v>77</v>
      </c>
      <c r="DF13" s="182">
        <v>73</v>
      </c>
      <c r="DG13" s="182">
        <v>59</v>
      </c>
      <c r="DH13" s="182">
        <v>68</v>
      </c>
      <c r="DI13" s="182">
        <v>70</v>
      </c>
      <c r="DJ13" s="182">
        <v>65</v>
      </c>
      <c r="DK13" s="182">
        <v>92</v>
      </c>
      <c r="DL13" s="182">
        <v>59</v>
      </c>
      <c r="DM13" s="182">
        <v>67</v>
      </c>
      <c r="DN13" s="182">
        <v>53</v>
      </c>
      <c r="DO13" s="182">
        <v>72</v>
      </c>
      <c r="DP13" s="182">
        <v>54</v>
      </c>
      <c r="DQ13" s="182">
        <v>66</v>
      </c>
      <c r="DR13" s="182">
        <v>56</v>
      </c>
      <c r="DS13" s="182">
        <v>80</v>
      </c>
      <c r="DT13" s="182">
        <v>52</v>
      </c>
      <c r="DU13" s="182">
        <v>68</v>
      </c>
      <c r="DV13" s="182">
        <v>49</v>
      </c>
      <c r="DW13" s="182">
        <v>59</v>
      </c>
      <c r="DX13" s="182">
        <v>59</v>
      </c>
      <c r="DY13" s="182">
        <v>68</v>
      </c>
      <c r="DZ13" s="182">
        <v>52</v>
      </c>
      <c r="EA13" s="182">
        <v>62</v>
      </c>
      <c r="EB13" s="182">
        <v>49</v>
      </c>
      <c r="EC13" s="182">
        <v>48</v>
      </c>
      <c r="ED13" s="182">
        <v>49</v>
      </c>
      <c r="EE13" s="182">
        <v>41</v>
      </c>
      <c r="EF13" s="182">
        <v>34</v>
      </c>
      <c r="EG13" s="182">
        <v>41</v>
      </c>
      <c r="EH13" s="182">
        <v>32</v>
      </c>
      <c r="EI13" s="182">
        <v>48</v>
      </c>
      <c r="EJ13" s="182">
        <v>42</v>
      </c>
      <c r="EK13" s="182">
        <v>43</v>
      </c>
      <c r="EL13" s="182">
        <v>25</v>
      </c>
      <c r="EM13" s="182">
        <v>45</v>
      </c>
      <c r="EN13" s="182">
        <v>24</v>
      </c>
      <c r="EO13" s="182">
        <v>48</v>
      </c>
      <c r="EP13" s="182">
        <v>24</v>
      </c>
      <c r="EQ13" s="182">
        <v>35</v>
      </c>
      <c r="ER13" s="182">
        <v>18</v>
      </c>
      <c r="ES13" s="182">
        <v>31</v>
      </c>
      <c r="ET13" s="182">
        <v>22</v>
      </c>
      <c r="EU13" s="182">
        <v>24</v>
      </c>
      <c r="EV13" s="182">
        <v>26</v>
      </c>
      <c r="EW13" s="182">
        <v>29</v>
      </c>
      <c r="EX13" s="182">
        <v>19</v>
      </c>
      <c r="EY13" s="182">
        <v>21</v>
      </c>
      <c r="EZ13" s="182">
        <v>17</v>
      </c>
      <c r="FA13" s="182">
        <v>19</v>
      </c>
      <c r="FB13" s="182">
        <v>18</v>
      </c>
      <c r="FC13" s="182">
        <v>26</v>
      </c>
      <c r="FD13" s="182">
        <v>22</v>
      </c>
      <c r="FE13" s="182">
        <v>26</v>
      </c>
      <c r="FF13" s="182">
        <v>9</v>
      </c>
      <c r="FG13" s="182">
        <v>24</v>
      </c>
      <c r="FH13" s="182">
        <v>13</v>
      </c>
      <c r="FI13" s="182">
        <v>23</v>
      </c>
      <c r="FJ13" s="182">
        <v>12</v>
      </c>
      <c r="FK13" s="182">
        <v>19</v>
      </c>
      <c r="FL13" s="182">
        <v>9</v>
      </c>
      <c r="FM13" s="182">
        <v>13</v>
      </c>
      <c r="FN13" s="182">
        <v>19</v>
      </c>
      <c r="FO13" s="182">
        <v>20</v>
      </c>
      <c r="FP13" s="182">
        <v>5</v>
      </c>
      <c r="FQ13" s="182">
        <v>13</v>
      </c>
      <c r="FR13" s="182">
        <v>10</v>
      </c>
      <c r="FS13" s="182">
        <v>19</v>
      </c>
      <c r="FT13" s="182">
        <v>9</v>
      </c>
      <c r="FU13" s="182">
        <v>10</v>
      </c>
      <c r="FV13" s="182">
        <v>8</v>
      </c>
      <c r="FW13" s="182">
        <v>7</v>
      </c>
      <c r="FX13" s="182">
        <v>6</v>
      </c>
      <c r="FY13" s="182">
        <v>12</v>
      </c>
      <c r="FZ13" s="182">
        <v>4</v>
      </c>
      <c r="GA13" s="182">
        <v>10</v>
      </c>
      <c r="GB13" s="182">
        <v>2</v>
      </c>
      <c r="GC13" s="182">
        <v>11</v>
      </c>
      <c r="GD13" s="182">
        <v>4</v>
      </c>
      <c r="GE13" s="182">
        <v>5</v>
      </c>
      <c r="GF13" s="182">
        <v>1</v>
      </c>
      <c r="GG13" s="182">
        <v>2</v>
      </c>
      <c r="GH13" s="182">
        <v>1</v>
      </c>
      <c r="GI13" s="182">
        <v>4</v>
      </c>
      <c r="GJ13" s="182">
        <v>5</v>
      </c>
      <c r="GK13" s="182">
        <v>5</v>
      </c>
      <c r="GL13" s="182">
        <v>1</v>
      </c>
      <c r="GM13" s="182">
        <v>7</v>
      </c>
      <c r="GN13" s="182">
        <v>0</v>
      </c>
      <c r="GO13" s="182">
        <v>4</v>
      </c>
      <c r="GP13" s="182">
        <v>0</v>
      </c>
      <c r="GQ13" s="182">
        <v>0</v>
      </c>
      <c r="GR13" s="182">
        <v>2</v>
      </c>
      <c r="GS13" s="182">
        <v>3</v>
      </c>
      <c r="GT13" s="182">
        <v>0</v>
      </c>
      <c r="GU13" s="182">
        <v>1</v>
      </c>
      <c r="GV13" s="182">
        <v>0</v>
      </c>
      <c r="GW13" s="182">
        <v>1</v>
      </c>
      <c r="GX13" s="182">
        <v>1</v>
      </c>
      <c r="GY13" s="182">
        <v>2</v>
      </c>
      <c r="GZ13" s="182">
        <v>3</v>
      </c>
      <c r="HA13" s="182">
        <v>6</v>
      </c>
      <c r="HB13" s="274">
        <f t="shared" si="3"/>
        <v>7281</v>
      </c>
      <c r="HC13" s="6"/>
      <c r="HD13" s="6"/>
      <c r="HE13" s="275">
        <f t="shared" si="4"/>
        <v>3396</v>
      </c>
      <c r="HF13"/>
      <c r="HG13" s="277">
        <f t="shared" si="0"/>
        <v>3885</v>
      </c>
      <c r="HH13" s="293"/>
      <c r="HI13" s="278">
        <f t="shared" si="1"/>
        <v>7281</v>
      </c>
    </row>
    <row r="14" spans="1:257" x14ac:dyDescent="0.65">
      <c r="A14" s="422">
        <v>9</v>
      </c>
      <c r="B14" s="259" t="s">
        <v>302</v>
      </c>
      <c r="C14" s="183">
        <v>2880</v>
      </c>
      <c r="D14" s="183">
        <v>332</v>
      </c>
      <c r="E14" s="183">
        <v>765</v>
      </c>
      <c r="F14" s="183">
        <v>845</v>
      </c>
      <c r="G14" s="183">
        <f t="shared" si="2"/>
        <v>1610</v>
      </c>
      <c r="H14" s="260">
        <v>3</v>
      </c>
      <c r="I14" s="260">
        <v>2</v>
      </c>
      <c r="J14" s="182">
        <v>7</v>
      </c>
      <c r="K14" s="182">
        <v>8</v>
      </c>
      <c r="L14" s="182">
        <v>4</v>
      </c>
      <c r="M14" s="182">
        <v>2</v>
      </c>
      <c r="N14" s="182">
        <v>11</v>
      </c>
      <c r="O14" s="182">
        <v>8</v>
      </c>
      <c r="P14" s="182">
        <v>8</v>
      </c>
      <c r="Q14" s="182">
        <v>9</v>
      </c>
      <c r="R14" s="182">
        <v>9</v>
      </c>
      <c r="S14" s="182">
        <v>7</v>
      </c>
      <c r="T14" s="182">
        <v>11</v>
      </c>
      <c r="U14" s="182">
        <v>11</v>
      </c>
      <c r="V14" s="182">
        <v>10</v>
      </c>
      <c r="W14" s="182">
        <v>12</v>
      </c>
      <c r="X14" s="182">
        <v>14</v>
      </c>
      <c r="Y14" s="182">
        <v>6</v>
      </c>
      <c r="Z14" s="182">
        <v>7</v>
      </c>
      <c r="AA14" s="182">
        <v>10</v>
      </c>
      <c r="AB14" s="182">
        <v>18</v>
      </c>
      <c r="AC14" s="182">
        <v>13</v>
      </c>
      <c r="AD14" s="182">
        <v>15</v>
      </c>
      <c r="AE14" s="182">
        <v>8</v>
      </c>
      <c r="AF14" s="182">
        <v>11</v>
      </c>
      <c r="AG14" s="182">
        <v>15</v>
      </c>
      <c r="AH14" s="182">
        <v>12</v>
      </c>
      <c r="AI14" s="182">
        <v>9</v>
      </c>
      <c r="AJ14" s="182">
        <v>13</v>
      </c>
      <c r="AK14" s="182">
        <v>17</v>
      </c>
      <c r="AL14" s="182">
        <v>8</v>
      </c>
      <c r="AM14" s="182">
        <v>12</v>
      </c>
      <c r="AN14" s="182">
        <v>10</v>
      </c>
      <c r="AO14" s="182">
        <v>8</v>
      </c>
      <c r="AP14" s="182">
        <v>8</v>
      </c>
      <c r="AQ14" s="182">
        <v>7</v>
      </c>
      <c r="AR14" s="182">
        <v>11</v>
      </c>
      <c r="AS14" s="182">
        <v>7</v>
      </c>
      <c r="AT14" s="182">
        <v>11</v>
      </c>
      <c r="AU14" s="182">
        <v>5</v>
      </c>
      <c r="AV14" s="182">
        <v>10</v>
      </c>
      <c r="AW14" s="182">
        <v>9</v>
      </c>
      <c r="AX14" s="182">
        <v>12</v>
      </c>
      <c r="AY14" s="182">
        <v>6</v>
      </c>
      <c r="AZ14" s="182">
        <v>6</v>
      </c>
      <c r="BA14" s="182">
        <v>9</v>
      </c>
      <c r="BB14" s="182">
        <v>8</v>
      </c>
      <c r="BC14" s="182">
        <v>14</v>
      </c>
      <c r="BD14" s="182">
        <v>14</v>
      </c>
      <c r="BE14" s="182">
        <v>18</v>
      </c>
      <c r="BF14" s="182">
        <v>8</v>
      </c>
      <c r="BG14" s="182">
        <v>8</v>
      </c>
      <c r="BH14" s="182">
        <v>14</v>
      </c>
      <c r="BI14" s="182">
        <v>8</v>
      </c>
      <c r="BJ14" s="182">
        <v>9</v>
      </c>
      <c r="BK14" s="182">
        <v>14</v>
      </c>
      <c r="BL14" s="182">
        <v>7</v>
      </c>
      <c r="BM14" s="182">
        <v>14</v>
      </c>
      <c r="BN14" s="182">
        <v>11</v>
      </c>
      <c r="BO14" s="182">
        <v>9</v>
      </c>
      <c r="BP14" s="182">
        <v>10</v>
      </c>
      <c r="BQ14" s="182">
        <v>12</v>
      </c>
      <c r="BR14" s="182">
        <v>11</v>
      </c>
      <c r="BS14" s="182">
        <v>9</v>
      </c>
      <c r="BT14" s="182">
        <v>13</v>
      </c>
      <c r="BU14" s="182">
        <v>7</v>
      </c>
      <c r="BV14" s="182">
        <v>13</v>
      </c>
      <c r="BW14" s="182">
        <v>9</v>
      </c>
      <c r="BX14" s="182">
        <v>7</v>
      </c>
      <c r="BY14" s="182">
        <v>11</v>
      </c>
      <c r="BZ14" s="182">
        <v>11</v>
      </c>
      <c r="CA14" s="182">
        <v>9</v>
      </c>
      <c r="CB14" s="182">
        <v>6</v>
      </c>
      <c r="CC14" s="182">
        <v>13</v>
      </c>
      <c r="CD14" s="182">
        <v>16</v>
      </c>
      <c r="CE14" s="182">
        <v>18</v>
      </c>
      <c r="CF14" s="182">
        <v>10</v>
      </c>
      <c r="CG14" s="182">
        <v>10</v>
      </c>
      <c r="CH14" s="182">
        <v>14</v>
      </c>
      <c r="CI14" s="182">
        <v>10</v>
      </c>
      <c r="CJ14" s="182">
        <v>10</v>
      </c>
      <c r="CK14" s="182">
        <v>12</v>
      </c>
      <c r="CL14" s="182">
        <v>10</v>
      </c>
      <c r="CM14" s="182">
        <v>10</v>
      </c>
      <c r="CN14" s="182">
        <v>10</v>
      </c>
      <c r="CO14" s="182">
        <v>11</v>
      </c>
      <c r="CP14" s="182">
        <v>12</v>
      </c>
      <c r="CQ14" s="182">
        <v>8</v>
      </c>
      <c r="CR14" s="182">
        <v>9</v>
      </c>
      <c r="CS14" s="182">
        <v>12</v>
      </c>
      <c r="CT14" s="182">
        <v>8</v>
      </c>
      <c r="CU14" s="182">
        <v>12</v>
      </c>
      <c r="CV14" s="182">
        <v>9</v>
      </c>
      <c r="CW14" s="182">
        <v>20</v>
      </c>
      <c r="CX14" s="182">
        <v>3</v>
      </c>
      <c r="CY14" s="182">
        <v>10</v>
      </c>
      <c r="CZ14" s="182">
        <v>11</v>
      </c>
      <c r="DA14" s="182">
        <v>10</v>
      </c>
      <c r="DB14" s="182">
        <v>10</v>
      </c>
      <c r="DC14" s="182">
        <v>13</v>
      </c>
      <c r="DD14" s="182">
        <v>16</v>
      </c>
      <c r="DE14" s="182">
        <v>11</v>
      </c>
      <c r="DF14" s="182">
        <v>15</v>
      </c>
      <c r="DG14" s="182">
        <v>15</v>
      </c>
      <c r="DH14" s="182">
        <v>18</v>
      </c>
      <c r="DI14" s="182">
        <v>20</v>
      </c>
      <c r="DJ14" s="182">
        <v>16</v>
      </c>
      <c r="DK14" s="182">
        <v>13</v>
      </c>
      <c r="DL14" s="182">
        <v>18</v>
      </c>
      <c r="DM14" s="182">
        <v>16</v>
      </c>
      <c r="DN14" s="182">
        <v>14</v>
      </c>
      <c r="DO14" s="182">
        <v>13</v>
      </c>
      <c r="DP14" s="182">
        <v>7</v>
      </c>
      <c r="DQ14" s="182">
        <v>14</v>
      </c>
      <c r="DR14" s="182">
        <v>10</v>
      </c>
      <c r="DS14" s="182">
        <v>15</v>
      </c>
      <c r="DT14" s="182">
        <v>10</v>
      </c>
      <c r="DU14" s="182">
        <v>18</v>
      </c>
      <c r="DV14" s="182">
        <v>7</v>
      </c>
      <c r="DW14" s="182">
        <v>13</v>
      </c>
      <c r="DX14" s="182">
        <v>14</v>
      </c>
      <c r="DY14" s="182">
        <v>16</v>
      </c>
      <c r="DZ14" s="182">
        <v>10</v>
      </c>
      <c r="EA14" s="182">
        <v>11</v>
      </c>
      <c r="EB14" s="182">
        <v>8</v>
      </c>
      <c r="EC14" s="182">
        <v>6</v>
      </c>
      <c r="ED14" s="182">
        <v>5</v>
      </c>
      <c r="EE14" s="182">
        <v>14</v>
      </c>
      <c r="EF14" s="182">
        <v>9</v>
      </c>
      <c r="EG14" s="182">
        <v>7</v>
      </c>
      <c r="EH14" s="182">
        <v>9</v>
      </c>
      <c r="EI14" s="182">
        <v>9</v>
      </c>
      <c r="EJ14" s="182">
        <v>10</v>
      </c>
      <c r="EK14" s="182">
        <v>14</v>
      </c>
      <c r="EL14" s="182">
        <v>9</v>
      </c>
      <c r="EM14" s="182">
        <v>8</v>
      </c>
      <c r="EN14" s="182">
        <v>5</v>
      </c>
      <c r="EO14" s="182">
        <v>10</v>
      </c>
      <c r="EP14" s="182">
        <v>3</v>
      </c>
      <c r="EQ14" s="182">
        <v>9</v>
      </c>
      <c r="ER14" s="182">
        <v>2</v>
      </c>
      <c r="ES14" s="182">
        <v>9</v>
      </c>
      <c r="ET14" s="182">
        <v>7</v>
      </c>
      <c r="EU14" s="182">
        <v>5</v>
      </c>
      <c r="EV14" s="182">
        <v>3</v>
      </c>
      <c r="EW14" s="182">
        <v>5</v>
      </c>
      <c r="EX14" s="182">
        <v>2</v>
      </c>
      <c r="EY14" s="182">
        <v>6</v>
      </c>
      <c r="EZ14" s="182">
        <v>2</v>
      </c>
      <c r="FA14" s="182">
        <v>6</v>
      </c>
      <c r="FB14" s="182">
        <v>8</v>
      </c>
      <c r="FC14" s="182">
        <v>11</v>
      </c>
      <c r="FD14" s="182">
        <v>2</v>
      </c>
      <c r="FE14" s="182">
        <v>4</v>
      </c>
      <c r="FF14" s="182">
        <v>3</v>
      </c>
      <c r="FG14" s="182">
        <v>4</v>
      </c>
      <c r="FH14" s="182">
        <v>2</v>
      </c>
      <c r="FI14" s="182">
        <v>4</v>
      </c>
      <c r="FJ14" s="182">
        <v>2</v>
      </c>
      <c r="FK14" s="182">
        <v>1</v>
      </c>
      <c r="FL14" s="182">
        <v>0</v>
      </c>
      <c r="FM14" s="182">
        <v>3</v>
      </c>
      <c r="FN14" s="182">
        <v>1</v>
      </c>
      <c r="FO14" s="182">
        <v>5</v>
      </c>
      <c r="FP14" s="182">
        <v>3</v>
      </c>
      <c r="FQ14" s="182">
        <v>2</v>
      </c>
      <c r="FR14" s="182">
        <v>1</v>
      </c>
      <c r="FS14" s="182">
        <v>3</v>
      </c>
      <c r="FT14" s="182">
        <v>2</v>
      </c>
      <c r="FU14" s="182">
        <v>2</v>
      </c>
      <c r="FV14" s="182">
        <v>1</v>
      </c>
      <c r="FW14" s="182">
        <v>1</v>
      </c>
      <c r="FX14" s="182">
        <v>3</v>
      </c>
      <c r="FY14" s="182">
        <v>0</v>
      </c>
      <c r="FZ14" s="182">
        <v>0</v>
      </c>
      <c r="GA14" s="182">
        <v>4</v>
      </c>
      <c r="GB14" s="182">
        <v>1</v>
      </c>
      <c r="GC14" s="182">
        <v>0</v>
      </c>
      <c r="GD14" s="182">
        <v>2</v>
      </c>
      <c r="GE14" s="182">
        <v>2</v>
      </c>
      <c r="GF14" s="182">
        <v>2</v>
      </c>
      <c r="GG14" s="182">
        <v>1</v>
      </c>
      <c r="GH14" s="182">
        <v>0</v>
      </c>
      <c r="GI14" s="182">
        <v>2</v>
      </c>
      <c r="GJ14" s="182">
        <v>0</v>
      </c>
      <c r="GK14" s="182">
        <v>1</v>
      </c>
      <c r="GL14" s="182">
        <v>0</v>
      </c>
      <c r="GM14" s="182">
        <v>0</v>
      </c>
      <c r="GN14" s="182">
        <v>0</v>
      </c>
      <c r="GO14" s="182">
        <v>0</v>
      </c>
      <c r="GP14" s="182">
        <v>0</v>
      </c>
      <c r="GQ14" s="182">
        <v>1</v>
      </c>
      <c r="GR14" s="182">
        <v>0</v>
      </c>
      <c r="GS14" s="182">
        <v>0</v>
      </c>
      <c r="GT14" s="182">
        <v>0</v>
      </c>
      <c r="GU14" s="182">
        <v>0</v>
      </c>
      <c r="GV14" s="182">
        <v>0</v>
      </c>
      <c r="GW14" s="182">
        <v>0</v>
      </c>
      <c r="GX14" s="182">
        <v>0</v>
      </c>
      <c r="GY14" s="182">
        <v>0</v>
      </c>
      <c r="GZ14" s="182">
        <v>0</v>
      </c>
      <c r="HA14" s="182">
        <v>0</v>
      </c>
      <c r="HB14" s="274">
        <f t="shared" si="3"/>
        <v>1610</v>
      </c>
      <c r="HC14" s="6"/>
      <c r="HD14" s="6"/>
      <c r="HE14" s="275">
        <f t="shared" si="4"/>
        <v>765</v>
      </c>
      <c r="HF14"/>
      <c r="HG14" s="277">
        <f t="shared" si="0"/>
        <v>845</v>
      </c>
      <c r="HH14" s="293"/>
      <c r="HI14" s="278">
        <f t="shared" si="1"/>
        <v>1610</v>
      </c>
    </row>
    <row r="15" spans="1:257" s="412" customFormat="1" x14ac:dyDescent="0.65">
      <c r="A15" s="423"/>
      <c r="B15" s="424" t="s">
        <v>5</v>
      </c>
      <c r="C15" s="425">
        <f>SUM(C6:C14)</f>
        <v>13113</v>
      </c>
      <c r="D15" s="426">
        <f>SUM(D6:D14)</f>
        <v>12689</v>
      </c>
      <c r="E15" s="427">
        <f t="shared" ref="E15:BP15" si="5">SUM(E6:E14)</f>
        <v>17887</v>
      </c>
      <c r="F15" s="427">
        <f t="shared" si="5"/>
        <v>20209</v>
      </c>
      <c r="G15" s="427">
        <f t="shared" si="5"/>
        <v>38096</v>
      </c>
      <c r="H15" s="427">
        <f t="shared" si="5"/>
        <v>74</v>
      </c>
      <c r="I15" s="427">
        <f t="shared" si="5"/>
        <v>58</v>
      </c>
      <c r="J15" s="427">
        <f t="shared" si="5"/>
        <v>112</v>
      </c>
      <c r="K15" s="427">
        <f t="shared" si="5"/>
        <v>105</v>
      </c>
      <c r="L15" s="427">
        <f t="shared" si="5"/>
        <v>111</v>
      </c>
      <c r="M15" s="427">
        <f t="shared" si="5"/>
        <v>113</v>
      </c>
      <c r="N15" s="427">
        <f t="shared" si="5"/>
        <v>138</v>
      </c>
      <c r="O15" s="427">
        <f t="shared" si="5"/>
        <v>97</v>
      </c>
      <c r="P15" s="427">
        <f t="shared" si="5"/>
        <v>151</v>
      </c>
      <c r="Q15" s="427">
        <f t="shared" si="5"/>
        <v>138</v>
      </c>
      <c r="R15" s="427">
        <f t="shared" si="5"/>
        <v>137</v>
      </c>
      <c r="S15" s="427">
        <f t="shared" si="5"/>
        <v>146</v>
      </c>
      <c r="T15" s="427">
        <f t="shared" si="5"/>
        <v>169</v>
      </c>
      <c r="U15" s="427">
        <f t="shared" si="5"/>
        <v>158</v>
      </c>
      <c r="V15" s="427">
        <f t="shared" si="5"/>
        <v>193</v>
      </c>
      <c r="W15" s="427">
        <f t="shared" si="5"/>
        <v>173</v>
      </c>
      <c r="X15" s="427">
        <f t="shared" si="5"/>
        <v>176</v>
      </c>
      <c r="Y15" s="427">
        <f t="shared" si="5"/>
        <v>188</v>
      </c>
      <c r="Z15" s="427">
        <f t="shared" si="5"/>
        <v>160</v>
      </c>
      <c r="AA15" s="427">
        <f t="shared" si="5"/>
        <v>199</v>
      </c>
      <c r="AB15" s="427">
        <f t="shared" si="5"/>
        <v>224</v>
      </c>
      <c r="AC15" s="427">
        <f t="shared" si="5"/>
        <v>217</v>
      </c>
      <c r="AD15" s="427">
        <f t="shared" si="5"/>
        <v>214</v>
      </c>
      <c r="AE15" s="427">
        <f t="shared" si="5"/>
        <v>149</v>
      </c>
      <c r="AF15" s="427">
        <f t="shared" si="5"/>
        <v>170</v>
      </c>
      <c r="AG15" s="427">
        <f t="shared" si="5"/>
        <v>210</v>
      </c>
      <c r="AH15" s="427">
        <f t="shared" si="5"/>
        <v>203</v>
      </c>
      <c r="AI15" s="427">
        <f t="shared" si="5"/>
        <v>189</v>
      </c>
      <c r="AJ15" s="427">
        <f t="shared" si="5"/>
        <v>209</v>
      </c>
      <c r="AK15" s="427">
        <f t="shared" si="5"/>
        <v>194</v>
      </c>
      <c r="AL15" s="427">
        <f t="shared" si="5"/>
        <v>195</v>
      </c>
      <c r="AM15" s="427">
        <f t="shared" si="5"/>
        <v>210</v>
      </c>
      <c r="AN15" s="427">
        <f t="shared" si="5"/>
        <v>206</v>
      </c>
      <c r="AO15" s="427">
        <f t="shared" si="5"/>
        <v>210</v>
      </c>
      <c r="AP15" s="427">
        <f t="shared" si="5"/>
        <v>217</v>
      </c>
      <c r="AQ15" s="427">
        <f t="shared" si="5"/>
        <v>195</v>
      </c>
      <c r="AR15" s="427">
        <f t="shared" si="5"/>
        <v>197</v>
      </c>
      <c r="AS15" s="427">
        <f t="shared" si="5"/>
        <v>199</v>
      </c>
      <c r="AT15" s="427">
        <f t="shared" si="5"/>
        <v>215</v>
      </c>
      <c r="AU15" s="427">
        <f t="shared" si="5"/>
        <v>229</v>
      </c>
      <c r="AV15" s="427">
        <f t="shared" si="5"/>
        <v>214</v>
      </c>
      <c r="AW15" s="427">
        <f t="shared" si="5"/>
        <v>256</v>
      </c>
      <c r="AX15" s="427">
        <f t="shared" si="5"/>
        <v>249</v>
      </c>
      <c r="AY15" s="427">
        <f t="shared" si="5"/>
        <v>223</v>
      </c>
      <c r="AZ15" s="427">
        <f t="shared" si="5"/>
        <v>254</v>
      </c>
      <c r="BA15" s="427">
        <f t="shared" si="5"/>
        <v>243</v>
      </c>
      <c r="BB15" s="427">
        <f t="shared" si="5"/>
        <v>272</v>
      </c>
      <c r="BC15" s="427">
        <f t="shared" si="5"/>
        <v>261</v>
      </c>
      <c r="BD15" s="427">
        <f t="shared" si="5"/>
        <v>252</v>
      </c>
      <c r="BE15" s="427">
        <f t="shared" si="5"/>
        <v>245</v>
      </c>
      <c r="BF15" s="427">
        <f t="shared" si="5"/>
        <v>255</v>
      </c>
      <c r="BG15" s="427">
        <f t="shared" si="5"/>
        <v>269</v>
      </c>
      <c r="BH15" s="427">
        <f t="shared" si="5"/>
        <v>274</v>
      </c>
      <c r="BI15" s="427">
        <f t="shared" si="5"/>
        <v>251</v>
      </c>
      <c r="BJ15" s="427">
        <f t="shared" si="5"/>
        <v>223</v>
      </c>
      <c r="BK15" s="427">
        <f t="shared" si="5"/>
        <v>283</v>
      </c>
      <c r="BL15" s="427">
        <f t="shared" si="5"/>
        <v>256</v>
      </c>
      <c r="BM15" s="427">
        <f t="shared" si="5"/>
        <v>270</v>
      </c>
      <c r="BN15" s="427">
        <f t="shared" si="5"/>
        <v>256</v>
      </c>
      <c r="BO15" s="427">
        <f t="shared" si="5"/>
        <v>272</v>
      </c>
      <c r="BP15" s="427">
        <f t="shared" si="5"/>
        <v>243</v>
      </c>
      <c r="BQ15" s="427">
        <f t="shared" ref="BQ15:EB15" si="6">SUM(BQ6:BQ14)</f>
        <v>274</v>
      </c>
      <c r="BR15" s="427">
        <f t="shared" si="6"/>
        <v>252</v>
      </c>
      <c r="BS15" s="427">
        <f t="shared" si="6"/>
        <v>257</v>
      </c>
      <c r="BT15" s="427">
        <f t="shared" si="6"/>
        <v>271</v>
      </c>
      <c r="BU15" s="427">
        <f t="shared" si="6"/>
        <v>232</v>
      </c>
      <c r="BV15" s="427">
        <f t="shared" si="6"/>
        <v>252</v>
      </c>
      <c r="BW15" s="427">
        <f t="shared" si="6"/>
        <v>229</v>
      </c>
      <c r="BX15" s="427">
        <f t="shared" si="6"/>
        <v>263</v>
      </c>
      <c r="BY15" s="427">
        <f t="shared" si="6"/>
        <v>288</v>
      </c>
      <c r="BZ15" s="427">
        <f t="shared" si="6"/>
        <v>277</v>
      </c>
      <c r="CA15" s="427">
        <f t="shared" si="6"/>
        <v>284</v>
      </c>
      <c r="CB15" s="427">
        <f t="shared" si="6"/>
        <v>270</v>
      </c>
      <c r="CC15" s="427">
        <f t="shared" si="6"/>
        <v>294</v>
      </c>
      <c r="CD15" s="427">
        <f t="shared" si="6"/>
        <v>269</v>
      </c>
      <c r="CE15" s="427">
        <f t="shared" si="6"/>
        <v>306</v>
      </c>
      <c r="CF15" s="427">
        <f t="shared" si="6"/>
        <v>252</v>
      </c>
      <c r="CG15" s="427">
        <f t="shared" si="6"/>
        <v>285</v>
      </c>
      <c r="CH15" s="427">
        <f t="shared" si="6"/>
        <v>273</v>
      </c>
      <c r="CI15" s="427">
        <f t="shared" si="6"/>
        <v>285</v>
      </c>
      <c r="CJ15" s="427">
        <f t="shared" si="6"/>
        <v>322</v>
      </c>
      <c r="CK15" s="427">
        <f t="shared" si="6"/>
        <v>288</v>
      </c>
      <c r="CL15" s="427">
        <f t="shared" si="6"/>
        <v>267</v>
      </c>
      <c r="CM15" s="427">
        <f t="shared" si="6"/>
        <v>328</v>
      </c>
      <c r="CN15" s="427">
        <f t="shared" si="6"/>
        <v>288</v>
      </c>
      <c r="CO15" s="427">
        <f t="shared" si="6"/>
        <v>301</v>
      </c>
      <c r="CP15" s="427">
        <f t="shared" si="6"/>
        <v>289</v>
      </c>
      <c r="CQ15" s="427">
        <f t="shared" si="6"/>
        <v>303</v>
      </c>
      <c r="CR15" s="427">
        <f t="shared" si="6"/>
        <v>269</v>
      </c>
      <c r="CS15" s="427">
        <f t="shared" si="6"/>
        <v>303</v>
      </c>
      <c r="CT15" s="427">
        <f t="shared" si="6"/>
        <v>257</v>
      </c>
      <c r="CU15" s="427">
        <f t="shared" si="6"/>
        <v>300</v>
      </c>
      <c r="CV15" s="427">
        <f t="shared" si="6"/>
        <v>275</v>
      </c>
      <c r="CW15" s="427">
        <f t="shared" si="6"/>
        <v>264</v>
      </c>
      <c r="CX15" s="427">
        <f t="shared" si="6"/>
        <v>253</v>
      </c>
      <c r="CY15" s="427">
        <f t="shared" si="6"/>
        <v>270</v>
      </c>
      <c r="CZ15" s="427">
        <f t="shared" si="6"/>
        <v>263</v>
      </c>
      <c r="DA15" s="427">
        <f t="shared" si="6"/>
        <v>305</v>
      </c>
      <c r="DB15" s="427">
        <f t="shared" si="6"/>
        <v>295</v>
      </c>
      <c r="DC15" s="427">
        <f t="shared" si="6"/>
        <v>334</v>
      </c>
      <c r="DD15" s="427">
        <f t="shared" si="6"/>
        <v>272</v>
      </c>
      <c r="DE15" s="427">
        <f t="shared" si="6"/>
        <v>328</v>
      </c>
      <c r="DF15" s="427">
        <f t="shared" si="6"/>
        <v>304</v>
      </c>
      <c r="DG15" s="427">
        <f t="shared" si="6"/>
        <v>339</v>
      </c>
      <c r="DH15" s="427">
        <f t="shared" si="6"/>
        <v>291</v>
      </c>
      <c r="DI15" s="427">
        <f t="shared" si="6"/>
        <v>340</v>
      </c>
      <c r="DJ15" s="427">
        <f t="shared" si="6"/>
        <v>293</v>
      </c>
      <c r="DK15" s="427">
        <f t="shared" si="6"/>
        <v>352</v>
      </c>
      <c r="DL15" s="427">
        <f t="shared" si="6"/>
        <v>291</v>
      </c>
      <c r="DM15" s="427">
        <f t="shared" si="6"/>
        <v>355</v>
      </c>
      <c r="DN15" s="427">
        <f t="shared" si="6"/>
        <v>313</v>
      </c>
      <c r="DO15" s="427">
        <f t="shared" si="6"/>
        <v>364</v>
      </c>
      <c r="DP15" s="427">
        <f t="shared" si="6"/>
        <v>270</v>
      </c>
      <c r="DQ15" s="427">
        <f t="shared" si="6"/>
        <v>348</v>
      </c>
      <c r="DR15" s="427">
        <f t="shared" si="6"/>
        <v>262</v>
      </c>
      <c r="DS15" s="427">
        <f t="shared" si="6"/>
        <v>335</v>
      </c>
      <c r="DT15" s="427">
        <f t="shared" si="6"/>
        <v>283</v>
      </c>
      <c r="DU15" s="427">
        <f t="shared" si="6"/>
        <v>362</v>
      </c>
      <c r="DV15" s="427">
        <f t="shared" si="6"/>
        <v>268</v>
      </c>
      <c r="DW15" s="427">
        <f t="shared" si="6"/>
        <v>327</v>
      </c>
      <c r="DX15" s="427">
        <f t="shared" si="6"/>
        <v>256</v>
      </c>
      <c r="DY15" s="427">
        <f t="shared" si="6"/>
        <v>327</v>
      </c>
      <c r="DZ15" s="427">
        <f t="shared" si="6"/>
        <v>220</v>
      </c>
      <c r="EA15" s="427">
        <f t="shared" si="6"/>
        <v>336</v>
      </c>
      <c r="EB15" s="427">
        <f t="shared" si="6"/>
        <v>199</v>
      </c>
      <c r="EC15" s="427">
        <f t="shared" ref="EC15:GN15" si="7">SUM(EC6:EC14)</f>
        <v>260</v>
      </c>
      <c r="ED15" s="427">
        <f t="shared" si="7"/>
        <v>236</v>
      </c>
      <c r="EE15" s="427">
        <f t="shared" si="7"/>
        <v>281</v>
      </c>
      <c r="EF15" s="427">
        <f t="shared" si="7"/>
        <v>201</v>
      </c>
      <c r="EG15" s="427">
        <f t="shared" si="7"/>
        <v>265</v>
      </c>
      <c r="EH15" s="427">
        <f t="shared" si="7"/>
        <v>168</v>
      </c>
      <c r="EI15" s="427">
        <f t="shared" si="7"/>
        <v>256</v>
      </c>
      <c r="EJ15" s="427">
        <f t="shared" si="7"/>
        <v>212</v>
      </c>
      <c r="EK15" s="427">
        <f t="shared" si="7"/>
        <v>260</v>
      </c>
      <c r="EL15" s="427">
        <f t="shared" si="7"/>
        <v>186</v>
      </c>
      <c r="EM15" s="427">
        <f t="shared" si="7"/>
        <v>229</v>
      </c>
      <c r="EN15" s="427">
        <f t="shared" si="7"/>
        <v>189</v>
      </c>
      <c r="EO15" s="427">
        <f t="shared" si="7"/>
        <v>219</v>
      </c>
      <c r="EP15" s="427">
        <f t="shared" si="7"/>
        <v>148</v>
      </c>
      <c r="EQ15" s="427">
        <f t="shared" si="7"/>
        <v>205</v>
      </c>
      <c r="ER15" s="427">
        <f t="shared" si="7"/>
        <v>142</v>
      </c>
      <c r="ES15" s="427">
        <f t="shared" si="7"/>
        <v>207</v>
      </c>
      <c r="ET15" s="427">
        <f t="shared" si="7"/>
        <v>132</v>
      </c>
      <c r="EU15" s="427">
        <f t="shared" si="7"/>
        <v>220</v>
      </c>
      <c r="EV15" s="427">
        <f t="shared" si="7"/>
        <v>126</v>
      </c>
      <c r="EW15" s="427">
        <f t="shared" si="7"/>
        <v>173</v>
      </c>
      <c r="EX15" s="427">
        <f t="shared" si="7"/>
        <v>110</v>
      </c>
      <c r="EY15" s="427">
        <f t="shared" si="7"/>
        <v>159</v>
      </c>
      <c r="EZ15" s="427">
        <f t="shared" si="7"/>
        <v>124</v>
      </c>
      <c r="FA15" s="427">
        <f t="shared" si="7"/>
        <v>119</v>
      </c>
      <c r="FB15" s="427">
        <f t="shared" si="7"/>
        <v>93</v>
      </c>
      <c r="FC15" s="427">
        <f t="shared" si="7"/>
        <v>132</v>
      </c>
      <c r="FD15" s="427">
        <f t="shared" si="7"/>
        <v>96</v>
      </c>
      <c r="FE15" s="427">
        <f t="shared" si="7"/>
        <v>124</v>
      </c>
      <c r="FF15" s="427">
        <f t="shared" si="7"/>
        <v>68</v>
      </c>
      <c r="FG15" s="427">
        <f t="shared" si="7"/>
        <v>129</v>
      </c>
      <c r="FH15" s="427">
        <f t="shared" si="7"/>
        <v>96</v>
      </c>
      <c r="FI15" s="427">
        <f t="shared" si="7"/>
        <v>132</v>
      </c>
      <c r="FJ15" s="427">
        <f t="shared" si="7"/>
        <v>57</v>
      </c>
      <c r="FK15" s="427">
        <f t="shared" si="7"/>
        <v>103</v>
      </c>
      <c r="FL15" s="427">
        <f t="shared" si="7"/>
        <v>75</v>
      </c>
      <c r="FM15" s="427">
        <f t="shared" si="7"/>
        <v>96</v>
      </c>
      <c r="FN15" s="427">
        <f t="shared" si="7"/>
        <v>75</v>
      </c>
      <c r="FO15" s="427">
        <f t="shared" si="7"/>
        <v>112</v>
      </c>
      <c r="FP15" s="427">
        <f t="shared" si="7"/>
        <v>67</v>
      </c>
      <c r="FQ15" s="427">
        <f t="shared" si="7"/>
        <v>90</v>
      </c>
      <c r="FR15" s="427">
        <f t="shared" si="7"/>
        <v>46</v>
      </c>
      <c r="FS15" s="427">
        <f t="shared" si="7"/>
        <v>91</v>
      </c>
      <c r="FT15" s="427">
        <f t="shared" si="7"/>
        <v>56</v>
      </c>
      <c r="FU15" s="427">
        <f t="shared" si="7"/>
        <v>84</v>
      </c>
      <c r="FV15" s="427">
        <f t="shared" si="7"/>
        <v>43</v>
      </c>
      <c r="FW15" s="427">
        <f t="shared" si="7"/>
        <v>57</v>
      </c>
      <c r="FX15" s="427">
        <f t="shared" si="7"/>
        <v>43</v>
      </c>
      <c r="FY15" s="427">
        <f t="shared" si="7"/>
        <v>74</v>
      </c>
      <c r="FZ15" s="427">
        <f t="shared" si="7"/>
        <v>28</v>
      </c>
      <c r="GA15" s="427">
        <f t="shared" si="7"/>
        <v>58</v>
      </c>
      <c r="GB15" s="427">
        <f t="shared" si="7"/>
        <v>32</v>
      </c>
      <c r="GC15" s="427">
        <f t="shared" si="7"/>
        <v>60</v>
      </c>
      <c r="GD15" s="427">
        <f t="shared" si="7"/>
        <v>29</v>
      </c>
      <c r="GE15" s="427">
        <f t="shared" si="7"/>
        <v>35</v>
      </c>
      <c r="GF15" s="427">
        <f t="shared" si="7"/>
        <v>20</v>
      </c>
      <c r="GG15" s="427">
        <f t="shared" si="7"/>
        <v>31</v>
      </c>
      <c r="GH15" s="427">
        <f t="shared" si="7"/>
        <v>17</v>
      </c>
      <c r="GI15" s="427">
        <f t="shared" si="7"/>
        <v>27</v>
      </c>
      <c r="GJ15" s="427">
        <f t="shared" si="7"/>
        <v>20</v>
      </c>
      <c r="GK15" s="427">
        <f t="shared" si="7"/>
        <v>22</v>
      </c>
      <c r="GL15" s="427">
        <f t="shared" si="7"/>
        <v>12</v>
      </c>
      <c r="GM15" s="427">
        <f t="shared" si="7"/>
        <v>24</v>
      </c>
      <c r="GN15" s="427">
        <f t="shared" si="7"/>
        <v>10</v>
      </c>
      <c r="GO15" s="427">
        <f t="shared" ref="GO15:HA15" si="8">SUM(GO6:GO14)</f>
        <v>23</v>
      </c>
      <c r="GP15" s="427">
        <f t="shared" si="8"/>
        <v>6</v>
      </c>
      <c r="GQ15" s="427">
        <f t="shared" si="8"/>
        <v>14</v>
      </c>
      <c r="GR15" s="427">
        <f t="shared" si="8"/>
        <v>8</v>
      </c>
      <c r="GS15" s="427">
        <f t="shared" si="8"/>
        <v>15</v>
      </c>
      <c r="GT15" s="427">
        <f t="shared" si="8"/>
        <v>6</v>
      </c>
      <c r="GU15" s="427">
        <f t="shared" si="8"/>
        <v>8</v>
      </c>
      <c r="GV15" s="427">
        <f t="shared" si="8"/>
        <v>4</v>
      </c>
      <c r="GW15" s="427">
        <f t="shared" si="8"/>
        <v>10</v>
      </c>
      <c r="GX15" s="427">
        <f t="shared" si="8"/>
        <v>3</v>
      </c>
      <c r="GY15" s="427">
        <f t="shared" si="8"/>
        <v>5</v>
      </c>
      <c r="GZ15" s="427">
        <f t="shared" si="8"/>
        <v>5</v>
      </c>
      <c r="HA15" s="427">
        <f t="shared" si="8"/>
        <v>7</v>
      </c>
      <c r="HB15" s="274">
        <f t="shared" si="3"/>
        <v>38096</v>
      </c>
      <c r="HC15" s="6"/>
      <c r="HD15" s="6"/>
      <c r="HE15" s="275">
        <f t="shared" si="4"/>
        <v>17887</v>
      </c>
      <c r="HF15"/>
      <c r="HG15" s="277">
        <f t="shared" si="0"/>
        <v>20209</v>
      </c>
      <c r="HH15" s="293"/>
      <c r="HI15" s="278">
        <f t="shared" si="1"/>
        <v>38096</v>
      </c>
      <c r="HJ15" s="410"/>
      <c r="HK15" s="410"/>
      <c r="HL15" s="410"/>
      <c r="HM15" s="410"/>
      <c r="HN15" s="410"/>
      <c r="HO15" s="410"/>
      <c r="HP15" s="410"/>
      <c r="HQ15" s="410"/>
      <c r="HR15" s="410"/>
      <c r="HS15" s="410"/>
      <c r="HT15" s="410"/>
      <c r="HU15" s="410"/>
      <c r="HV15" s="410"/>
      <c r="HW15" s="410"/>
      <c r="HX15" s="410"/>
      <c r="HY15" s="410"/>
      <c r="HZ15" s="410"/>
      <c r="IA15" s="410"/>
      <c r="IB15" s="410"/>
      <c r="IC15" s="410"/>
      <c r="ID15" s="410"/>
      <c r="IE15" s="410"/>
      <c r="IF15" s="410"/>
      <c r="IG15" s="410"/>
      <c r="IH15" s="410"/>
      <c r="II15" s="410"/>
      <c r="IJ15" s="410"/>
      <c r="IK15" s="410"/>
      <c r="IL15" s="410"/>
      <c r="IM15" s="410"/>
      <c r="IN15" s="410"/>
      <c r="IO15" s="410"/>
      <c r="IP15" s="410"/>
      <c r="IQ15" s="410"/>
      <c r="IR15" s="410"/>
      <c r="IS15" s="410"/>
      <c r="IT15" s="410"/>
      <c r="IU15" s="410"/>
      <c r="IV15" s="410"/>
      <c r="IW15" s="410"/>
    </row>
    <row r="16" spans="1:257" x14ac:dyDescent="0.65">
      <c r="A16" s="410"/>
      <c r="HB16" s="274">
        <f t="shared" si="3"/>
        <v>0</v>
      </c>
      <c r="HC16" s="6"/>
      <c r="HD16" s="6"/>
      <c r="HE16" s="275">
        <f t="shared" si="4"/>
        <v>0</v>
      </c>
      <c r="HF16"/>
      <c r="HG16" s="277">
        <f t="shared" si="0"/>
        <v>0</v>
      </c>
      <c r="HH16" s="293"/>
      <c r="HI16" s="278">
        <f t="shared" si="1"/>
        <v>0</v>
      </c>
    </row>
    <row r="17" spans="1:217" x14ac:dyDescent="0.65">
      <c r="A17" s="410"/>
      <c r="D17" s="428" t="s">
        <v>110</v>
      </c>
      <c r="HB17" s="274">
        <f t="shared" si="3"/>
        <v>0</v>
      </c>
      <c r="HC17" s="6"/>
      <c r="HD17" s="6"/>
      <c r="HE17" s="275">
        <f t="shared" si="4"/>
        <v>0</v>
      </c>
      <c r="HF17"/>
      <c r="HG17" s="277">
        <f t="shared" si="0"/>
        <v>0</v>
      </c>
      <c r="HH17" s="293"/>
      <c r="HI17" s="278">
        <f t="shared" si="1"/>
        <v>0</v>
      </c>
    </row>
    <row r="18" spans="1:217" x14ac:dyDescent="0.65">
      <c r="A18" s="410"/>
    </row>
    <row r="19" spans="1:217" x14ac:dyDescent="0.65">
      <c r="A19" s="410"/>
    </row>
    <row r="20" spans="1:217" x14ac:dyDescent="0.65">
      <c r="B20" s="40" t="s">
        <v>305</v>
      </c>
      <c r="C20" s="482">
        <v>1348</v>
      </c>
      <c r="D20" s="184"/>
    </row>
    <row r="21" spans="1:217" x14ac:dyDescent="0.65">
      <c r="B21" s="40" t="s">
        <v>306</v>
      </c>
      <c r="C21" s="482">
        <v>1954</v>
      </c>
      <c r="D21" s="184"/>
      <c r="F21" s="429"/>
    </row>
    <row r="22" spans="1:217" x14ac:dyDescent="0.65">
      <c r="B22" s="40" t="s">
        <v>307</v>
      </c>
      <c r="C22" s="482">
        <v>2261</v>
      </c>
      <c r="D22" s="184"/>
    </row>
    <row r="23" spans="1:217" x14ac:dyDescent="0.65">
      <c r="B23" s="40" t="s">
        <v>308</v>
      </c>
      <c r="C23" s="482">
        <v>1649</v>
      </c>
      <c r="D23" s="184"/>
      <c r="I23" s="429"/>
    </row>
    <row r="24" spans="1:217" x14ac:dyDescent="0.65">
      <c r="B24" s="40" t="s">
        <v>309</v>
      </c>
      <c r="C24" s="482">
        <v>1358</v>
      </c>
      <c r="D24" s="184"/>
    </row>
    <row r="25" spans="1:217" x14ac:dyDescent="0.65">
      <c r="B25" s="40" t="s">
        <v>310</v>
      </c>
      <c r="C25" s="482">
        <v>1352</v>
      </c>
      <c r="D25" s="184"/>
    </row>
    <row r="26" spans="1:217" x14ac:dyDescent="0.65">
      <c r="B26" s="40" t="s">
        <v>311</v>
      </c>
      <c r="C26" s="483">
        <v>3191</v>
      </c>
      <c r="D26" s="484"/>
    </row>
    <row r="27" spans="1:217" x14ac:dyDescent="0.65">
      <c r="C27" s="485">
        <f>SUM(C20:C26)</f>
        <v>13113</v>
      </c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U24"/>
  <sheetViews>
    <sheetView zoomScale="90" zoomScaleNormal="90" workbookViewId="0">
      <selection activeCell="I14" sqref="I14"/>
    </sheetView>
  </sheetViews>
  <sheetFormatPr defaultRowHeight="24.6" x14ac:dyDescent="0.7"/>
  <cols>
    <col min="1" max="1" width="7" style="130" customWidth="1"/>
    <col min="2" max="2" width="18.125" style="130" bestFit="1" customWidth="1"/>
    <col min="3" max="7" width="9.125" style="130"/>
    <col min="8" max="209" width="5.75" style="130" customWidth="1"/>
    <col min="210" max="256" width="9.125" style="133"/>
    <col min="257" max="257" width="7" style="133" customWidth="1"/>
    <col min="258" max="258" width="15.125" style="133" bestFit="1" customWidth="1"/>
    <col min="259" max="263" width="9.125" style="133"/>
    <col min="264" max="465" width="5.75" style="133" customWidth="1"/>
    <col min="466" max="512" width="9.125" style="133"/>
    <col min="513" max="513" width="7" style="133" customWidth="1"/>
    <col min="514" max="514" width="15.125" style="133" bestFit="1" customWidth="1"/>
    <col min="515" max="519" width="9.125" style="133"/>
    <col min="520" max="721" width="5.75" style="133" customWidth="1"/>
    <col min="722" max="768" width="9.125" style="133"/>
    <col min="769" max="769" width="7" style="133" customWidth="1"/>
    <col min="770" max="770" width="15.125" style="133" bestFit="1" customWidth="1"/>
    <col min="771" max="775" width="9.125" style="133"/>
    <col min="776" max="977" width="5.75" style="133" customWidth="1"/>
    <col min="978" max="1024" width="9.125" style="133"/>
    <col min="1025" max="1025" width="7" style="133" customWidth="1"/>
    <col min="1026" max="1026" width="15.125" style="133" bestFit="1" customWidth="1"/>
    <col min="1027" max="1031" width="9.125" style="133"/>
    <col min="1032" max="1233" width="5.75" style="133" customWidth="1"/>
    <col min="1234" max="1280" width="9.125" style="133"/>
    <col min="1281" max="1281" width="7" style="133" customWidth="1"/>
    <col min="1282" max="1282" width="15.125" style="133" bestFit="1" customWidth="1"/>
    <col min="1283" max="1287" width="9.125" style="133"/>
    <col min="1288" max="1489" width="5.75" style="133" customWidth="1"/>
    <col min="1490" max="1536" width="9.125" style="133"/>
    <col min="1537" max="1537" width="7" style="133" customWidth="1"/>
    <col min="1538" max="1538" width="15.125" style="133" bestFit="1" customWidth="1"/>
    <col min="1539" max="1543" width="9.125" style="133"/>
    <col min="1544" max="1745" width="5.75" style="133" customWidth="1"/>
    <col min="1746" max="1792" width="9.125" style="133"/>
    <col min="1793" max="1793" width="7" style="133" customWidth="1"/>
    <col min="1794" max="1794" width="15.125" style="133" bestFit="1" customWidth="1"/>
    <col min="1795" max="1799" width="9.125" style="133"/>
    <col min="1800" max="2001" width="5.75" style="133" customWidth="1"/>
    <col min="2002" max="2048" width="9.125" style="133"/>
    <col min="2049" max="2049" width="7" style="133" customWidth="1"/>
    <col min="2050" max="2050" width="15.125" style="133" bestFit="1" customWidth="1"/>
    <col min="2051" max="2055" width="9.125" style="133"/>
    <col min="2056" max="2257" width="5.75" style="133" customWidth="1"/>
    <col min="2258" max="2304" width="9.125" style="133"/>
    <col min="2305" max="2305" width="7" style="133" customWidth="1"/>
    <col min="2306" max="2306" width="15.125" style="133" bestFit="1" customWidth="1"/>
    <col min="2307" max="2311" width="9.125" style="133"/>
    <col min="2312" max="2513" width="5.75" style="133" customWidth="1"/>
    <col min="2514" max="2560" width="9.125" style="133"/>
    <col min="2561" max="2561" width="7" style="133" customWidth="1"/>
    <col min="2562" max="2562" width="15.125" style="133" bestFit="1" customWidth="1"/>
    <col min="2563" max="2567" width="9.125" style="133"/>
    <col min="2568" max="2769" width="5.75" style="133" customWidth="1"/>
    <col min="2770" max="2816" width="9.125" style="133"/>
    <col min="2817" max="2817" width="7" style="133" customWidth="1"/>
    <col min="2818" max="2818" width="15.125" style="133" bestFit="1" customWidth="1"/>
    <col min="2819" max="2823" width="9.125" style="133"/>
    <col min="2824" max="3025" width="5.75" style="133" customWidth="1"/>
    <col min="3026" max="3072" width="9.125" style="133"/>
    <col min="3073" max="3073" width="7" style="133" customWidth="1"/>
    <col min="3074" max="3074" width="15.125" style="133" bestFit="1" customWidth="1"/>
    <col min="3075" max="3079" width="9.125" style="133"/>
    <col min="3080" max="3281" width="5.75" style="133" customWidth="1"/>
    <col min="3282" max="3328" width="9.125" style="133"/>
    <col min="3329" max="3329" width="7" style="133" customWidth="1"/>
    <col min="3330" max="3330" width="15.125" style="133" bestFit="1" customWidth="1"/>
    <col min="3331" max="3335" width="9.125" style="133"/>
    <col min="3336" max="3537" width="5.75" style="133" customWidth="1"/>
    <col min="3538" max="3584" width="9.125" style="133"/>
    <col min="3585" max="3585" width="7" style="133" customWidth="1"/>
    <col min="3586" max="3586" width="15.125" style="133" bestFit="1" customWidth="1"/>
    <col min="3587" max="3591" width="9.125" style="133"/>
    <col min="3592" max="3793" width="5.75" style="133" customWidth="1"/>
    <col min="3794" max="3840" width="9.125" style="133"/>
    <col min="3841" max="3841" width="7" style="133" customWidth="1"/>
    <col min="3842" max="3842" width="15.125" style="133" bestFit="1" customWidth="1"/>
    <col min="3843" max="3847" width="9.125" style="133"/>
    <col min="3848" max="4049" width="5.75" style="133" customWidth="1"/>
    <col min="4050" max="4096" width="9.125" style="133"/>
    <col min="4097" max="4097" width="7" style="133" customWidth="1"/>
    <col min="4098" max="4098" width="15.125" style="133" bestFit="1" customWidth="1"/>
    <col min="4099" max="4103" width="9.125" style="133"/>
    <col min="4104" max="4305" width="5.75" style="133" customWidth="1"/>
    <col min="4306" max="4352" width="9.125" style="133"/>
    <col min="4353" max="4353" width="7" style="133" customWidth="1"/>
    <col min="4354" max="4354" width="15.125" style="133" bestFit="1" customWidth="1"/>
    <col min="4355" max="4359" width="9.125" style="133"/>
    <col min="4360" max="4561" width="5.75" style="133" customWidth="1"/>
    <col min="4562" max="4608" width="9.125" style="133"/>
    <col min="4609" max="4609" width="7" style="133" customWidth="1"/>
    <col min="4610" max="4610" width="15.125" style="133" bestFit="1" customWidth="1"/>
    <col min="4611" max="4615" width="9.125" style="133"/>
    <col min="4616" max="4817" width="5.75" style="133" customWidth="1"/>
    <col min="4818" max="4864" width="9.125" style="133"/>
    <col min="4865" max="4865" width="7" style="133" customWidth="1"/>
    <col min="4866" max="4866" width="15.125" style="133" bestFit="1" customWidth="1"/>
    <col min="4867" max="4871" width="9.125" style="133"/>
    <col min="4872" max="5073" width="5.75" style="133" customWidth="1"/>
    <col min="5074" max="5120" width="9.125" style="133"/>
    <col min="5121" max="5121" width="7" style="133" customWidth="1"/>
    <col min="5122" max="5122" width="15.125" style="133" bestFit="1" customWidth="1"/>
    <col min="5123" max="5127" width="9.125" style="133"/>
    <col min="5128" max="5329" width="5.75" style="133" customWidth="1"/>
    <col min="5330" max="5376" width="9.125" style="133"/>
    <col min="5377" max="5377" width="7" style="133" customWidth="1"/>
    <col min="5378" max="5378" width="15.125" style="133" bestFit="1" customWidth="1"/>
    <col min="5379" max="5383" width="9.125" style="133"/>
    <col min="5384" max="5585" width="5.75" style="133" customWidth="1"/>
    <col min="5586" max="5632" width="9.125" style="133"/>
    <col min="5633" max="5633" width="7" style="133" customWidth="1"/>
    <col min="5634" max="5634" width="15.125" style="133" bestFit="1" customWidth="1"/>
    <col min="5635" max="5639" width="9.125" style="133"/>
    <col min="5640" max="5841" width="5.75" style="133" customWidth="1"/>
    <col min="5842" max="5888" width="9.125" style="133"/>
    <col min="5889" max="5889" width="7" style="133" customWidth="1"/>
    <col min="5890" max="5890" width="15.125" style="133" bestFit="1" customWidth="1"/>
    <col min="5891" max="5895" width="9.125" style="133"/>
    <col min="5896" max="6097" width="5.75" style="133" customWidth="1"/>
    <col min="6098" max="6144" width="9.125" style="133"/>
    <col min="6145" max="6145" width="7" style="133" customWidth="1"/>
    <col min="6146" max="6146" width="15.125" style="133" bestFit="1" customWidth="1"/>
    <col min="6147" max="6151" width="9.125" style="133"/>
    <col min="6152" max="6353" width="5.75" style="133" customWidth="1"/>
    <col min="6354" max="6400" width="9.125" style="133"/>
    <col min="6401" max="6401" width="7" style="133" customWidth="1"/>
    <col min="6402" max="6402" width="15.125" style="133" bestFit="1" customWidth="1"/>
    <col min="6403" max="6407" width="9.125" style="133"/>
    <col min="6408" max="6609" width="5.75" style="133" customWidth="1"/>
    <col min="6610" max="6656" width="9.125" style="133"/>
    <col min="6657" max="6657" width="7" style="133" customWidth="1"/>
    <col min="6658" max="6658" width="15.125" style="133" bestFit="1" customWidth="1"/>
    <col min="6659" max="6663" width="9.125" style="133"/>
    <col min="6664" max="6865" width="5.75" style="133" customWidth="1"/>
    <col min="6866" max="6912" width="9.125" style="133"/>
    <col min="6913" max="6913" width="7" style="133" customWidth="1"/>
    <col min="6914" max="6914" width="15.125" style="133" bestFit="1" customWidth="1"/>
    <col min="6915" max="6919" width="9.125" style="133"/>
    <col min="6920" max="7121" width="5.75" style="133" customWidth="1"/>
    <col min="7122" max="7168" width="9.125" style="133"/>
    <col min="7169" max="7169" width="7" style="133" customWidth="1"/>
    <col min="7170" max="7170" width="15.125" style="133" bestFit="1" customWidth="1"/>
    <col min="7171" max="7175" width="9.125" style="133"/>
    <col min="7176" max="7377" width="5.75" style="133" customWidth="1"/>
    <col min="7378" max="7424" width="9.125" style="133"/>
    <col min="7425" max="7425" width="7" style="133" customWidth="1"/>
    <col min="7426" max="7426" width="15.125" style="133" bestFit="1" customWidth="1"/>
    <col min="7427" max="7431" width="9.125" style="133"/>
    <col min="7432" max="7633" width="5.75" style="133" customWidth="1"/>
    <col min="7634" max="7680" width="9.125" style="133"/>
    <col min="7681" max="7681" width="7" style="133" customWidth="1"/>
    <col min="7682" max="7682" width="15.125" style="133" bestFit="1" customWidth="1"/>
    <col min="7683" max="7687" width="9.125" style="133"/>
    <col min="7688" max="7889" width="5.75" style="133" customWidth="1"/>
    <col min="7890" max="7936" width="9.125" style="133"/>
    <col min="7937" max="7937" width="7" style="133" customWidth="1"/>
    <col min="7938" max="7938" width="15.125" style="133" bestFit="1" customWidth="1"/>
    <col min="7939" max="7943" width="9.125" style="133"/>
    <col min="7944" max="8145" width="5.75" style="133" customWidth="1"/>
    <col min="8146" max="8192" width="9.125" style="133"/>
    <col min="8193" max="8193" width="7" style="133" customWidth="1"/>
    <col min="8194" max="8194" width="15.125" style="133" bestFit="1" customWidth="1"/>
    <col min="8195" max="8199" width="9.125" style="133"/>
    <col min="8200" max="8401" width="5.75" style="133" customWidth="1"/>
    <col min="8402" max="8448" width="9.125" style="133"/>
    <col min="8449" max="8449" width="7" style="133" customWidth="1"/>
    <col min="8450" max="8450" width="15.125" style="133" bestFit="1" customWidth="1"/>
    <col min="8451" max="8455" width="9.125" style="133"/>
    <col min="8456" max="8657" width="5.75" style="133" customWidth="1"/>
    <col min="8658" max="8704" width="9.125" style="133"/>
    <col min="8705" max="8705" width="7" style="133" customWidth="1"/>
    <col min="8706" max="8706" width="15.125" style="133" bestFit="1" customWidth="1"/>
    <col min="8707" max="8711" width="9.125" style="133"/>
    <col min="8712" max="8913" width="5.75" style="133" customWidth="1"/>
    <col min="8914" max="8960" width="9.125" style="133"/>
    <col min="8961" max="8961" width="7" style="133" customWidth="1"/>
    <col min="8962" max="8962" width="15.125" style="133" bestFit="1" customWidth="1"/>
    <col min="8963" max="8967" width="9.125" style="133"/>
    <col min="8968" max="9169" width="5.75" style="133" customWidth="1"/>
    <col min="9170" max="9216" width="9.125" style="133"/>
    <col min="9217" max="9217" width="7" style="133" customWidth="1"/>
    <col min="9218" max="9218" width="15.125" style="133" bestFit="1" customWidth="1"/>
    <col min="9219" max="9223" width="9.125" style="133"/>
    <col min="9224" max="9425" width="5.75" style="133" customWidth="1"/>
    <col min="9426" max="9472" width="9.125" style="133"/>
    <col min="9473" max="9473" width="7" style="133" customWidth="1"/>
    <col min="9474" max="9474" width="15.125" style="133" bestFit="1" customWidth="1"/>
    <col min="9475" max="9479" width="9.125" style="133"/>
    <col min="9480" max="9681" width="5.75" style="133" customWidth="1"/>
    <col min="9682" max="9728" width="9.125" style="133"/>
    <col min="9729" max="9729" width="7" style="133" customWidth="1"/>
    <col min="9730" max="9730" width="15.125" style="133" bestFit="1" customWidth="1"/>
    <col min="9731" max="9735" width="9.125" style="133"/>
    <col min="9736" max="9937" width="5.75" style="133" customWidth="1"/>
    <col min="9938" max="9984" width="9.125" style="133"/>
    <col min="9985" max="9985" width="7" style="133" customWidth="1"/>
    <col min="9986" max="9986" width="15.125" style="133" bestFit="1" customWidth="1"/>
    <col min="9987" max="9991" width="9.125" style="133"/>
    <col min="9992" max="10193" width="5.75" style="133" customWidth="1"/>
    <col min="10194" max="10240" width="9.125" style="133"/>
    <col min="10241" max="10241" width="7" style="133" customWidth="1"/>
    <col min="10242" max="10242" width="15.125" style="133" bestFit="1" customWidth="1"/>
    <col min="10243" max="10247" width="9.125" style="133"/>
    <col min="10248" max="10449" width="5.75" style="133" customWidth="1"/>
    <col min="10450" max="10496" width="9.125" style="133"/>
    <col min="10497" max="10497" width="7" style="133" customWidth="1"/>
    <col min="10498" max="10498" width="15.125" style="133" bestFit="1" customWidth="1"/>
    <col min="10499" max="10503" width="9.125" style="133"/>
    <col min="10504" max="10705" width="5.75" style="133" customWidth="1"/>
    <col min="10706" max="10752" width="9.125" style="133"/>
    <col min="10753" max="10753" width="7" style="133" customWidth="1"/>
    <col min="10754" max="10754" width="15.125" style="133" bestFit="1" customWidth="1"/>
    <col min="10755" max="10759" width="9.125" style="133"/>
    <col min="10760" max="10961" width="5.75" style="133" customWidth="1"/>
    <col min="10962" max="11008" width="9.125" style="133"/>
    <col min="11009" max="11009" width="7" style="133" customWidth="1"/>
    <col min="11010" max="11010" width="15.125" style="133" bestFit="1" customWidth="1"/>
    <col min="11011" max="11015" width="9.125" style="133"/>
    <col min="11016" max="11217" width="5.75" style="133" customWidth="1"/>
    <col min="11218" max="11264" width="9.125" style="133"/>
    <col min="11265" max="11265" width="7" style="133" customWidth="1"/>
    <col min="11266" max="11266" width="15.125" style="133" bestFit="1" customWidth="1"/>
    <col min="11267" max="11271" width="9.125" style="133"/>
    <col min="11272" max="11473" width="5.75" style="133" customWidth="1"/>
    <col min="11474" max="11520" width="9.125" style="133"/>
    <col min="11521" max="11521" width="7" style="133" customWidth="1"/>
    <col min="11522" max="11522" width="15.125" style="133" bestFit="1" customWidth="1"/>
    <col min="11523" max="11527" width="9.125" style="133"/>
    <col min="11528" max="11729" width="5.75" style="133" customWidth="1"/>
    <col min="11730" max="11776" width="9.125" style="133"/>
    <col min="11777" max="11777" width="7" style="133" customWidth="1"/>
    <col min="11778" max="11778" width="15.125" style="133" bestFit="1" customWidth="1"/>
    <col min="11779" max="11783" width="9.125" style="133"/>
    <col min="11784" max="11985" width="5.75" style="133" customWidth="1"/>
    <col min="11986" max="12032" width="9.125" style="133"/>
    <col min="12033" max="12033" width="7" style="133" customWidth="1"/>
    <col min="12034" max="12034" width="15.125" style="133" bestFit="1" customWidth="1"/>
    <col min="12035" max="12039" width="9.125" style="133"/>
    <col min="12040" max="12241" width="5.75" style="133" customWidth="1"/>
    <col min="12242" max="12288" width="9.125" style="133"/>
    <col min="12289" max="12289" width="7" style="133" customWidth="1"/>
    <col min="12290" max="12290" width="15.125" style="133" bestFit="1" customWidth="1"/>
    <col min="12291" max="12295" width="9.125" style="133"/>
    <col min="12296" max="12497" width="5.75" style="133" customWidth="1"/>
    <col min="12498" max="12544" width="9.125" style="133"/>
    <col min="12545" max="12545" width="7" style="133" customWidth="1"/>
    <col min="12546" max="12546" width="15.125" style="133" bestFit="1" customWidth="1"/>
    <col min="12547" max="12551" width="9.125" style="133"/>
    <col min="12552" max="12753" width="5.75" style="133" customWidth="1"/>
    <col min="12754" max="12800" width="9.125" style="133"/>
    <col min="12801" max="12801" width="7" style="133" customWidth="1"/>
    <col min="12802" max="12802" width="15.125" style="133" bestFit="1" customWidth="1"/>
    <col min="12803" max="12807" width="9.125" style="133"/>
    <col min="12808" max="13009" width="5.75" style="133" customWidth="1"/>
    <col min="13010" max="13056" width="9.125" style="133"/>
    <col min="13057" max="13057" width="7" style="133" customWidth="1"/>
    <col min="13058" max="13058" width="15.125" style="133" bestFit="1" customWidth="1"/>
    <col min="13059" max="13063" width="9.125" style="133"/>
    <col min="13064" max="13265" width="5.75" style="133" customWidth="1"/>
    <col min="13266" max="13312" width="9.125" style="133"/>
    <col min="13313" max="13313" width="7" style="133" customWidth="1"/>
    <col min="13314" max="13314" width="15.125" style="133" bestFit="1" customWidth="1"/>
    <col min="13315" max="13319" width="9.125" style="133"/>
    <col min="13320" max="13521" width="5.75" style="133" customWidth="1"/>
    <col min="13522" max="13568" width="9.125" style="133"/>
    <col min="13569" max="13569" width="7" style="133" customWidth="1"/>
    <col min="13570" max="13570" width="15.125" style="133" bestFit="1" customWidth="1"/>
    <col min="13571" max="13575" width="9.125" style="133"/>
    <col min="13576" max="13777" width="5.75" style="133" customWidth="1"/>
    <col min="13778" max="13824" width="9.125" style="133"/>
    <col min="13825" max="13825" width="7" style="133" customWidth="1"/>
    <col min="13826" max="13826" width="15.125" style="133" bestFit="1" customWidth="1"/>
    <col min="13827" max="13831" width="9.125" style="133"/>
    <col min="13832" max="14033" width="5.75" style="133" customWidth="1"/>
    <col min="14034" max="14080" width="9.125" style="133"/>
    <col min="14081" max="14081" width="7" style="133" customWidth="1"/>
    <col min="14082" max="14082" width="15.125" style="133" bestFit="1" customWidth="1"/>
    <col min="14083" max="14087" width="9.125" style="133"/>
    <col min="14088" max="14289" width="5.75" style="133" customWidth="1"/>
    <col min="14290" max="14336" width="9.125" style="133"/>
    <col min="14337" max="14337" width="7" style="133" customWidth="1"/>
    <col min="14338" max="14338" width="15.125" style="133" bestFit="1" customWidth="1"/>
    <col min="14339" max="14343" width="9.125" style="133"/>
    <col min="14344" max="14545" width="5.75" style="133" customWidth="1"/>
    <col min="14546" max="14592" width="9.125" style="133"/>
    <col min="14593" max="14593" width="7" style="133" customWidth="1"/>
    <col min="14594" max="14594" width="15.125" style="133" bestFit="1" customWidth="1"/>
    <col min="14595" max="14599" width="9.125" style="133"/>
    <col min="14600" max="14801" width="5.75" style="133" customWidth="1"/>
    <col min="14802" max="14848" width="9.125" style="133"/>
    <col min="14849" max="14849" width="7" style="133" customWidth="1"/>
    <col min="14850" max="14850" width="15.125" style="133" bestFit="1" customWidth="1"/>
    <col min="14851" max="14855" width="9.125" style="133"/>
    <col min="14856" max="15057" width="5.75" style="133" customWidth="1"/>
    <col min="15058" max="15104" width="9.125" style="133"/>
    <col min="15105" max="15105" width="7" style="133" customWidth="1"/>
    <col min="15106" max="15106" width="15.125" style="133" bestFit="1" customWidth="1"/>
    <col min="15107" max="15111" width="9.125" style="133"/>
    <col min="15112" max="15313" width="5.75" style="133" customWidth="1"/>
    <col min="15314" max="15360" width="9.125" style="133"/>
    <col min="15361" max="15361" width="7" style="133" customWidth="1"/>
    <col min="15362" max="15362" width="15.125" style="133" bestFit="1" customWidth="1"/>
    <col min="15363" max="15367" width="9.125" style="133"/>
    <col min="15368" max="15569" width="5.75" style="133" customWidth="1"/>
    <col min="15570" max="15616" width="9.125" style="133"/>
    <col min="15617" max="15617" width="7" style="133" customWidth="1"/>
    <col min="15618" max="15618" width="15.125" style="133" bestFit="1" customWidth="1"/>
    <col min="15619" max="15623" width="9.125" style="133"/>
    <col min="15624" max="15825" width="5.75" style="133" customWidth="1"/>
    <col min="15826" max="15872" width="9.125" style="133"/>
    <col min="15873" max="15873" width="7" style="133" customWidth="1"/>
    <col min="15874" max="15874" width="15.125" style="133" bestFit="1" customWidth="1"/>
    <col min="15875" max="15879" width="9.125" style="133"/>
    <col min="15880" max="16081" width="5.75" style="133" customWidth="1"/>
    <col min="16082" max="16128" width="9.125" style="133"/>
    <col min="16129" max="16129" width="7" style="133" customWidth="1"/>
    <col min="16130" max="16130" width="15.125" style="133" bestFit="1" customWidth="1"/>
    <col min="16131" max="16135" width="9.125" style="133"/>
    <col min="16136" max="16337" width="5.75" style="133" customWidth="1"/>
    <col min="16338" max="16384" width="9.125" style="133"/>
  </cols>
  <sheetData>
    <row r="1" spans="1:255" s="130" customFormat="1" x14ac:dyDescent="0.7">
      <c r="I1" s="131" t="s">
        <v>288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s="130" customFormat="1" x14ac:dyDescent="0.7">
      <c r="A2" s="134"/>
      <c r="I2" s="135" t="s">
        <v>209</v>
      </c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s="130" customFormat="1" x14ac:dyDescent="0.7">
      <c r="A3" s="748" t="s">
        <v>6</v>
      </c>
      <c r="B3" s="751" t="s">
        <v>145</v>
      </c>
      <c r="C3" s="752"/>
      <c r="D3" s="752"/>
      <c r="E3" s="752"/>
      <c r="F3" s="752"/>
      <c r="G3" s="753"/>
      <c r="H3" s="136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8"/>
      <c r="X3" s="136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8"/>
      <c r="AV3" s="136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40"/>
      <c r="BT3" s="141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40"/>
      <c r="CR3" s="141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40"/>
      <c r="DP3" s="141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40"/>
      <c r="EN3" s="141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40"/>
      <c r="FL3" s="141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40"/>
      <c r="GJ3" s="141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40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s="130" customFormat="1" x14ac:dyDescent="0.7">
      <c r="A4" s="749"/>
      <c r="B4" s="754" t="s">
        <v>184</v>
      </c>
      <c r="C4" s="142" t="s">
        <v>111</v>
      </c>
      <c r="D4" s="142" t="s">
        <v>0</v>
      </c>
      <c r="E4" s="756" t="s">
        <v>1</v>
      </c>
      <c r="F4" s="757"/>
      <c r="G4" s="758"/>
      <c r="H4" s="744" t="s">
        <v>7</v>
      </c>
      <c r="I4" s="745"/>
      <c r="J4" s="744" t="s">
        <v>8</v>
      </c>
      <c r="K4" s="745"/>
      <c r="L4" s="744" t="s">
        <v>9</v>
      </c>
      <c r="M4" s="745"/>
      <c r="N4" s="744" t="s">
        <v>10</v>
      </c>
      <c r="O4" s="745"/>
      <c r="P4" s="744" t="s">
        <v>11</v>
      </c>
      <c r="Q4" s="745"/>
      <c r="R4" s="744" t="s">
        <v>14</v>
      </c>
      <c r="S4" s="745"/>
      <c r="T4" s="744" t="s">
        <v>15</v>
      </c>
      <c r="U4" s="746"/>
      <c r="V4" s="747" t="s">
        <v>16</v>
      </c>
      <c r="W4" s="746"/>
      <c r="X4" s="747" t="s">
        <v>17</v>
      </c>
      <c r="Y4" s="745"/>
      <c r="Z4" s="744" t="s">
        <v>18</v>
      </c>
      <c r="AA4" s="745"/>
      <c r="AB4" s="744" t="s">
        <v>19</v>
      </c>
      <c r="AC4" s="745"/>
      <c r="AD4" s="744" t="s">
        <v>20</v>
      </c>
      <c r="AE4" s="745"/>
      <c r="AF4" s="744" t="s">
        <v>21</v>
      </c>
      <c r="AG4" s="745"/>
      <c r="AH4" s="744" t="s">
        <v>22</v>
      </c>
      <c r="AI4" s="745"/>
      <c r="AJ4" s="744" t="s">
        <v>23</v>
      </c>
      <c r="AK4" s="745"/>
      <c r="AL4" s="744" t="s">
        <v>24</v>
      </c>
      <c r="AM4" s="745"/>
      <c r="AN4" s="744" t="s">
        <v>25</v>
      </c>
      <c r="AO4" s="745"/>
      <c r="AP4" s="744" t="s">
        <v>26</v>
      </c>
      <c r="AQ4" s="745"/>
      <c r="AR4" s="744" t="s">
        <v>27</v>
      </c>
      <c r="AS4" s="746"/>
      <c r="AT4" s="747" t="s">
        <v>28</v>
      </c>
      <c r="AU4" s="746"/>
      <c r="AV4" s="747" t="s">
        <v>29</v>
      </c>
      <c r="AW4" s="745"/>
      <c r="AX4" s="744" t="s">
        <v>30</v>
      </c>
      <c r="AY4" s="745"/>
      <c r="AZ4" s="744" t="s">
        <v>31</v>
      </c>
      <c r="BA4" s="745"/>
      <c r="BB4" s="744" t="s">
        <v>32</v>
      </c>
      <c r="BC4" s="745"/>
      <c r="BD4" s="744" t="s">
        <v>33</v>
      </c>
      <c r="BE4" s="745"/>
      <c r="BF4" s="744" t="s">
        <v>34</v>
      </c>
      <c r="BG4" s="745"/>
      <c r="BH4" s="744" t="s">
        <v>35</v>
      </c>
      <c r="BI4" s="745"/>
      <c r="BJ4" s="744" t="s">
        <v>36</v>
      </c>
      <c r="BK4" s="745"/>
      <c r="BL4" s="744" t="s">
        <v>37</v>
      </c>
      <c r="BM4" s="745"/>
      <c r="BN4" s="744" t="s">
        <v>38</v>
      </c>
      <c r="BO4" s="745"/>
      <c r="BP4" s="744" t="s">
        <v>39</v>
      </c>
      <c r="BQ4" s="746"/>
      <c r="BR4" s="747" t="s">
        <v>40</v>
      </c>
      <c r="BS4" s="746"/>
      <c r="BT4" s="747" t="s">
        <v>41</v>
      </c>
      <c r="BU4" s="745"/>
      <c r="BV4" s="744" t="s">
        <v>42</v>
      </c>
      <c r="BW4" s="745"/>
      <c r="BX4" s="744" t="s">
        <v>43</v>
      </c>
      <c r="BY4" s="745"/>
      <c r="BZ4" s="744" t="s">
        <v>44</v>
      </c>
      <c r="CA4" s="745"/>
      <c r="CB4" s="744" t="s">
        <v>45</v>
      </c>
      <c r="CC4" s="745"/>
      <c r="CD4" s="744" t="s">
        <v>46</v>
      </c>
      <c r="CE4" s="745"/>
      <c r="CF4" s="744" t="s">
        <v>47</v>
      </c>
      <c r="CG4" s="745"/>
      <c r="CH4" s="744" t="s">
        <v>48</v>
      </c>
      <c r="CI4" s="745"/>
      <c r="CJ4" s="744" t="s">
        <v>49</v>
      </c>
      <c r="CK4" s="745"/>
      <c r="CL4" s="744" t="s">
        <v>50</v>
      </c>
      <c r="CM4" s="745"/>
      <c r="CN4" s="744" t="s">
        <v>51</v>
      </c>
      <c r="CO4" s="746"/>
      <c r="CP4" s="747" t="s">
        <v>52</v>
      </c>
      <c r="CQ4" s="746"/>
      <c r="CR4" s="747" t="s">
        <v>53</v>
      </c>
      <c r="CS4" s="745"/>
      <c r="CT4" s="744" t="s">
        <v>54</v>
      </c>
      <c r="CU4" s="745"/>
      <c r="CV4" s="744" t="s">
        <v>55</v>
      </c>
      <c r="CW4" s="745"/>
      <c r="CX4" s="744" t="s">
        <v>56</v>
      </c>
      <c r="CY4" s="745"/>
      <c r="CZ4" s="744" t="s">
        <v>57</v>
      </c>
      <c r="DA4" s="745"/>
      <c r="DB4" s="744" t="s">
        <v>58</v>
      </c>
      <c r="DC4" s="745"/>
      <c r="DD4" s="744" t="s">
        <v>59</v>
      </c>
      <c r="DE4" s="745"/>
      <c r="DF4" s="744" t="s">
        <v>60</v>
      </c>
      <c r="DG4" s="745"/>
      <c r="DH4" s="744" t="s">
        <v>61</v>
      </c>
      <c r="DI4" s="745"/>
      <c r="DJ4" s="744" t="s">
        <v>62</v>
      </c>
      <c r="DK4" s="745"/>
      <c r="DL4" s="744" t="s">
        <v>63</v>
      </c>
      <c r="DM4" s="746"/>
      <c r="DN4" s="747" t="s">
        <v>64</v>
      </c>
      <c r="DO4" s="746"/>
      <c r="DP4" s="747" t="s">
        <v>65</v>
      </c>
      <c r="DQ4" s="745"/>
      <c r="DR4" s="744" t="s">
        <v>66</v>
      </c>
      <c r="DS4" s="745"/>
      <c r="DT4" s="744" t="s">
        <v>67</v>
      </c>
      <c r="DU4" s="745"/>
      <c r="DV4" s="744" t="s">
        <v>68</v>
      </c>
      <c r="DW4" s="745"/>
      <c r="DX4" s="744" t="s">
        <v>69</v>
      </c>
      <c r="DY4" s="745"/>
      <c r="DZ4" s="744" t="s">
        <v>70</v>
      </c>
      <c r="EA4" s="745"/>
      <c r="EB4" s="744" t="s">
        <v>71</v>
      </c>
      <c r="EC4" s="745"/>
      <c r="ED4" s="744" t="s">
        <v>72</v>
      </c>
      <c r="EE4" s="745"/>
      <c r="EF4" s="744" t="s">
        <v>73</v>
      </c>
      <c r="EG4" s="745"/>
      <c r="EH4" s="744" t="s">
        <v>74</v>
      </c>
      <c r="EI4" s="745"/>
      <c r="EJ4" s="744" t="s">
        <v>75</v>
      </c>
      <c r="EK4" s="746"/>
      <c r="EL4" s="747" t="s">
        <v>76</v>
      </c>
      <c r="EM4" s="746"/>
      <c r="EN4" s="747" t="s">
        <v>77</v>
      </c>
      <c r="EO4" s="745"/>
      <c r="EP4" s="744" t="s">
        <v>78</v>
      </c>
      <c r="EQ4" s="745"/>
      <c r="ER4" s="744" t="s">
        <v>79</v>
      </c>
      <c r="ES4" s="745"/>
      <c r="ET4" s="744" t="s">
        <v>80</v>
      </c>
      <c r="EU4" s="745"/>
      <c r="EV4" s="744" t="s">
        <v>81</v>
      </c>
      <c r="EW4" s="745"/>
      <c r="EX4" s="744" t="s">
        <v>82</v>
      </c>
      <c r="EY4" s="745"/>
      <c r="EZ4" s="744" t="s">
        <v>83</v>
      </c>
      <c r="FA4" s="745"/>
      <c r="FB4" s="744" t="s">
        <v>84</v>
      </c>
      <c r="FC4" s="745"/>
      <c r="FD4" s="744" t="s">
        <v>85</v>
      </c>
      <c r="FE4" s="745"/>
      <c r="FF4" s="744" t="s">
        <v>86</v>
      </c>
      <c r="FG4" s="745"/>
      <c r="FH4" s="744" t="s">
        <v>87</v>
      </c>
      <c r="FI4" s="746"/>
      <c r="FJ4" s="747" t="s">
        <v>88</v>
      </c>
      <c r="FK4" s="746"/>
      <c r="FL4" s="747" t="s">
        <v>89</v>
      </c>
      <c r="FM4" s="745"/>
      <c r="FN4" s="744" t="s">
        <v>90</v>
      </c>
      <c r="FO4" s="745"/>
      <c r="FP4" s="744" t="s">
        <v>91</v>
      </c>
      <c r="FQ4" s="745"/>
      <c r="FR4" s="744" t="s">
        <v>92</v>
      </c>
      <c r="FS4" s="745"/>
      <c r="FT4" s="744" t="s">
        <v>93</v>
      </c>
      <c r="FU4" s="745"/>
      <c r="FV4" s="744" t="s">
        <v>94</v>
      </c>
      <c r="FW4" s="745"/>
      <c r="FX4" s="744" t="s">
        <v>95</v>
      </c>
      <c r="FY4" s="745"/>
      <c r="FZ4" s="744" t="s">
        <v>96</v>
      </c>
      <c r="GA4" s="745"/>
      <c r="GB4" s="744" t="s">
        <v>97</v>
      </c>
      <c r="GC4" s="745"/>
      <c r="GD4" s="744" t="s">
        <v>98</v>
      </c>
      <c r="GE4" s="745"/>
      <c r="GF4" s="744" t="s">
        <v>99</v>
      </c>
      <c r="GG4" s="746"/>
      <c r="GH4" s="747" t="s">
        <v>100</v>
      </c>
      <c r="GI4" s="746"/>
      <c r="GJ4" s="747" t="s">
        <v>101</v>
      </c>
      <c r="GK4" s="745"/>
      <c r="GL4" s="744" t="s">
        <v>102</v>
      </c>
      <c r="GM4" s="745"/>
      <c r="GN4" s="744" t="s">
        <v>103</v>
      </c>
      <c r="GO4" s="745"/>
      <c r="GP4" s="744" t="s">
        <v>104</v>
      </c>
      <c r="GQ4" s="745"/>
      <c r="GR4" s="744" t="s">
        <v>105</v>
      </c>
      <c r="GS4" s="745"/>
      <c r="GT4" s="744" t="s">
        <v>106</v>
      </c>
      <c r="GU4" s="745"/>
      <c r="GV4" s="744" t="s">
        <v>107</v>
      </c>
      <c r="GW4" s="745"/>
      <c r="GX4" s="744" t="s">
        <v>108</v>
      </c>
      <c r="GY4" s="746"/>
      <c r="GZ4" s="747" t="s">
        <v>109</v>
      </c>
      <c r="HA4" s="746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 s="180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s="130" customFormat="1" x14ac:dyDescent="0.7">
      <c r="A5" s="750"/>
      <c r="B5" s="755"/>
      <c r="C5" s="143" t="s">
        <v>112</v>
      </c>
      <c r="D5" s="143" t="s">
        <v>3</v>
      </c>
      <c r="E5" s="144" t="s">
        <v>4</v>
      </c>
      <c r="F5" s="144" t="s">
        <v>2</v>
      </c>
      <c r="G5" s="378" t="s">
        <v>5</v>
      </c>
      <c r="H5" s="145" t="s">
        <v>4</v>
      </c>
      <c r="I5" s="145" t="s">
        <v>2</v>
      </c>
      <c r="J5" s="145" t="s">
        <v>4</v>
      </c>
      <c r="K5" s="145" t="s">
        <v>2</v>
      </c>
      <c r="L5" s="145" t="s">
        <v>4</v>
      </c>
      <c r="M5" s="145" t="s">
        <v>2</v>
      </c>
      <c r="N5" s="145" t="s">
        <v>4</v>
      </c>
      <c r="O5" s="145" t="s">
        <v>2</v>
      </c>
      <c r="P5" s="145" t="s">
        <v>4</v>
      </c>
      <c r="Q5" s="145" t="s">
        <v>2</v>
      </c>
      <c r="R5" s="145" t="s">
        <v>4</v>
      </c>
      <c r="S5" s="145" t="s">
        <v>2</v>
      </c>
      <c r="T5" s="145" t="s">
        <v>4</v>
      </c>
      <c r="U5" s="145" t="s">
        <v>2</v>
      </c>
      <c r="V5" s="145" t="s">
        <v>4</v>
      </c>
      <c r="W5" s="145" t="s">
        <v>2</v>
      </c>
      <c r="X5" s="145" t="s">
        <v>4</v>
      </c>
      <c r="Y5" s="145" t="s">
        <v>2</v>
      </c>
      <c r="Z5" s="145" t="s">
        <v>4</v>
      </c>
      <c r="AA5" s="145" t="s">
        <v>2</v>
      </c>
      <c r="AB5" s="145" t="s">
        <v>4</v>
      </c>
      <c r="AC5" s="145" t="s">
        <v>2</v>
      </c>
      <c r="AD5" s="145" t="s">
        <v>4</v>
      </c>
      <c r="AE5" s="145" t="s">
        <v>2</v>
      </c>
      <c r="AF5" s="145" t="s">
        <v>4</v>
      </c>
      <c r="AG5" s="145" t="s">
        <v>2</v>
      </c>
      <c r="AH5" s="145" t="s">
        <v>4</v>
      </c>
      <c r="AI5" s="145" t="s">
        <v>2</v>
      </c>
      <c r="AJ5" s="145" t="s">
        <v>4</v>
      </c>
      <c r="AK5" s="145" t="s">
        <v>2</v>
      </c>
      <c r="AL5" s="145" t="s">
        <v>4</v>
      </c>
      <c r="AM5" s="145" t="s">
        <v>2</v>
      </c>
      <c r="AN5" s="145" t="s">
        <v>4</v>
      </c>
      <c r="AO5" s="145" t="s">
        <v>2</v>
      </c>
      <c r="AP5" s="145" t="s">
        <v>4</v>
      </c>
      <c r="AQ5" s="145" t="s">
        <v>2</v>
      </c>
      <c r="AR5" s="145" t="s">
        <v>4</v>
      </c>
      <c r="AS5" s="145" t="s">
        <v>2</v>
      </c>
      <c r="AT5" s="145" t="s">
        <v>4</v>
      </c>
      <c r="AU5" s="145" t="s">
        <v>2</v>
      </c>
      <c r="AV5" s="145" t="s">
        <v>4</v>
      </c>
      <c r="AW5" s="145" t="s">
        <v>2</v>
      </c>
      <c r="AX5" s="145" t="s">
        <v>4</v>
      </c>
      <c r="AY5" s="145" t="s">
        <v>2</v>
      </c>
      <c r="AZ5" s="145" t="s">
        <v>4</v>
      </c>
      <c r="BA5" s="145" t="s">
        <v>2</v>
      </c>
      <c r="BB5" s="145" t="s">
        <v>4</v>
      </c>
      <c r="BC5" s="145" t="s">
        <v>2</v>
      </c>
      <c r="BD5" s="145" t="s">
        <v>4</v>
      </c>
      <c r="BE5" s="145" t="s">
        <v>2</v>
      </c>
      <c r="BF5" s="145" t="s">
        <v>4</v>
      </c>
      <c r="BG5" s="145" t="s">
        <v>2</v>
      </c>
      <c r="BH5" s="145" t="s">
        <v>4</v>
      </c>
      <c r="BI5" s="145" t="s">
        <v>2</v>
      </c>
      <c r="BJ5" s="145" t="s">
        <v>4</v>
      </c>
      <c r="BK5" s="145" t="s">
        <v>2</v>
      </c>
      <c r="BL5" s="145" t="s">
        <v>4</v>
      </c>
      <c r="BM5" s="145" t="s">
        <v>2</v>
      </c>
      <c r="BN5" s="145" t="s">
        <v>4</v>
      </c>
      <c r="BO5" s="145" t="s">
        <v>2</v>
      </c>
      <c r="BP5" s="145" t="s">
        <v>4</v>
      </c>
      <c r="BQ5" s="145" t="s">
        <v>2</v>
      </c>
      <c r="BR5" s="145" t="s">
        <v>4</v>
      </c>
      <c r="BS5" s="145" t="s">
        <v>2</v>
      </c>
      <c r="BT5" s="145" t="s">
        <v>4</v>
      </c>
      <c r="BU5" s="145" t="s">
        <v>2</v>
      </c>
      <c r="BV5" s="145" t="s">
        <v>4</v>
      </c>
      <c r="BW5" s="145" t="s">
        <v>2</v>
      </c>
      <c r="BX5" s="145" t="s">
        <v>4</v>
      </c>
      <c r="BY5" s="145" t="s">
        <v>2</v>
      </c>
      <c r="BZ5" s="145" t="s">
        <v>4</v>
      </c>
      <c r="CA5" s="145" t="s">
        <v>2</v>
      </c>
      <c r="CB5" s="145" t="s">
        <v>4</v>
      </c>
      <c r="CC5" s="145" t="s">
        <v>2</v>
      </c>
      <c r="CD5" s="145" t="s">
        <v>4</v>
      </c>
      <c r="CE5" s="145" t="s">
        <v>2</v>
      </c>
      <c r="CF5" s="145" t="s">
        <v>4</v>
      </c>
      <c r="CG5" s="145" t="s">
        <v>2</v>
      </c>
      <c r="CH5" s="145" t="s">
        <v>4</v>
      </c>
      <c r="CI5" s="145" t="s">
        <v>2</v>
      </c>
      <c r="CJ5" s="145" t="s">
        <v>4</v>
      </c>
      <c r="CK5" s="145" t="s">
        <v>2</v>
      </c>
      <c r="CL5" s="145" t="s">
        <v>4</v>
      </c>
      <c r="CM5" s="145" t="s">
        <v>2</v>
      </c>
      <c r="CN5" s="145" t="s">
        <v>4</v>
      </c>
      <c r="CO5" s="145" t="s">
        <v>2</v>
      </c>
      <c r="CP5" s="145" t="s">
        <v>4</v>
      </c>
      <c r="CQ5" s="145" t="s">
        <v>2</v>
      </c>
      <c r="CR5" s="145" t="s">
        <v>4</v>
      </c>
      <c r="CS5" s="145" t="s">
        <v>2</v>
      </c>
      <c r="CT5" s="145" t="s">
        <v>4</v>
      </c>
      <c r="CU5" s="145" t="s">
        <v>2</v>
      </c>
      <c r="CV5" s="145" t="s">
        <v>4</v>
      </c>
      <c r="CW5" s="145" t="s">
        <v>2</v>
      </c>
      <c r="CX5" s="145" t="s">
        <v>4</v>
      </c>
      <c r="CY5" s="145" t="s">
        <v>2</v>
      </c>
      <c r="CZ5" s="145" t="s">
        <v>4</v>
      </c>
      <c r="DA5" s="145" t="s">
        <v>2</v>
      </c>
      <c r="DB5" s="145" t="s">
        <v>4</v>
      </c>
      <c r="DC5" s="145" t="s">
        <v>2</v>
      </c>
      <c r="DD5" s="145" t="s">
        <v>4</v>
      </c>
      <c r="DE5" s="145" t="s">
        <v>2</v>
      </c>
      <c r="DF5" s="145" t="s">
        <v>4</v>
      </c>
      <c r="DG5" s="145" t="s">
        <v>2</v>
      </c>
      <c r="DH5" s="145" t="s">
        <v>4</v>
      </c>
      <c r="DI5" s="145" t="s">
        <v>2</v>
      </c>
      <c r="DJ5" s="145" t="s">
        <v>4</v>
      </c>
      <c r="DK5" s="145" t="s">
        <v>2</v>
      </c>
      <c r="DL5" s="145" t="s">
        <v>4</v>
      </c>
      <c r="DM5" s="145" t="s">
        <v>2</v>
      </c>
      <c r="DN5" s="145" t="s">
        <v>4</v>
      </c>
      <c r="DO5" s="145" t="s">
        <v>2</v>
      </c>
      <c r="DP5" s="145" t="s">
        <v>4</v>
      </c>
      <c r="DQ5" s="145" t="s">
        <v>2</v>
      </c>
      <c r="DR5" s="145" t="s">
        <v>4</v>
      </c>
      <c r="DS5" s="145" t="s">
        <v>2</v>
      </c>
      <c r="DT5" s="145" t="s">
        <v>4</v>
      </c>
      <c r="DU5" s="145" t="s">
        <v>2</v>
      </c>
      <c r="DV5" s="145" t="s">
        <v>4</v>
      </c>
      <c r="DW5" s="145" t="s">
        <v>2</v>
      </c>
      <c r="DX5" s="145" t="s">
        <v>4</v>
      </c>
      <c r="DY5" s="145" t="s">
        <v>2</v>
      </c>
      <c r="DZ5" s="145" t="s">
        <v>4</v>
      </c>
      <c r="EA5" s="145" t="s">
        <v>2</v>
      </c>
      <c r="EB5" s="145" t="s">
        <v>4</v>
      </c>
      <c r="EC5" s="145" t="s">
        <v>2</v>
      </c>
      <c r="ED5" s="145" t="s">
        <v>4</v>
      </c>
      <c r="EE5" s="145" t="s">
        <v>2</v>
      </c>
      <c r="EF5" s="145" t="s">
        <v>4</v>
      </c>
      <c r="EG5" s="145" t="s">
        <v>2</v>
      </c>
      <c r="EH5" s="145" t="s">
        <v>4</v>
      </c>
      <c r="EI5" s="145" t="s">
        <v>2</v>
      </c>
      <c r="EJ5" s="145" t="s">
        <v>4</v>
      </c>
      <c r="EK5" s="145" t="s">
        <v>2</v>
      </c>
      <c r="EL5" s="145" t="s">
        <v>4</v>
      </c>
      <c r="EM5" s="145" t="s">
        <v>2</v>
      </c>
      <c r="EN5" s="145" t="s">
        <v>4</v>
      </c>
      <c r="EO5" s="145" t="s">
        <v>2</v>
      </c>
      <c r="EP5" s="145" t="s">
        <v>4</v>
      </c>
      <c r="EQ5" s="145" t="s">
        <v>2</v>
      </c>
      <c r="ER5" s="145" t="s">
        <v>4</v>
      </c>
      <c r="ES5" s="145" t="s">
        <v>2</v>
      </c>
      <c r="ET5" s="145" t="s">
        <v>4</v>
      </c>
      <c r="EU5" s="145" t="s">
        <v>2</v>
      </c>
      <c r="EV5" s="145" t="s">
        <v>4</v>
      </c>
      <c r="EW5" s="145" t="s">
        <v>2</v>
      </c>
      <c r="EX5" s="145" t="s">
        <v>4</v>
      </c>
      <c r="EY5" s="145" t="s">
        <v>2</v>
      </c>
      <c r="EZ5" s="145" t="s">
        <v>4</v>
      </c>
      <c r="FA5" s="145" t="s">
        <v>2</v>
      </c>
      <c r="FB5" s="145" t="s">
        <v>4</v>
      </c>
      <c r="FC5" s="145" t="s">
        <v>2</v>
      </c>
      <c r="FD5" s="145" t="s">
        <v>4</v>
      </c>
      <c r="FE5" s="145" t="s">
        <v>2</v>
      </c>
      <c r="FF5" s="145" t="s">
        <v>4</v>
      </c>
      <c r="FG5" s="145" t="s">
        <v>2</v>
      </c>
      <c r="FH5" s="145" t="s">
        <v>4</v>
      </c>
      <c r="FI5" s="145" t="s">
        <v>2</v>
      </c>
      <c r="FJ5" s="145" t="s">
        <v>4</v>
      </c>
      <c r="FK5" s="145" t="s">
        <v>2</v>
      </c>
      <c r="FL5" s="145" t="s">
        <v>4</v>
      </c>
      <c r="FM5" s="145" t="s">
        <v>2</v>
      </c>
      <c r="FN5" s="145" t="s">
        <v>4</v>
      </c>
      <c r="FO5" s="145" t="s">
        <v>2</v>
      </c>
      <c r="FP5" s="145" t="s">
        <v>4</v>
      </c>
      <c r="FQ5" s="145" t="s">
        <v>2</v>
      </c>
      <c r="FR5" s="145" t="s">
        <v>4</v>
      </c>
      <c r="FS5" s="145" t="s">
        <v>2</v>
      </c>
      <c r="FT5" s="145" t="s">
        <v>4</v>
      </c>
      <c r="FU5" s="145" t="s">
        <v>2</v>
      </c>
      <c r="FV5" s="145" t="s">
        <v>4</v>
      </c>
      <c r="FW5" s="145" t="s">
        <v>2</v>
      </c>
      <c r="FX5" s="145" t="s">
        <v>4</v>
      </c>
      <c r="FY5" s="145" t="s">
        <v>2</v>
      </c>
      <c r="FZ5" s="145" t="s">
        <v>4</v>
      </c>
      <c r="GA5" s="145" t="s">
        <v>2</v>
      </c>
      <c r="GB5" s="145" t="s">
        <v>4</v>
      </c>
      <c r="GC5" s="145" t="s">
        <v>2</v>
      </c>
      <c r="GD5" s="145" t="s">
        <v>4</v>
      </c>
      <c r="GE5" s="145" t="s">
        <v>2</v>
      </c>
      <c r="GF5" s="145" t="s">
        <v>4</v>
      </c>
      <c r="GG5" s="145" t="s">
        <v>2</v>
      </c>
      <c r="GH5" s="145" t="s">
        <v>4</v>
      </c>
      <c r="GI5" s="145" t="s">
        <v>2</v>
      </c>
      <c r="GJ5" s="145" t="s">
        <v>4</v>
      </c>
      <c r="GK5" s="145" t="s">
        <v>2</v>
      </c>
      <c r="GL5" s="145" t="s">
        <v>4</v>
      </c>
      <c r="GM5" s="145" t="s">
        <v>2</v>
      </c>
      <c r="GN5" s="145" t="s">
        <v>4</v>
      </c>
      <c r="GO5" s="145" t="s">
        <v>2</v>
      </c>
      <c r="GP5" s="145" t="s">
        <v>4</v>
      </c>
      <c r="GQ5" s="145" t="s">
        <v>2</v>
      </c>
      <c r="GR5" s="145" t="s">
        <v>4</v>
      </c>
      <c r="GS5" s="145" t="s">
        <v>2</v>
      </c>
      <c r="GT5" s="145" t="s">
        <v>4</v>
      </c>
      <c r="GU5" s="145" t="s">
        <v>2</v>
      </c>
      <c r="GV5" s="145" t="s">
        <v>4</v>
      </c>
      <c r="GW5" s="145" t="s">
        <v>2</v>
      </c>
      <c r="GX5" s="145" t="s">
        <v>4</v>
      </c>
      <c r="GY5" s="145" t="s">
        <v>2</v>
      </c>
      <c r="GZ5" s="145" t="s">
        <v>4</v>
      </c>
      <c r="HA5" s="145" t="s">
        <v>2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180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s="130" customFormat="1" x14ac:dyDescent="0.7">
      <c r="A6" s="146">
        <v>1</v>
      </c>
      <c r="B6" s="265" t="s">
        <v>127</v>
      </c>
      <c r="C6" s="266">
        <v>1308</v>
      </c>
      <c r="D6" s="266">
        <v>1308</v>
      </c>
      <c r="E6" s="266">
        <v>1789</v>
      </c>
      <c r="F6" s="267">
        <v>2012</v>
      </c>
      <c r="G6" s="271">
        <v>3801</v>
      </c>
      <c r="H6" s="268">
        <v>9</v>
      </c>
      <c r="I6" s="268">
        <v>7</v>
      </c>
      <c r="J6" s="268">
        <v>17</v>
      </c>
      <c r="K6" s="268">
        <v>14</v>
      </c>
      <c r="L6" s="268">
        <v>14</v>
      </c>
      <c r="M6" s="268">
        <v>11</v>
      </c>
      <c r="N6" s="268">
        <v>15</v>
      </c>
      <c r="O6" s="268">
        <v>8</v>
      </c>
      <c r="P6" s="268">
        <v>10</v>
      </c>
      <c r="Q6" s="268">
        <v>12</v>
      </c>
      <c r="R6" s="268">
        <v>11</v>
      </c>
      <c r="S6" s="268">
        <v>12</v>
      </c>
      <c r="T6" s="268">
        <v>13</v>
      </c>
      <c r="U6" s="268">
        <v>14</v>
      </c>
      <c r="V6" s="268">
        <v>18</v>
      </c>
      <c r="W6" s="268">
        <v>21</v>
      </c>
      <c r="X6" s="268">
        <v>11</v>
      </c>
      <c r="Y6" s="268">
        <v>5</v>
      </c>
      <c r="Z6" s="268">
        <v>19</v>
      </c>
      <c r="AA6" s="268">
        <v>12</v>
      </c>
      <c r="AB6" s="268">
        <v>20</v>
      </c>
      <c r="AC6" s="150">
        <v>19</v>
      </c>
      <c r="AD6" s="150">
        <v>22</v>
      </c>
      <c r="AE6" s="150">
        <v>24</v>
      </c>
      <c r="AF6" s="150">
        <v>15</v>
      </c>
      <c r="AG6" s="150">
        <v>11</v>
      </c>
      <c r="AH6" s="150">
        <v>21</v>
      </c>
      <c r="AI6" s="150">
        <v>20</v>
      </c>
      <c r="AJ6" s="150">
        <v>17</v>
      </c>
      <c r="AK6" s="150">
        <v>17</v>
      </c>
      <c r="AL6" s="150">
        <v>17</v>
      </c>
      <c r="AM6" s="150">
        <v>22</v>
      </c>
      <c r="AN6" s="150">
        <v>26</v>
      </c>
      <c r="AO6" s="150">
        <v>21</v>
      </c>
      <c r="AP6" s="150">
        <v>30</v>
      </c>
      <c r="AQ6" s="150">
        <v>23</v>
      </c>
      <c r="AR6" s="150">
        <v>24</v>
      </c>
      <c r="AS6" s="150">
        <v>25</v>
      </c>
      <c r="AT6" s="150">
        <v>16</v>
      </c>
      <c r="AU6" s="150">
        <v>25</v>
      </c>
      <c r="AV6" s="150">
        <v>25</v>
      </c>
      <c r="AW6" s="150">
        <v>28</v>
      </c>
      <c r="AX6" s="150">
        <v>35</v>
      </c>
      <c r="AY6" s="150">
        <v>18</v>
      </c>
      <c r="AZ6" s="150">
        <v>25</v>
      </c>
      <c r="BA6" s="150">
        <v>21</v>
      </c>
      <c r="BB6" s="150">
        <v>19</v>
      </c>
      <c r="BC6" s="150">
        <v>28</v>
      </c>
      <c r="BD6" s="150">
        <v>27</v>
      </c>
      <c r="BE6" s="150">
        <v>33</v>
      </c>
      <c r="BF6" s="150">
        <v>30</v>
      </c>
      <c r="BG6" s="150">
        <v>21</v>
      </c>
      <c r="BH6" s="150">
        <v>19</v>
      </c>
      <c r="BI6" s="150">
        <v>30</v>
      </c>
      <c r="BJ6" s="150">
        <v>28</v>
      </c>
      <c r="BK6" s="150">
        <v>24</v>
      </c>
      <c r="BL6" s="150">
        <v>29</v>
      </c>
      <c r="BM6" s="150">
        <v>22</v>
      </c>
      <c r="BN6" s="150">
        <v>28</v>
      </c>
      <c r="BO6" s="150">
        <v>16</v>
      </c>
      <c r="BP6" s="150">
        <v>24</v>
      </c>
      <c r="BQ6" s="150">
        <v>24</v>
      </c>
      <c r="BR6" s="150">
        <v>17</v>
      </c>
      <c r="BS6" s="150">
        <v>17</v>
      </c>
      <c r="BT6" s="150">
        <v>30</v>
      </c>
      <c r="BU6" s="150">
        <v>17</v>
      </c>
      <c r="BV6" s="150">
        <v>23</v>
      </c>
      <c r="BW6" s="150">
        <v>21</v>
      </c>
      <c r="BX6" s="150">
        <v>25</v>
      </c>
      <c r="BY6" s="150">
        <v>29</v>
      </c>
      <c r="BZ6" s="150">
        <v>27</v>
      </c>
      <c r="CA6" s="150">
        <v>31</v>
      </c>
      <c r="CB6" s="150">
        <v>19</v>
      </c>
      <c r="CC6" s="150">
        <v>22</v>
      </c>
      <c r="CD6" s="150">
        <v>21</v>
      </c>
      <c r="CE6" s="150">
        <v>27</v>
      </c>
      <c r="CF6" s="150">
        <v>25</v>
      </c>
      <c r="CG6" s="150">
        <v>26</v>
      </c>
      <c r="CH6" s="150">
        <v>28</v>
      </c>
      <c r="CI6" s="150">
        <v>23</v>
      </c>
      <c r="CJ6" s="150">
        <v>33</v>
      </c>
      <c r="CK6" s="150">
        <v>31</v>
      </c>
      <c r="CL6" s="150">
        <v>28</v>
      </c>
      <c r="CM6" s="150">
        <v>22</v>
      </c>
      <c r="CN6" s="150">
        <v>28</v>
      </c>
      <c r="CO6" s="150">
        <v>29</v>
      </c>
      <c r="CP6" s="150">
        <v>28</v>
      </c>
      <c r="CQ6" s="150">
        <v>23</v>
      </c>
      <c r="CR6" s="150">
        <v>27</v>
      </c>
      <c r="CS6" s="150">
        <v>31</v>
      </c>
      <c r="CT6" s="150">
        <v>26</v>
      </c>
      <c r="CU6" s="150">
        <v>33</v>
      </c>
      <c r="CV6" s="150">
        <v>21</v>
      </c>
      <c r="CW6" s="150">
        <v>31</v>
      </c>
      <c r="CX6" s="150">
        <v>23</v>
      </c>
      <c r="CY6" s="150">
        <v>24</v>
      </c>
      <c r="CZ6" s="150">
        <v>23</v>
      </c>
      <c r="DA6" s="150">
        <v>32</v>
      </c>
      <c r="DB6" s="150">
        <v>32</v>
      </c>
      <c r="DC6" s="150">
        <v>41</v>
      </c>
      <c r="DD6" s="150">
        <v>21</v>
      </c>
      <c r="DE6" s="150">
        <v>29</v>
      </c>
      <c r="DF6" s="150">
        <v>31</v>
      </c>
      <c r="DG6" s="150">
        <v>39</v>
      </c>
      <c r="DH6" s="150">
        <v>31</v>
      </c>
      <c r="DI6" s="150">
        <v>30</v>
      </c>
      <c r="DJ6" s="150">
        <v>35</v>
      </c>
      <c r="DK6" s="150">
        <v>29</v>
      </c>
      <c r="DL6" s="150">
        <v>35</v>
      </c>
      <c r="DM6" s="150">
        <v>35</v>
      </c>
      <c r="DN6" s="150">
        <v>30</v>
      </c>
      <c r="DO6" s="150">
        <v>45</v>
      </c>
      <c r="DP6" s="150">
        <v>27</v>
      </c>
      <c r="DQ6" s="150">
        <v>42</v>
      </c>
      <c r="DR6" s="150">
        <v>29</v>
      </c>
      <c r="DS6" s="150">
        <v>37</v>
      </c>
      <c r="DT6" s="150">
        <v>27</v>
      </c>
      <c r="DU6" s="150">
        <v>35</v>
      </c>
      <c r="DV6" s="150">
        <v>32</v>
      </c>
      <c r="DW6" s="150">
        <v>39</v>
      </c>
      <c r="DX6" s="150">
        <v>23</v>
      </c>
      <c r="DY6" s="150">
        <v>35</v>
      </c>
      <c r="DZ6" s="150">
        <v>17</v>
      </c>
      <c r="EA6" s="150">
        <v>40</v>
      </c>
      <c r="EB6" s="150">
        <v>19</v>
      </c>
      <c r="EC6" s="150">
        <v>32</v>
      </c>
      <c r="ED6" s="150">
        <v>25</v>
      </c>
      <c r="EE6" s="150">
        <v>26</v>
      </c>
      <c r="EF6" s="150">
        <v>25</v>
      </c>
      <c r="EG6" s="150">
        <v>21</v>
      </c>
      <c r="EH6" s="150">
        <v>19</v>
      </c>
      <c r="EI6" s="150">
        <v>37</v>
      </c>
      <c r="EJ6" s="150">
        <v>22</v>
      </c>
      <c r="EK6" s="150">
        <v>26</v>
      </c>
      <c r="EL6" s="150">
        <v>16</v>
      </c>
      <c r="EM6" s="150">
        <v>26</v>
      </c>
      <c r="EN6" s="150">
        <v>16</v>
      </c>
      <c r="EO6" s="150">
        <v>15</v>
      </c>
      <c r="EP6" s="150">
        <v>15</v>
      </c>
      <c r="EQ6" s="150">
        <v>25</v>
      </c>
      <c r="ER6" s="150">
        <v>25</v>
      </c>
      <c r="ES6" s="150">
        <v>35</v>
      </c>
      <c r="ET6" s="150">
        <v>14</v>
      </c>
      <c r="EU6" s="150">
        <v>17</v>
      </c>
      <c r="EV6" s="150">
        <v>20</v>
      </c>
      <c r="EW6" s="150">
        <v>17</v>
      </c>
      <c r="EX6" s="150">
        <v>16</v>
      </c>
      <c r="EY6" s="150">
        <v>19</v>
      </c>
      <c r="EZ6" s="150">
        <v>8</v>
      </c>
      <c r="FA6" s="150">
        <v>7</v>
      </c>
      <c r="FB6" s="150">
        <v>3</v>
      </c>
      <c r="FC6" s="150">
        <v>14</v>
      </c>
      <c r="FD6" s="150">
        <v>11</v>
      </c>
      <c r="FE6" s="150">
        <v>9</v>
      </c>
      <c r="FF6" s="150">
        <v>6</v>
      </c>
      <c r="FG6" s="150">
        <v>13</v>
      </c>
      <c r="FH6" s="150">
        <v>5</v>
      </c>
      <c r="FI6" s="150">
        <v>15</v>
      </c>
      <c r="FJ6" s="150">
        <v>9</v>
      </c>
      <c r="FK6" s="150">
        <v>8</v>
      </c>
      <c r="FL6" s="150">
        <v>12</v>
      </c>
      <c r="FM6" s="150">
        <v>21</v>
      </c>
      <c r="FN6" s="150">
        <v>9</v>
      </c>
      <c r="FO6" s="150">
        <v>16</v>
      </c>
      <c r="FP6" s="150">
        <v>4</v>
      </c>
      <c r="FQ6" s="150">
        <v>10</v>
      </c>
      <c r="FR6" s="150">
        <v>8</v>
      </c>
      <c r="FS6" s="150">
        <v>14</v>
      </c>
      <c r="FT6" s="150">
        <v>3</v>
      </c>
      <c r="FU6" s="150">
        <v>8</v>
      </c>
      <c r="FV6" s="150">
        <v>4</v>
      </c>
      <c r="FW6" s="150">
        <v>10</v>
      </c>
      <c r="FX6" s="150">
        <v>3</v>
      </c>
      <c r="FY6" s="150">
        <v>7</v>
      </c>
      <c r="FZ6" s="150">
        <v>5</v>
      </c>
      <c r="GA6" s="150">
        <v>9</v>
      </c>
      <c r="GB6" s="150">
        <v>1</v>
      </c>
      <c r="GC6" s="150">
        <v>5</v>
      </c>
      <c r="GD6" s="150">
        <v>3</v>
      </c>
      <c r="GE6" s="150">
        <v>7</v>
      </c>
      <c r="GF6" s="150">
        <v>2</v>
      </c>
      <c r="GG6" s="150">
        <v>2</v>
      </c>
      <c r="GH6" s="150">
        <v>0</v>
      </c>
      <c r="GI6" s="150">
        <v>3</v>
      </c>
      <c r="GJ6" s="150">
        <v>2</v>
      </c>
      <c r="GK6" s="150">
        <v>3</v>
      </c>
      <c r="GL6" s="150">
        <v>2</v>
      </c>
      <c r="GM6" s="150">
        <v>0</v>
      </c>
      <c r="GN6" s="150">
        <v>0</v>
      </c>
      <c r="GO6" s="150">
        <v>1</v>
      </c>
      <c r="GP6" s="150">
        <v>0</v>
      </c>
      <c r="GQ6" s="150">
        <v>0</v>
      </c>
      <c r="GR6" s="150">
        <v>0</v>
      </c>
      <c r="GS6" s="150">
        <v>0</v>
      </c>
      <c r="GT6" s="150">
        <v>1</v>
      </c>
      <c r="GU6" s="150">
        <v>0</v>
      </c>
      <c r="GV6" s="150">
        <v>0</v>
      </c>
      <c r="GW6" s="150">
        <v>0</v>
      </c>
      <c r="GX6" s="150">
        <v>0</v>
      </c>
      <c r="GY6" s="150">
        <v>0</v>
      </c>
      <c r="GZ6" s="150">
        <v>0</v>
      </c>
      <c r="HA6" s="150">
        <v>1</v>
      </c>
      <c r="HB6" s="274">
        <f>SUM(H6:HA6)</f>
        <v>3801</v>
      </c>
      <c r="HC6"/>
      <c r="HD6" s="165"/>
      <c r="HE6" s="275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1789</v>
      </c>
      <c r="HF6" s="276"/>
      <c r="HG6" s="277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2012</v>
      </c>
      <c r="HH6" s="293"/>
      <c r="HI6" s="278">
        <f t="shared" ref="HI6:HI18" si="2">HG6+HE6</f>
        <v>3801</v>
      </c>
      <c r="HJ6" s="180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x14ac:dyDescent="0.7">
      <c r="A7" s="146">
        <v>2</v>
      </c>
      <c r="B7" s="147" t="s">
        <v>126</v>
      </c>
      <c r="C7" s="271">
        <v>2339</v>
      </c>
      <c r="D7" s="271">
        <v>0</v>
      </c>
      <c r="E7" s="271">
        <v>3109</v>
      </c>
      <c r="F7" s="377">
        <v>3416</v>
      </c>
      <c r="G7" s="271">
        <v>6525</v>
      </c>
      <c r="H7" s="150">
        <v>9</v>
      </c>
      <c r="I7" s="150">
        <v>10</v>
      </c>
      <c r="J7" s="150">
        <v>19</v>
      </c>
      <c r="K7" s="150">
        <v>23</v>
      </c>
      <c r="L7" s="150">
        <v>21</v>
      </c>
      <c r="M7" s="150">
        <v>19</v>
      </c>
      <c r="N7" s="150">
        <v>27</v>
      </c>
      <c r="O7" s="150">
        <v>24</v>
      </c>
      <c r="P7" s="150">
        <v>30</v>
      </c>
      <c r="Q7" s="150">
        <v>28</v>
      </c>
      <c r="R7" s="150">
        <v>24</v>
      </c>
      <c r="S7" s="150">
        <v>24</v>
      </c>
      <c r="T7" s="150">
        <v>34</v>
      </c>
      <c r="U7" s="150">
        <v>34</v>
      </c>
      <c r="V7" s="150">
        <v>33</v>
      </c>
      <c r="W7" s="150">
        <v>25</v>
      </c>
      <c r="X7" s="150">
        <v>32</v>
      </c>
      <c r="Y7" s="150">
        <v>28</v>
      </c>
      <c r="Z7" s="150">
        <v>28</v>
      </c>
      <c r="AA7" s="150">
        <v>36</v>
      </c>
      <c r="AB7" s="150">
        <v>39</v>
      </c>
      <c r="AC7" s="150">
        <v>28</v>
      </c>
      <c r="AD7" s="150">
        <v>38</v>
      </c>
      <c r="AE7" s="150">
        <v>47</v>
      </c>
      <c r="AF7" s="150">
        <v>29</v>
      </c>
      <c r="AG7" s="150">
        <v>28</v>
      </c>
      <c r="AH7" s="150">
        <v>40</v>
      </c>
      <c r="AI7" s="150">
        <v>34</v>
      </c>
      <c r="AJ7" s="150">
        <v>38</v>
      </c>
      <c r="AK7" s="150">
        <v>38</v>
      </c>
      <c r="AL7" s="150">
        <v>31</v>
      </c>
      <c r="AM7" s="150">
        <v>39</v>
      </c>
      <c r="AN7" s="150">
        <v>32</v>
      </c>
      <c r="AO7" s="150">
        <v>32</v>
      </c>
      <c r="AP7" s="150">
        <v>34</v>
      </c>
      <c r="AQ7" s="150">
        <v>44</v>
      </c>
      <c r="AR7" s="150">
        <v>42</v>
      </c>
      <c r="AS7" s="150">
        <v>23</v>
      </c>
      <c r="AT7" s="150">
        <v>29</v>
      </c>
      <c r="AU7" s="150">
        <v>31</v>
      </c>
      <c r="AV7" s="150">
        <v>29</v>
      </c>
      <c r="AW7" s="150">
        <v>40</v>
      </c>
      <c r="AX7" s="150">
        <v>38</v>
      </c>
      <c r="AY7" s="150">
        <v>36</v>
      </c>
      <c r="AZ7" s="150">
        <v>48</v>
      </c>
      <c r="BA7" s="150">
        <v>46</v>
      </c>
      <c r="BB7" s="150">
        <v>42</v>
      </c>
      <c r="BC7" s="150">
        <v>40</v>
      </c>
      <c r="BD7" s="150">
        <v>41</v>
      </c>
      <c r="BE7" s="150">
        <v>54</v>
      </c>
      <c r="BF7" s="150">
        <v>40</v>
      </c>
      <c r="BG7" s="150">
        <v>44</v>
      </c>
      <c r="BH7" s="150">
        <v>47</v>
      </c>
      <c r="BI7" s="150">
        <v>38</v>
      </c>
      <c r="BJ7" s="150">
        <v>39</v>
      </c>
      <c r="BK7" s="150">
        <v>37</v>
      </c>
      <c r="BL7" s="150">
        <v>41</v>
      </c>
      <c r="BM7" s="150">
        <v>43</v>
      </c>
      <c r="BN7" s="150">
        <v>45</v>
      </c>
      <c r="BO7" s="150">
        <v>40</v>
      </c>
      <c r="BP7" s="150">
        <v>55</v>
      </c>
      <c r="BQ7" s="150">
        <v>46</v>
      </c>
      <c r="BR7" s="150">
        <v>44</v>
      </c>
      <c r="BS7" s="150">
        <v>49</v>
      </c>
      <c r="BT7" s="150">
        <v>32</v>
      </c>
      <c r="BU7" s="150">
        <v>40</v>
      </c>
      <c r="BV7" s="150">
        <v>45</v>
      </c>
      <c r="BW7" s="150">
        <v>37</v>
      </c>
      <c r="BX7" s="150">
        <v>44</v>
      </c>
      <c r="BY7" s="150">
        <v>48</v>
      </c>
      <c r="BZ7" s="150">
        <v>70</v>
      </c>
      <c r="CA7" s="150">
        <v>33</v>
      </c>
      <c r="CB7" s="150">
        <v>49</v>
      </c>
      <c r="CC7" s="150">
        <v>41</v>
      </c>
      <c r="CD7" s="150">
        <v>49</v>
      </c>
      <c r="CE7" s="150">
        <v>47</v>
      </c>
      <c r="CF7" s="150">
        <v>57</v>
      </c>
      <c r="CG7" s="150">
        <v>47</v>
      </c>
      <c r="CH7" s="150">
        <v>44</v>
      </c>
      <c r="CI7" s="150">
        <v>54</v>
      </c>
      <c r="CJ7" s="150">
        <v>58</v>
      </c>
      <c r="CK7" s="150">
        <v>57</v>
      </c>
      <c r="CL7" s="150">
        <v>51</v>
      </c>
      <c r="CM7" s="150">
        <v>47</v>
      </c>
      <c r="CN7" s="150">
        <v>47</v>
      </c>
      <c r="CO7" s="150">
        <v>44</v>
      </c>
      <c r="CP7" s="150">
        <v>54</v>
      </c>
      <c r="CQ7" s="150">
        <v>42</v>
      </c>
      <c r="CR7" s="150">
        <v>42</v>
      </c>
      <c r="CS7" s="150">
        <v>45</v>
      </c>
      <c r="CT7" s="150">
        <v>54</v>
      </c>
      <c r="CU7" s="150">
        <v>57</v>
      </c>
      <c r="CV7" s="150">
        <v>34</v>
      </c>
      <c r="CW7" s="150">
        <v>56</v>
      </c>
      <c r="CX7" s="150">
        <v>46</v>
      </c>
      <c r="CY7" s="150">
        <v>50</v>
      </c>
      <c r="CZ7" s="150">
        <v>37</v>
      </c>
      <c r="DA7" s="150">
        <v>57</v>
      </c>
      <c r="DB7" s="150">
        <v>43</v>
      </c>
      <c r="DC7" s="150">
        <v>56</v>
      </c>
      <c r="DD7" s="150">
        <v>40</v>
      </c>
      <c r="DE7" s="150">
        <v>54</v>
      </c>
      <c r="DF7" s="150">
        <v>45</v>
      </c>
      <c r="DG7" s="150">
        <v>55</v>
      </c>
      <c r="DH7" s="150">
        <v>44</v>
      </c>
      <c r="DI7" s="150">
        <v>49</v>
      </c>
      <c r="DJ7" s="150">
        <v>46</v>
      </c>
      <c r="DK7" s="150">
        <v>58</v>
      </c>
      <c r="DL7" s="150">
        <v>64</v>
      </c>
      <c r="DM7" s="150">
        <v>61</v>
      </c>
      <c r="DN7" s="150">
        <v>52</v>
      </c>
      <c r="DO7" s="150">
        <v>71</v>
      </c>
      <c r="DP7" s="150">
        <v>61</v>
      </c>
      <c r="DQ7" s="150">
        <v>79</v>
      </c>
      <c r="DR7" s="150">
        <v>55</v>
      </c>
      <c r="DS7" s="150">
        <v>52</v>
      </c>
      <c r="DT7" s="150">
        <v>50</v>
      </c>
      <c r="DU7" s="150">
        <v>67</v>
      </c>
      <c r="DV7" s="150">
        <v>44</v>
      </c>
      <c r="DW7" s="150">
        <v>52</v>
      </c>
      <c r="DX7" s="150">
        <v>52</v>
      </c>
      <c r="DY7" s="150">
        <v>55</v>
      </c>
      <c r="DZ7" s="150">
        <v>44</v>
      </c>
      <c r="EA7" s="150">
        <v>52</v>
      </c>
      <c r="EB7" s="150">
        <v>36</v>
      </c>
      <c r="EC7" s="150">
        <v>44</v>
      </c>
      <c r="ED7" s="150">
        <v>32</v>
      </c>
      <c r="EE7" s="150">
        <v>45</v>
      </c>
      <c r="EF7" s="150">
        <v>35</v>
      </c>
      <c r="EG7" s="150">
        <v>51</v>
      </c>
      <c r="EH7" s="150">
        <v>37</v>
      </c>
      <c r="EI7" s="150">
        <v>44</v>
      </c>
      <c r="EJ7" s="150">
        <v>35</v>
      </c>
      <c r="EK7" s="150">
        <v>45</v>
      </c>
      <c r="EL7" s="150">
        <v>27</v>
      </c>
      <c r="EM7" s="150">
        <v>40</v>
      </c>
      <c r="EN7" s="150">
        <v>30</v>
      </c>
      <c r="EO7" s="150">
        <v>40</v>
      </c>
      <c r="EP7" s="150">
        <v>34</v>
      </c>
      <c r="EQ7" s="150">
        <v>44</v>
      </c>
      <c r="ER7" s="150">
        <v>29</v>
      </c>
      <c r="ES7" s="150">
        <v>30</v>
      </c>
      <c r="ET7" s="150">
        <v>25</v>
      </c>
      <c r="EU7" s="150">
        <v>39</v>
      </c>
      <c r="EV7" s="150">
        <v>21</v>
      </c>
      <c r="EW7" s="150">
        <v>29</v>
      </c>
      <c r="EX7" s="150">
        <v>21</v>
      </c>
      <c r="EY7" s="150">
        <v>30</v>
      </c>
      <c r="EZ7" s="150">
        <v>18</v>
      </c>
      <c r="FA7" s="150">
        <v>15</v>
      </c>
      <c r="FB7" s="150">
        <v>14</v>
      </c>
      <c r="FC7" s="150">
        <v>13</v>
      </c>
      <c r="FD7" s="150">
        <v>10</v>
      </c>
      <c r="FE7" s="150">
        <v>27</v>
      </c>
      <c r="FF7" s="150">
        <v>21</v>
      </c>
      <c r="FG7" s="150">
        <v>22</v>
      </c>
      <c r="FH7" s="150">
        <v>8</v>
      </c>
      <c r="FI7" s="150">
        <v>11</v>
      </c>
      <c r="FJ7" s="150">
        <v>5</v>
      </c>
      <c r="FK7" s="150">
        <v>13</v>
      </c>
      <c r="FL7" s="150">
        <v>12</v>
      </c>
      <c r="FM7" s="150">
        <v>25</v>
      </c>
      <c r="FN7" s="150">
        <v>16</v>
      </c>
      <c r="FO7" s="150">
        <v>25</v>
      </c>
      <c r="FP7" s="150">
        <v>9</v>
      </c>
      <c r="FQ7" s="150">
        <v>19</v>
      </c>
      <c r="FR7" s="150">
        <v>7</v>
      </c>
      <c r="FS7" s="150">
        <v>8</v>
      </c>
      <c r="FT7" s="150">
        <v>14</v>
      </c>
      <c r="FU7" s="150">
        <v>10</v>
      </c>
      <c r="FV7" s="150">
        <v>5</v>
      </c>
      <c r="FW7" s="150">
        <v>20</v>
      </c>
      <c r="FX7" s="150">
        <v>4</v>
      </c>
      <c r="FY7" s="150">
        <v>12</v>
      </c>
      <c r="FZ7" s="150">
        <v>4</v>
      </c>
      <c r="GA7" s="150">
        <v>6</v>
      </c>
      <c r="GB7" s="150">
        <v>4</v>
      </c>
      <c r="GC7" s="150">
        <v>7</v>
      </c>
      <c r="GD7" s="150">
        <v>7</v>
      </c>
      <c r="GE7" s="150">
        <v>5</v>
      </c>
      <c r="GF7" s="150">
        <v>4</v>
      </c>
      <c r="GG7" s="150">
        <v>6</v>
      </c>
      <c r="GH7" s="150">
        <v>5</v>
      </c>
      <c r="GI7" s="150">
        <v>5</v>
      </c>
      <c r="GJ7" s="150">
        <v>0</v>
      </c>
      <c r="GK7" s="150">
        <v>5</v>
      </c>
      <c r="GL7" s="150">
        <v>5</v>
      </c>
      <c r="GM7" s="150">
        <v>4</v>
      </c>
      <c r="GN7" s="150">
        <v>1</v>
      </c>
      <c r="GO7" s="150">
        <v>1</v>
      </c>
      <c r="GP7" s="150">
        <v>1</v>
      </c>
      <c r="GQ7" s="150">
        <v>3</v>
      </c>
      <c r="GR7" s="150">
        <v>0</v>
      </c>
      <c r="GS7" s="150">
        <v>0</v>
      </c>
      <c r="GT7" s="150">
        <v>0</v>
      </c>
      <c r="GU7" s="150">
        <v>0</v>
      </c>
      <c r="GV7" s="150">
        <v>1</v>
      </c>
      <c r="GW7" s="150">
        <v>2</v>
      </c>
      <c r="GX7" s="150">
        <v>0</v>
      </c>
      <c r="GY7" s="150">
        <v>0</v>
      </c>
      <c r="GZ7" s="150">
        <v>1</v>
      </c>
      <c r="HA7" s="150">
        <v>0</v>
      </c>
      <c r="HB7" s="274">
        <f t="shared" ref="HB7:HB18" si="3">SUM(H7:HA7)</f>
        <v>6525</v>
      </c>
      <c r="HC7"/>
      <c r="HD7" s="165"/>
      <c r="HE7" s="275">
        <f t="shared" si="0"/>
        <v>3109</v>
      </c>
      <c r="HF7" s="276"/>
      <c r="HG7" s="277">
        <f t="shared" si="1"/>
        <v>3416</v>
      </c>
      <c r="HH7" s="293"/>
      <c r="HI7" s="278">
        <f t="shared" si="2"/>
        <v>6525</v>
      </c>
      <c r="HJ7" s="180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</row>
    <row r="8" spans="1:255" s="130" customFormat="1" x14ac:dyDescent="0.7">
      <c r="A8" s="146">
        <v>3</v>
      </c>
      <c r="B8" s="147" t="s">
        <v>128</v>
      </c>
      <c r="C8" s="271">
        <v>760</v>
      </c>
      <c r="D8" s="271">
        <v>787</v>
      </c>
      <c r="E8" s="271">
        <v>1199</v>
      </c>
      <c r="F8" s="377">
        <v>1327</v>
      </c>
      <c r="G8" s="271">
        <v>2526</v>
      </c>
      <c r="H8" s="150">
        <v>6</v>
      </c>
      <c r="I8" s="150">
        <v>3</v>
      </c>
      <c r="J8" s="150">
        <v>9</v>
      </c>
      <c r="K8" s="150">
        <v>8</v>
      </c>
      <c r="L8" s="150">
        <v>11</v>
      </c>
      <c r="M8" s="150">
        <v>6</v>
      </c>
      <c r="N8" s="150">
        <v>8</v>
      </c>
      <c r="O8" s="150">
        <v>9</v>
      </c>
      <c r="P8" s="150">
        <v>13</v>
      </c>
      <c r="Q8" s="150">
        <v>7</v>
      </c>
      <c r="R8" s="150">
        <v>6</v>
      </c>
      <c r="S8" s="150">
        <v>14</v>
      </c>
      <c r="T8" s="150">
        <v>14</v>
      </c>
      <c r="U8" s="150">
        <v>13</v>
      </c>
      <c r="V8" s="150">
        <v>12</v>
      </c>
      <c r="W8" s="150">
        <v>9</v>
      </c>
      <c r="X8" s="150">
        <v>8</v>
      </c>
      <c r="Y8" s="150">
        <v>14</v>
      </c>
      <c r="Z8" s="150">
        <v>12</v>
      </c>
      <c r="AA8" s="150">
        <v>15</v>
      </c>
      <c r="AB8" s="150">
        <v>15</v>
      </c>
      <c r="AC8" s="150">
        <v>21</v>
      </c>
      <c r="AD8" s="150">
        <v>23</v>
      </c>
      <c r="AE8" s="150">
        <v>14</v>
      </c>
      <c r="AF8" s="150">
        <v>14</v>
      </c>
      <c r="AG8" s="150">
        <v>21</v>
      </c>
      <c r="AH8" s="150">
        <v>18</v>
      </c>
      <c r="AI8" s="150">
        <v>12</v>
      </c>
      <c r="AJ8" s="150">
        <v>12</v>
      </c>
      <c r="AK8" s="150">
        <v>12</v>
      </c>
      <c r="AL8" s="150">
        <v>13</v>
      </c>
      <c r="AM8" s="150">
        <v>13</v>
      </c>
      <c r="AN8" s="150">
        <v>17</v>
      </c>
      <c r="AO8" s="150">
        <v>11</v>
      </c>
      <c r="AP8" s="150">
        <v>18</v>
      </c>
      <c r="AQ8" s="150">
        <v>12</v>
      </c>
      <c r="AR8" s="150">
        <v>10</v>
      </c>
      <c r="AS8" s="150">
        <v>13</v>
      </c>
      <c r="AT8" s="150">
        <v>19</v>
      </c>
      <c r="AU8" s="150">
        <v>13</v>
      </c>
      <c r="AV8" s="150">
        <v>12</v>
      </c>
      <c r="AW8" s="150">
        <v>8</v>
      </c>
      <c r="AX8" s="150">
        <v>11</v>
      </c>
      <c r="AY8" s="150">
        <v>18</v>
      </c>
      <c r="AZ8" s="150">
        <v>24</v>
      </c>
      <c r="BA8" s="150">
        <v>19</v>
      </c>
      <c r="BB8" s="150">
        <v>17</v>
      </c>
      <c r="BC8" s="150">
        <v>12</v>
      </c>
      <c r="BD8" s="150">
        <v>12</v>
      </c>
      <c r="BE8" s="150">
        <v>15</v>
      </c>
      <c r="BF8" s="150">
        <v>17</v>
      </c>
      <c r="BG8" s="150">
        <v>9</v>
      </c>
      <c r="BH8" s="150">
        <v>18</v>
      </c>
      <c r="BI8" s="150">
        <v>15</v>
      </c>
      <c r="BJ8" s="150">
        <v>12</v>
      </c>
      <c r="BK8" s="150">
        <v>15</v>
      </c>
      <c r="BL8" s="150">
        <v>6</v>
      </c>
      <c r="BM8" s="150">
        <v>25</v>
      </c>
      <c r="BN8" s="150">
        <v>25</v>
      </c>
      <c r="BO8" s="150">
        <v>14</v>
      </c>
      <c r="BP8" s="150">
        <v>17</v>
      </c>
      <c r="BQ8" s="150">
        <v>23</v>
      </c>
      <c r="BR8" s="150">
        <v>13</v>
      </c>
      <c r="BS8" s="150">
        <v>17</v>
      </c>
      <c r="BT8" s="150">
        <v>29</v>
      </c>
      <c r="BU8" s="150">
        <v>16</v>
      </c>
      <c r="BV8" s="150">
        <v>8</v>
      </c>
      <c r="BW8" s="150">
        <v>10</v>
      </c>
      <c r="BX8" s="150">
        <v>23</v>
      </c>
      <c r="BY8" s="150">
        <v>22</v>
      </c>
      <c r="BZ8" s="150">
        <v>20</v>
      </c>
      <c r="CA8" s="150">
        <v>17</v>
      </c>
      <c r="CB8" s="150">
        <v>35</v>
      </c>
      <c r="CC8" s="150">
        <v>18</v>
      </c>
      <c r="CD8" s="150">
        <v>24</v>
      </c>
      <c r="CE8" s="150">
        <v>14</v>
      </c>
      <c r="CF8" s="150">
        <v>14</v>
      </c>
      <c r="CG8" s="150">
        <v>19</v>
      </c>
      <c r="CH8" s="150">
        <v>13</v>
      </c>
      <c r="CI8" s="150">
        <v>21</v>
      </c>
      <c r="CJ8" s="150">
        <v>23</v>
      </c>
      <c r="CK8" s="150">
        <v>18</v>
      </c>
      <c r="CL8" s="150">
        <v>13</v>
      </c>
      <c r="CM8" s="150">
        <v>16</v>
      </c>
      <c r="CN8" s="150">
        <v>19</v>
      </c>
      <c r="CO8" s="150">
        <v>20</v>
      </c>
      <c r="CP8" s="150">
        <v>16</v>
      </c>
      <c r="CQ8" s="150">
        <v>26</v>
      </c>
      <c r="CR8" s="150">
        <v>18</v>
      </c>
      <c r="CS8" s="150">
        <v>16</v>
      </c>
      <c r="CT8" s="150">
        <v>16</v>
      </c>
      <c r="CU8" s="150">
        <v>10</v>
      </c>
      <c r="CV8" s="150">
        <v>16</v>
      </c>
      <c r="CW8" s="150">
        <v>14</v>
      </c>
      <c r="CX8" s="150">
        <v>14</v>
      </c>
      <c r="CY8" s="150">
        <v>13</v>
      </c>
      <c r="CZ8" s="150">
        <v>22</v>
      </c>
      <c r="DA8" s="150">
        <v>20</v>
      </c>
      <c r="DB8" s="150">
        <v>13</v>
      </c>
      <c r="DC8" s="150">
        <v>24</v>
      </c>
      <c r="DD8" s="150">
        <v>14</v>
      </c>
      <c r="DE8" s="150">
        <v>29</v>
      </c>
      <c r="DF8" s="150">
        <v>25</v>
      </c>
      <c r="DG8" s="150">
        <v>29</v>
      </c>
      <c r="DH8" s="150">
        <v>18</v>
      </c>
      <c r="DI8" s="150">
        <v>21</v>
      </c>
      <c r="DJ8" s="150">
        <v>16</v>
      </c>
      <c r="DK8" s="150">
        <v>31</v>
      </c>
      <c r="DL8" s="150">
        <v>24</v>
      </c>
      <c r="DM8" s="150">
        <v>23</v>
      </c>
      <c r="DN8" s="150">
        <v>25</v>
      </c>
      <c r="DO8" s="150">
        <v>24</v>
      </c>
      <c r="DP8" s="150">
        <v>18</v>
      </c>
      <c r="DQ8" s="150">
        <v>34</v>
      </c>
      <c r="DR8" s="150">
        <v>24</v>
      </c>
      <c r="DS8" s="150">
        <v>31</v>
      </c>
      <c r="DT8" s="150">
        <v>16</v>
      </c>
      <c r="DU8" s="150">
        <v>20</v>
      </c>
      <c r="DV8" s="150">
        <v>19</v>
      </c>
      <c r="DW8" s="150">
        <v>21</v>
      </c>
      <c r="DX8" s="150">
        <v>17</v>
      </c>
      <c r="DY8" s="150">
        <v>23</v>
      </c>
      <c r="DZ8" s="150">
        <v>14</v>
      </c>
      <c r="EA8" s="150">
        <v>22</v>
      </c>
      <c r="EB8" s="150">
        <v>16</v>
      </c>
      <c r="EC8" s="150">
        <v>17</v>
      </c>
      <c r="ED8" s="150">
        <v>14</v>
      </c>
      <c r="EE8" s="150">
        <v>19</v>
      </c>
      <c r="EF8" s="150">
        <v>13</v>
      </c>
      <c r="EG8" s="150">
        <v>15</v>
      </c>
      <c r="EH8" s="150">
        <v>11</v>
      </c>
      <c r="EI8" s="150">
        <v>18</v>
      </c>
      <c r="EJ8" s="150">
        <v>7</v>
      </c>
      <c r="EK8" s="150">
        <v>13</v>
      </c>
      <c r="EL8" s="150">
        <v>16</v>
      </c>
      <c r="EM8" s="150">
        <v>18</v>
      </c>
      <c r="EN8" s="150">
        <v>13</v>
      </c>
      <c r="EO8" s="150">
        <v>10</v>
      </c>
      <c r="EP8" s="150">
        <v>9</v>
      </c>
      <c r="EQ8" s="150">
        <v>16</v>
      </c>
      <c r="ER8" s="150">
        <v>10</v>
      </c>
      <c r="ES8" s="150">
        <v>12</v>
      </c>
      <c r="ET8" s="150">
        <v>7</v>
      </c>
      <c r="EU8" s="150">
        <v>12</v>
      </c>
      <c r="EV8" s="150">
        <v>8</v>
      </c>
      <c r="EW8" s="150">
        <v>7</v>
      </c>
      <c r="EX8" s="150">
        <v>6</v>
      </c>
      <c r="EY8" s="150">
        <v>11</v>
      </c>
      <c r="EZ8" s="150">
        <v>5</v>
      </c>
      <c r="FA8" s="150">
        <v>9</v>
      </c>
      <c r="FB8" s="150">
        <v>1</v>
      </c>
      <c r="FC8" s="150">
        <v>4</v>
      </c>
      <c r="FD8" s="150">
        <v>5</v>
      </c>
      <c r="FE8" s="150">
        <v>4</v>
      </c>
      <c r="FF8" s="150">
        <v>9</v>
      </c>
      <c r="FG8" s="150">
        <v>7</v>
      </c>
      <c r="FH8" s="150">
        <v>5</v>
      </c>
      <c r="FI8" s="150">
        <v>9</v>
      </c>
      <c r="FJ8" s="150">
        <v>5</v>
      </c>
      <c r="FK8" s="150">
        <v>4</v>
      </c>
      <c r="FL8" s="150">
        <v>7</v>
      </c>
      <c r="FM8" s="150">
        <v>15</v>
      </c>
      <c r="FN8" s="150">
        <v>6</v>
      </c>
      <c r="FO8" s="150">
        <v>7</v>
      </c>
      <c r="FP8" s="150">
        <v>5</v>
      </c>
      <c r="FQ8" s="150">
        <v>6</v>
      </c>
      <c r="FR8" s="150">
        <v>4</v>
      </c>
      <c r="FS8" s="150">
        <v>7</v>
      </c>
      <c r="FT8" s="150">
        <v>2</v>
      </c>
      <c r="FU8" s="150">
        <v>3</v>
      </c>
      <c r="FV8" s="150">
        <v>2</v>
      </c>
      <c r="FW8" s="150">
        <v>5</v>
      </c>
      <c r="FX8" s="150">
        <v>0</v>
      </c>
      <c r="FY8" s="150">
        <v>4</v>
      </c>
      <c r="FZ8" s="150">
        <v>1</v>
      </c>
      <c r="GA8" s="150">
        <v>5</v>
      </c>
      <c r="GB8" s="150">
        <v>1</v>
      </c>
      <c r="GC8" s="150">
        <v>3</v>
      </c>
      <c r="GD8" s="150">
        <v>1</v>
      </c>
      <c r="GE8" s="150">
        <v>2</v>
      </c>
      <c r="GF8" s="150">
        <v>1</v>
      </c>
      <c r="GG8" s="150">
        <v>5</v>
      </c>
      <c r="GH8" s="150">
        <v>0</v>
      </c>
      <c r="GI8" s="150">
        <v>2</v>
      </c>
      <c r="GJ8" s="150">
        <v>0</v>
      </c>
      <c r="GK8" s="150">
        <v>3</v>
      </c>
      <c r="GL8" s="150">
        <v>1</v>
      </c>
      <c r="GM8" s="150">
        <v>1</v>
      </c>
      <c r="GN8" s="150">
        <v>0</v>
      </c>
      <c r="GO8" s="150">
        <v>1</v>
      </c>
      <c r="GP8" s="150">
        <v>0</v>
      </c>
      <c r="GQ8" s="150">
        <v>1</v>
      </c>
      <c r="GR8" s="150">
        <v>0</v>
      </c>
      <c r="GS8" s="150">
        <v>0</v>
      </c>
      <c r="GT8" s="150">
        <v>0</v>
      </c>
      <c r="GU8" s="150">
        <v>0</v>
      </c>
      <c r="GV8" s="150">
        <v>0</v>
      </c>
      <c r="GW8" s="150">
        <v>0</v>
      </c>
      <c r="GX8" s="150">
        <v>0</v>
      </c>
      <c r="GY8" s="150">
        <v>0</v>
      </c>
      <c r="GZ8" s="150">
        <v>0</v>
      </c>
      <c r="HA8" s="150">
        <v>0</v>
      </c>
      <c r="HB8" s="274">
        <f t="shared" si="3"/>
        <v>2526</v>
      </c>
      <c r="HC8"/>
      <c r="HD8" s="165"/>
      <c r="HE8" s="275">
        <f t="shared" si="0"/>
        <v>1199</v>
      </c>
      <c r="HF8" s="276"/>
      <c r="HG8" s="277">
        <f t="shared" si="1"/>
        <v>1327</v>
      </c>
      <c r="HH8" s="293"/>
      <c r="HI8" s="278">
        <f t="shared" si="2"/>
        <v>2526</v>
      </c>
      <c r="HJ8" s="180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</row>
    <row r="9" spans="1:255" s="130" customFormat="1" x14ac:dyDescent="0.7">
      <c r="A9" s="146">
        <v>4</v>
      </c>
      <c r="B9" s="147" t="s">
        <v>125</v>
      </c>
      <c r="C9" s="271">
        <v>1491</v>
      </c>
      <c r="D9" s="271">
        <v>1581</v>
      </c>
      <c r="E9" s="271">
        <v>2194</v>
      </c>
      <c r="F9" s="377">
        <v>2364</v>
      </c>
      <c r="G9" s="271">
        <v>4558</v>
      </c>
      <c r="H9" s="150">
        <v>12</v>
      </c>
      <c r="I9" s="150">
        <v>18</v>
      </c>
      <c r="J9" s="150">
        <v>10</v>
      </c>
      <c r="K9" s="150">
        <v>12</v>
      </c>
      <c r="L9" s="150">
        <v>15</v>
      </c>
      <c r="M9" s="150">
        <v>15</v>
      </c>
      <c r="N9" s="150">
        <v>15</v>
      </c>
      <c r="O9" s="150">
        <v>14</v>
      </c>
      <c r="P9" s="150">
        <v>14</v>
      </c>
      <c r="Q9" s="150">
        <v>16</v>
      </c>
      <c r="R9" s="150">
        <v>17</v>
      </c>
      <c r="S9" s="150">
        <v>15</v>
      </c>
      <c r="T9" s="150">
        <v>29</v>
      </c>
      <c r="U9" s="150">
        <v>30</v>
      </c>
      <c r="V9" s="150">
        <v>23</v>
      </c>
      <c r="W9" s="150">
        <v>19</v>
      </c>
      <c r="X9" s="150">
        <v>31</v>
      </c>
      <c r="Y9" s="150">
        <v>20</v>
      </c>
      <c r="Z9" s="150">
        <v>23</v>
      </c>
      <c r="AA9" s="150">
        <v>24</v>
      </c>
      <c r="AB9" s="150">
        <v>18</v>
      </c>
      <c r="AC9" s="150">
        <v>23</v>
      </c>
      <c r="AD9" s="150">
        <v>28</v>
      </c>
      <c r="AE9" s="150">
        <v>28</v>
      </c>
      <c r="AF9" s="150">
        <v>29</v>
      </c>
      <c r="AG9" s="150">
        <v>38</v>
      </c>
      <c r="AH9" s="150">
        <v>29</v>
      </c>
      <c r="AI9" s="150">
        <v>30</v>
      </c>
      <c r="AJ9" s="150">
        <v>31</v>
      </c>
      <c r="AK9" s="150">
        <v>24</v>
      </c>
      <c r="AL9" s="150">
        <v>30</v>
      </c>
      <c r="AM9" s="150">
        <v>20</v>
      </c>
      <c r="AN9" s="150">
        <v>20</v>
      </c>
      <c r="AO9" s="150">
        <v>22</v>
      </c>
      <c r="AP9" s="150">
        <v>22</v>
      </c>
      <c r="AQ9" s="150">
        <v>27</v>
      </c>
      <c r="AR9" s="150">
        <v>37</v>
      </c>
      <c r="AS9" s="150">
        <v>24</v>
      </c>
      <c r="AT9" s="150">
        <v>25</v>
      </c>
      <c r="AU9" s="150">
        <v>24</v>
      </c>
      <c r="AV9" s="150">
        <v>22</v>
      </c>
      <c r="AW9" s="150">
        <v>30</v>
      </c>
      <c r="AX9" s="150">
        <v>32</v>
      </c>
      <c r="AY9" s="150">
        <v>29</v>
      </c>
      <c r="AZ9" s="150">
        <v>30</v>
      </c>
      <c r="BA9" s="150">
        <v>28</v>
      </c>
      <c r="BB9" s="150">
        <v>29</v>
      </c>
      <c r="BC9" s="150">
        <v>35</v>
      </c>
      <c r="BD9" s="150">
        <v>29</v>
      </c>
      <c r="BE9" s="150">
        <v>26</v>
      </c>
      <c r="BF9" s="150">
        <v>19</v>
      </c>
      <c r="BG9" s="150">
        <v>23</v>
      </c>
      <c r="BH9" s="150">
        <v>34</v>
      </c>
      <c r="BI9" s="150">
        <v>24</v>
      </c>
      <c r="BJ9" s="150">
        <v>29</v>
      </c>
      <c r="BK9" s="150">
        <v>32</v>
      </c>
      <c r="BL9" s="150">
        <v>31</v>
      </c>
      <c r="BM9" s="150">
        <v>30</v>
      </c>
      <c r="BN9" s="150">
        <v>29</v>
      </c>
      <c r="BO9" s="150">
        <v>29</v>
      </c>
      <c r="BP9" s="150">
        <v>26</v>
      </c>
      <c r="BQ9" s="150">
        <v>33</v>
      </c>
      <c r="BR9" s="150">
        <v>27</v>
      </c>
      <c r="BS9" s="150">
        <v>31</v>
      </c>
      <c r="BT9" s="150">
        <v>30</v>
      </c>
      <c r="BU9" s="150">
        <v>31</v>
      </c>
      <c r="BV9" s="150">
        <v>40</v>
      </c>
      <c r="BW9" s="150">
        <v>32</v>
      </c>
      <c r="BX9" s="150">
        <v>29</v>
      </c>
      <c r="BY9" s="150">
        <v>31</v>
      </c>
      <c r="BZ9" s="150">
        <v>33</v>
      </c>
      <c r="CA9" s="150">
        <v>35</v>
      </c>
      <c r="CB9" s="150">
        <v>36</v>
      </c>
      <c r="CC9" s="150">
        <v>34</v>
      </c>
      <c r="CD9" s="150">
        <v>30</v>
      </c>
      <c r="CE9" s="150">
        <v>28</v>
      </c>
      <c r="CF9" s="150">
        <v>28</v>
      </c>
      <c r="CG9" s="150">
        <v>32</v>
      </c>
      <c r="CH9" s="150">
        <v>28</v>
      </c>
      <c r="CI9" s="150">
        <v>38</v>
      </c>
      <c r="CJ9" s="150">
        <v>35</v>
      </c>
      <c r="CK9" s="150">
        <v>36</v>
      </c>
      <c r="CL9" s="150">
        <v>29</v>
      </c>
      <c r="CM9" s="150">
        <v>28</v>
      </c>
      <c r="CN9" s="150">
        <v>37</v>
      </c>
      <c r="CO9" s="150">
        <v>41</v>
      </c>
      <c r="CP9" s="150">
        <v>31</v>
      </c>
      <c r="CQ9" s="150">
        <v>36</v>
      </c>
      <c r="CR9" s="150">
        <v>31</v>
      </c>
      <c r="CS9" s="150">
        <v>37</v>
      </c>
      <c r="CT9" s="150">
        <v>32</v>
      </c>
      <c r="CU9" s="150">
        <v>39</v>
      </c>
      <c r="CV9" s="150">
        <v>36</v>
      </c>
      <c r="CW9" s="150">
        <v>34</v>
      </c>
      <c r="CX9" s="150">
        <v>37</v>
      </c>
      <c r="CY9" s="150">
        <v>46</v>
      </c>
      <c r="CZ9" s="150">
        <v>38</v>
      </c>
      <c r="DA9" s="150">
        <v>33</v>
      </c>
      <c r="DB9" s="150">
        <v>33</v>
      </c>
      <c r="DC9" s="150">
        <v>42</v>
      </c>
      <c r="DD9" s="150">
        <v>43</v>
      </c>
      <c r="DE9" s="150">
        <v>34</v>
      </c>
      <c r="DF9" s="150">
        <v>30</v>
      </c>
      <c r="DG9" s="150">
        <v>47</v>
      </c>
      <c r="DH9" s="150">
        <v>30</v>
      </c>
      <c r="DI9" s="150">
        <v>37</v>
      </c>
      <c r="DJ9" s="150">
        <v>21</v>
      </c>
      <c r="DK9" s="150">
        <v>33</v>
      </c>
      <c r="DL9" s="150">
        <v>48</v>
      </c>
      <c r="DM9" s="150">
        <v>38</v>
      </c>
      <c r="DN9" s="150">
        <v>39</v>
      </c>
      <c r="DO9" s="150">
        <v>55</v>
      </c>
      <c r="DP9" s="150">
        <v>34</v>
      </c>
      <c r="DQ9" s="150">
        <v>33</v>
      </c>
      <c r="DR9" s="150">
        <v>36</v>
      </c>
      <c r="DS9" s="150">
        <v>36</v>
      </c>
      <c r="DT9" s="150">
        <v>27</v>
      </c>
      <c r="DU9" s="150">
        <v>35</v>
      </c>
      <c r="DV9" s="150">
        <v>48</v>
      </c>
      <c r="DW9" s="150">
        <v>37</v>
      </c>
      <c r="DX9" s="150">
        <v>32</v>
      </c>
      <c r="DY9" s="150">
        <v>35</v>
      </c>
      <c r="DZ9" s="150">
        <v>25</v>
      </c>
      <c r="EA9" s="150">
        <v>24</v>
      </c>
      <c r="EB9" s="150">
        <v>23</v>
      </c>
      <c r="EC9" s="150">
        <v>35</v>
      </c>
      <c r="ED9" s="150">
        <v>41</v>
      </c>
      <c r="EE9" s="150">
        <v>38</v>
      </c>
      <c r="EF9" s="150">
        <v>25</v>
      </c>
      <c r="EG9" s="150">
        <v>26</v>
      </c>
      <c r="EH9" s="150">
        <v>27</v>
      </c>
      <c r="EI9" s="150">
        <v>20</v>
      </c>
      <c r="EJ9" s="150">
        <v>28</v>
      </c>
      <c r="EK9" s="150">
        <v>33</v>
      </c>
      <c r="EL9" s="150">
        <v>18</v>
      </c>
      <c r="EM9" s="150">
        <v>32</v>
      </c>
      <c r="EN9" s="150">
        <v>21</v>
      </c>
      <c r="EO9" s="150">
        <v>31</v>
      </c>
      <c r="EP9" s="150">
        <v>24</v>
      </c>
      <c r="EQ9" s="150">
        <v>33</v>
      </c>
      <c r="ER9" s="150">
        <v>17</v>
      </c>
      <c r="ES9" s="150">
        <v>22</v>
      </c>
      <c r="ET9" s="150">
        <v>12</v>
      </c>
      <c r="EU9" s="150">
        <v>21</v>
      </c>
      <c r="EV9" s="150">
        <v>10</v>
      </c>
      <c r="EW9" s="150">
        <v>18</v>
      </c>
      <c r="EX9" s="150">
        <v>12</v>
      </c>
      <c r="EY9" s="150">
        <v>12</v>
      </c>
      <c r="EZ9" s="150">
        <v>10</v>
      </c>
      <c r="FA9" s="150">
        <v>9</v>
      </c>
      <c r="FB9" s="150">
        <v>17</v>
      </c>
      <c r="FC9" s="150">
        <v>23</v>
      </c>
      <c r="FD9" s="150">
        <v>14</v>
      </c>
      <c r="FE9" s="150">
        <v>5</v>
      </c>
      <c r="FF9" s="150">
        <v>5</v>
      </c>
      <c r="FG9" s="150">
        <v>17</v>
      </c>
      <c r="FH9" s="150">
        <v>9</v>
      </c>
      <c r="FI9" s="150">
        <v>14</v>
      </c>
      <c r="FJ9" s="150">
        <v>11</v>
      </c>
      <c r="FK9" s="150">
        <v>11</v>
      </c>
      <c r="FL9" s="150">
        <v>5</v>
      </c>
      <c r="FM9" s="150">
        <v>13</v>
      </c>
      <c r="FN9" s="150">
        <v>13</v>
      </c>
      <c r="FO9" s="150">
        <v>18</v>
      </c>
      <c r="FP9" s="150">
        <v>11</v>
      </c>
      <c r="FQ9" s="150">
        <v>15</v>
      </c>
      <c r="FR9" s="150">
        <v>9</v>
      </c>
      <c r="FS9" s="150">
        <v>8</v>
      </c>
      <c r="FT9" s="150">
        <v>3</v>
      </c>
      <c r="FU9" s="150">
        <v>12</v>
      </c>
      <c r="FV9" s="150">
        <v>7</v>
      </c>
      <c r="FW9" s="150">
        <v>7</v>
      </c>
      <c r="FX9" s="150">
        <v>5</v>
      </c>
      <c r="FY9" s="150">
        <v>5</v>
      </c>
      <c r="FZ9" s="150">
        <v>5</v>
      </c>
      <c r="GA9" s="150">
        <v>6</v>
      </c>
      <c r="GB9" s="150">
        <v>4</v>
      </c>
      <c r="GC9" s="150">
        <v>2</v>
      </c>
      <c r="GD9" s="150">
        <v>2</v>
      </c>
      <c r="GE9" s="150">
        <v>2</v>
      </c>
      <c r="GF9" s="150">
        <v>1</v>
      </c>
      <c r="GG9" s="150">
        <v>1</v>
      </c>
      <c r="GH9" s="150">
        <v>2</v>
      </c>
      <c r="GI9" s="150">
        <v>1</v>
      </c>
      <c r="GJ9" s="150">
        <v>1</v>
      </c>
      <c r="GK9" s="150">
        <v>2</v>
      </c>
      <c r="GL9" s="150">
        <v>1</v>
      </c>
      <c r="GM9" s="150">
        <v>1</v>
      </c>
      <c r="GN9" s="150">
        <v>0</v>
      </c>
      <c r="GO9" s="150">
        <v>1</v>
      </c>
      <c r="GP9" s="150">
        <v>0</v>
      </c>
      <c r="GQ9" s="150">
        <v>0</v>
      </c>
      <c r="GR9" s="150">
        <v>0</v>
      </c>
      <c r="GS9" s="150">
        <v>0</v>
      </c>
      <c r="GT9" s="150">
        <v>0</v>
      </c>
      <c r="GU9" s="150">
        <v>0</v>
      </c>
      <c r="GV9" s="150">
        <v>0</v>
      </c>
      <c r="GW9" s="150">
        <v>0</v>
      </c>
      <c r="GX9" s="150">
        <v>0</v>
      </c>
      <c r="GY9" s="150">
        <v>0</v>
      </c>
      <c r="GZ9" s="150">
        <v>0</v>
      </c>
      <c r="HA9" s="150">
        <v>0</v>
      </c>
      <c r="HB9" s="274">
        <f t="shared" si="3"/>
        <v>4558</v>
      </c>
      <c r="HC9"/>
      <c r="HD9" s="165"/>
      <c r="HE9" s="275">
        <f t="shared" si="0"/>
        <v>2194</v>
      </c>
      <c r="HF9" s="276"/>
      <c r="HG9" s="277">
        <f t="shared" si="1"/>
        <v>2364</v>
      </c>
      <c r="HH9" s="293"/>
      <c r="HI9" s="278">
        <f t="shared" si="2"/>
        <v>4558</v>
      </c>
      <c r="HJ9" s="180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</row>
    <row r="10" spans="1:255" s="130" customFormat="1" x14ac:dyDescent="0.7">
      <c r="A10" s="146">
        <v>5</v>
      </c>
      <c r="B10" s="147" t="s">
        <v>129</v>
      </c>
      <c r="C10" s="271">
        <v>0</v>
      </c>
      <c r="D10" s="271">
        <v>1214</v>
      </c>
      <c r="E10" s="271">
        <v>1216</v>
      </c>
      <c r="F10" s="377">
        <v>1306</v>
      </c>
      <c r="G10" s="271">
        <v>2522</v>
      </c>
      <c r="H10" s="150">
        <v>4</v>
      </c>
      <c r="I10" s="150">
        <v>6</v>
      </c>
      <c r="J10" s="150">
        <v>12</v>
      </c>
      <c r="K10" s="150">
        <v>11</v>
      </c>
      <c r="L10" s="150">
        <v>13</v>
      </c>
      <c r="M10" s="150">
        <v>8</v>
      </c>
      <c r="N10" s="150">
        <v>8</v>
      </c>
      <c r="O10" s="150">
        <v>10</v>
      </c>
      <c r="P10" s="150">
        <v>12</v>
      </c>
      <c r="Q10" s="150">
        <v>11</v>
      </c>
      <c r="R10" s="150">
        <v>16</v>
      </c>
      <c r="S10" s="150">
        <v>16</v>
      </c>
      <c r="T10" s="150">
        <v>13</v>
      </c>
      <c r="U10" s="150">
        <v>22</v>
      </c>
      <c r="V10" s="150">
        <v>15</v>
      </c>
      <c r="W10" s="150">
        <v>8</v>
      </c>
      <c r="X10" s="150">
        <v>21</v>
      </c>
      <c r="Y10" s="150">
        <v>12</v>
      </c>
      <c r="Z10" s="150">
        <v>8</v>
      </c>
      <c r="AA10" s="150">
        <v>13</v>
      </c>
      <c r="AB10" s="150">
        <v>22</v>
      </c>
      <c r="AC10" s="150">
        <v>9</v>
      </c>
      <c r="AD10" s="150">
        <v>13</v>
      </c>
      <c r="AE10" s="150">
        <v>7</v>
      </c>
      <c r="AF10" s="150">
        <v>19</v>
      </c>
      <c r="AG10" s="150">
        <v>10</v>
      </c>
      <c r="AH10" s="150">
        <v>20</v>
      </c>
      <c r="AI10" s="150">
        <v>22</v>
      </c>
      <c r="AJ10" s="150">
        <v>8</v>
      </c>
      <c r="AK10" s="150">
        <v>16</v>
      </c>
      <c r="AL10" s="150">
        <v>7</v>
      </c>
      <c r="AM10" s="150">
        <v>14</v>
      </c>
      <c r="AN10" s="150">
        <v>12</v>
      </c>
      <c r="AO10" s="150">
        <v>9</v>
      </c>
      <c r="AP10" s="150">
        <v>18</v>
      </c>
      <c r="AQ10" s="150">
        <v>16</v>
      </c>
      <c r="AR10" s="150">
        <v>14</v>
      </c>
      <c r="AS10" s="150">
        <v>9</v>
      </c>
      <c r="AT10" s="150">
        <v>14</v>
      </c>
      <c r="AU10" s="150">
        <v>10</v>
      </c>
      <c r="AV10" s="150">
        <v>7</v>
      </c>
      <c r="AW10" s="150">
        <v>13</v>
      </c>
      <c r="AX10" s="150">
        <v>13</v>
      </c>
      <c r="AY10" s="150">
        <v>14</v>
      </c>
      <c r="AZ10" s="150">
        <v>12</v>
      </c>
      <c r="BA10" s="150">
        <v>9</v>
      </c>
      <c r="BB10" s="150">
        <v>28</v>
      </c>
      <c r="BC10" s="150">
        <v>16</v>
      </c>
      <c r="BD10" s="150">
        <v>27</v>
      </c>
      <c r="BE10" s="150">
        <v>25</v>
      </c>
      <c r="BF10" s="150">
        <v>11</v>
      </c>
      <c r="BG10" s="150">
        <v>14</v>
      </c>
      <c r="BH10" s="150">
        <v>17</v>
      </c>
      <c r="BI10" s="150">
        <v>14</v>
      </c>
      <c r="BJ10" s="150">
        <v>11</v>
      </c>
      <c r="BK10" s="150">
        <v>18</v>
      </c>
      <c r="BL10" s="150">
        <v>20</v>
      </c>
      <c r="BM10" s="150">
        <v>22</v>
      </c>
      <c r="BN10" s="150">
        <v>15</v>
      </c>
      <c r="BO10" s="150">
        <v>20</v>
      </c>
      <c r="BP10" s="150">
        <v>10</v>
      </c>
      <c r="BQ10" s="150">
        <v>16</v>
      </c>
      <c r="BR10" s="150">
        <v>29</v>
      </c>
      <c r="BS10" s="150">
        <v>15</v>
      </c>
      <c r="BT10" s="150">
        <v>12</v>
      </c>
      <c r="BU10" s="150">
        <v>10</v>
      </c>
      <c r="BV10" s="150">
        <v>10</v>
      </c>
      <c r="BW10" s="150">
        <v>14</v>
      </c>
      <c r="BX10" s="150">
        <v>15</v>
      </c>
      <c r="BY10" s="150">
        <v>16</v>
      </c>
      <c r="BZ10" s="150">
        <v>13</v>
      </c>
      <c r="CA10" s="150">
        <v>17</v>
      </c>
      <c r="CB10" s="150">
        <v>13</v>
      </c>
      <c r="CC10" s="150">
        <v>15</v>
      </c>
      <c r="CD10" s="150">
        <v>19</v>
      </c>
      <c r="CE10" s="150">
        <v>13</v>
      </c>
      <c r="CF10" s="150">
        <v>11</v>
      </c>
      <c r="CG10" s="150">
        <v>18</v>
      </c>
      <c r="CH10" s="150">
        <v>12</v>
      </c>
      <c r="CI10" s="150">
        <v>22</v>
      </c>
      <c r="CJ10" s="150">
        <v>19</v>
      </c>
      <c r="CK10" s="150">
        <v>21</v>
      </c>
      <c r="CL10" s="150">
        <v>20</v>
      </c>
      <c r="CM10" s="150">
        <v>22</v>
      </c>
      <c r="CN10" s="150">
        <v>20</v>
      </c>
      <c r="CO10" s="150">
        <v>17</v>
      </c>
      <c r="CP10" s="150">
        <v>21</v>
      </c>
      <c r="CQ10" s="150">
        <v>22</v>
      </c>
      <c r="CR10" s="150">
        <v>19</v>
      </c>
      <c r="CS10" s="150">
        <v>25</v>
      </c>
      <c r="CT10" s="150">
        <v>13</v>
      </c>
      <c r="CU10" s="150">
        <v>23</v>
      </c>
      <c r="CV10" s="150">
        <v>12</v>
      </c>
      <c r="CW10" s="150">
        <v>23</v>
      </c>
      <c r="CX10" s="150">
        <v>19</v>
      </c>
      <c r="CY10" s="150">
        <v>18</v>
      </c>
      <c r="CZ10" s="150">
        <v>17</v>
      </c>
      <c r="DA10" s="150">
        <v>27</v>
      </c>
      <c r="DB10" s="150">
        <v>16</v>
      </c>
      <c r="DC10" s="150">
        <v>20</v>
      </c>
      <c r="DD10" s="150">
        <v>26</v>
      </c>
      <c r="DE10" s="150">
        <v>23</v>
      </c>
      <c r="DF10" s="150">
        <v>8</v>
      </c>
      <c r="DG10" s="150">
        <v>15</v>
      </c>
      <c r="DH10" s="150">
        <v>16</v>
      </c>
      <c r="DI10" s="150">
        <v>20</v>
      </c>
      <c r="DJ10" s="150">
        <v>22</v>
      </c>
      <c r="DK10" s="150">
        <v>16</v>
      </c>
      <c r="DL10" s="150">
        <v>16</v>
      </c>
      <c r="DM10" s="150">
        <v>14</v>
      </c>
      <c r="DN10" s="150">
        <v>21</v>
      </c>
      <c r="DO10" s="150">
        <v>31</v>
      </c>
      <c r="DP10" s="150">
        <v>13</v>
      </c>
      <c r="DQ10" s="150">
        <v>18</v>
      </c>
      <c r="DR10" s="150">
        <v>20</v>
      </c>
      <c r="DS10" s="150">
        <v>28</v>
      </c>
      <c r="DT10" s="150">
        <v>24</v>
      </c>
      <c r="DU10" s="150">
        <v>18</v>
      </c>
      <c r="DV10" s="150">
        <v>22</v>
      </c>
      <c r="DW10" s="150">
        <v>22</v>
      </c>
      <c r="DX10" s="150">
        <v>27</v>
      </c>
      <c r="DY10" s="150">
        <v>26</v>
      </c>
      <c r="DZ10" s="150">
        <v>23</v>
      </c>
      <c r="EA10" s="150">
        <v>15</v>
      </c>
      <c r="EB10" s="150">
        <v>16</v>
      </c>
      <c r="EC10" s="150">
        <v>15</v>
      </c>
      <c r="ED10" s="150">
        <v>16</v>
      </c>
      <c r="EE10" s="150">
        <v>21</v>
      </c>
      <c r="EF10" s="150">
        <v>9</v>
      </c>
      <c r="EG10" s="150">
        <v>14</v>
      </c>
      <c r="EH10" s="150">
        <v>7</v>
      </c>
      <c r="EI10" s="150">
        <v>21</v>
      </c>
      <c r="EJ10" s="150">
        <v>14</v>
      </c>
      <c r="EK10" s="150">
        <v>16</v>
      </c>
      <c r="EL10" s="150">
        <v>19</v>
      </c>
      <c r="EM10" s="150">
        <v>21</v>
      </c>
      <c r="EN10" s="150">
        <v>15</v>
      </c>
      <c r="EO10" s="150">
        <v>10</v>
      </c>
      <c r="EP10" s="150">
        <v>13</v>
      </c>
      <c r="EQ10" s="150">
        <v>18</v>
      </c>
      <c r="ER10" s="150">
        <v>12</v>
      </c>
      <c r="ES10" s="150">
        <v>19</v>
      </c>
      <c r="ET10" s="150">
        <v>13</v>
      </c>
      <c r="EU10" s="150">
        <v>9</v>
      </c>
      <c r="EV10" s="150">
        <v>8</v>
      </c>
      <c r="EW10" s="150">
        <v>10</v>
      </c>
      <c r="EX10" s="150">
        <v>8</v>
      </c>
      <c r="EY10" s="150">
        <v>10</v>
      </c>
      <c r="EZ10" s="150">
        <v>5</v>
      </c>
      <c r="FA10" s="150">
        <v>8</v>
      </c>
      <c r="FB10" s="150">
        <v>1</v>
      </c>
      <c r="FC10" s="150">
        <v>3</v>
      </c>
      <c r="FD10" s="150">
        <v>10</v>
      </c>
      <c r="FE10" s="150">
        <v>13</v>
      </c>
      <c r="FF10" s="150">
        <v>3</v>
      </c>
      <c r="FG10" s="150">
        <v>3</v>
      </c>
      <c r="FH10" s="150">
        <v>6</v>
      </c>
      <c r="FI10" s="150">
        <v>10</v>
      </c>
      <c r="FJ10" s="150">
        <v>5</v>
      </c>
      <c r="FK10" s="150">
        <v>6</v>
      </c>
      <c r="FL10" s="150">
        <v>7</v>
      </c>
      <c r="FM10" s="150">
        <v>6</v>
      </c>
      <c r="FN10" s="150">
        <v>6</v>
      </c>
      <c r="FO10" s="150">
        <v>7</v>
      </c>
      <c r="FP10" s="150">
        <v>7</v>
      </c>
      <c r="FQ10" s="150">
        <v>9</v>
      </c>
      <c r="FR10" s="150">
        <v>4</v>
      </c>
      <c r="FS10" s="150">
        <v>3</v>
      </c>
      <c r="FT10" s="150">
        <v>5</v>
      </c>
      <c r="FU10" s="150">
        <v>2</v>
      </c>
      <c r="FV10" s="150">
        <v>3</v>
      </c>
      <c r="FW10" s="150">
        <v>5</v>
      </c>
      <c r="FX10" s="150">
        <v>7</v>
      </c>
      <c r="FY10" s="150">
        <v>5</v>
      </c>
      <c r="FZ10" s="150">
        <v>3</v>
      </c>
      <c r="GA10" s="150">
        <v>4</v>
      </c>
      <c r="GB10" s="150">
        <v>0</v>
      </c>
      <c r="GC10" s="150">
        <v>2</v>
      </c>
      <c r="GD10" s="150">
        <v>1</v>
      </c>
      <c r="GE10" s="150">
        <v>3</v>
      </c>
      <c r="GF10" s="150">
        <v>2</v>
      </c>
      <c r="GG10" s="150">
        <v>1</v>
      </c>
      <c r="GH10" s="150">
        <v>1</v>
      </c>
      <c r="GI10" s="150">
        <v>1</v>
      </c>
      <c r="GJ10" s="150">
        <v>1</v>
      </c>
      <c r="GK10" s="150">
        <v>4</v>
      </c>
      <c r="GL10" s="150">
        <v>0</v>
      </c>
      <c r="GM10" s="150">
        <v>1</v>
      </c>
      <c r="GN10" s="150">
        <v>0</v>
      </c>
      <c r="GO10" s="150">
        <v>0</v>
      </c>
      <c r="GP10" s="150">
        <v>0</v>
      </c>
      <c r="GQ10" s="150">
        <v>0</v>
      </c>
      <c r="GR10" s="150">
        <v>0</v>
      </c>
      <c r="GS10" s="150">
        <v>1</v>
      </c>
      <c r="GT10" s="150">
        <v>0</v>
      </c>
      <c r="GU10" s="150">
        <v>0</v>
      </c>
      <c r="GV10" s="150">
        <v>0</v>
      </c>
      <c r="GW10" s="150">
        <v>0</v>
      </c>
      <c r="GX10" s="150">
        <v>0</v>
      </c>
      <c r="GY10" s="150">
        <v>0</v>
      </c>
      <c r="GZ10" s="150">
        <v>1</v>
      </c>
      <c r="HA10" s="150">
        <v>1</v>
      </c>
      <c r="HB10" s="274">
        <f t="shared" si="3"/>
        <v>2522</v>
      </c>
      <c r="HC10"/>
      <c r="HD10" s="165"/>
      <c r="HE10" s="275">
        <f t="shared" si="0"/>
        <v>1216</v>
      </c>
      <c r="HF10" s="276"/>
      <c r="HG10" s="277">
        <f t="shared" si="1"/>
        <v>1306</v>
      </c>
      <c r="HH10" s="293"/>
      <c r="HI10" s="278">
        <f t="shared" si="2"/>
        <v>2522</v>
      </c>
      <c r="HJ10" s="180"/>
      <c r="HK10" s="133"/>
      <c r="HL10" s="133"/>
      <c r="HM10" s="133"/>
      <c r="HN10" s="133"/>
      <c r="HO10" s="133"/>
      <c r="HP10" s="133"/>
      <c r="HQ10" s="133"/>
      <c r="HR10" s="133"/>
      <c r="HS10" s="133"/>
      <c r="HT10" s="133"/>
      <c r="HU10" s="133"/>
      <c r="HV10" s="133"/>
      <c r="HW10" s="133"/>
      <c r="HX10" s="133"/>
      <c r="HY10" s="133"/>
      <c r="HZ10" s="133"/>
      <c r="IA10" s="133"/>
      <c r="IB10" s="133"/>
      <c r="IC10" s="133"/>
      <c r="ID10" s="133"/>
      <c r="IE10" s="133"/>
      <c r="IF10" s="133"/>
      <c r="IG10" s="133"/>
      <c r="IH10" s="133"/>
      <c r="II10" s="133"/>
      <c r="IJ10" s="133"/>
      <c r="IK10" s="133"/>
      <c r="IL10" s="133"/>
      <c r="IM10" s="133"/>
      <c r="IN10" s="133"/>
      <c r="IO10" s="133"/>
      <c r="IP10" s="133"/>
      <c r="IQ10" s="133"/>
      <c r="IR10" s="133"/>
      <c r="IS10" s="133"/>
      <c r="IT10" s="133"/>
      <c r="IU10" s="133"/>
    </row>
    <row r="11" spans="1:255" s="130" customFormat="1" x14ac:dyDescent="0.7">
      <c r="A11" s="146"/>
      <c r="B11" s="147"/>
      <c r="C11" s="271"/>
      <c r="D11" s="271"/>
      <c r="E11" s="271"/>
      <c r="F11" s="271"/>
      <c r="G11" s="271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0"/>
      <c r="EE11" s="150"/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0"/>
      <c r="ET11" s="150"/>
      <c r="EU11" s="150"/>
      <c r="EV11" s="150"/>
      <c r="EW11" s="150"/>
      <c r="EX11" s="150"/>
      <c r="EY11" s="150"/>
      <c r="EZ11" s="150"/>
      <c r="FA11" s="150"/>
      <c r="FB11" s="150"/>
      <c r="FC11" s="150"/>
      <c r="FD11" s="150"/>
      <c r="FE11" s="150"/>
      <c r="FF11" s="150"/>
      <c r="FG11" s="150"/>
      <c r="FH11" s="150"/>
      <c r="FI11" s="150"/>
      <c r="FJ11" s="150"/>
      <c r="FK11" s="150"/>
      <c r="FL11" s="150"/>
      <c r="FM11" s="150"/>
      <c r="FN11" s="150"/>
      <c r="FO11" s="150"/>
      <c r="FP11" s="150"/>
      <c r="FQ11" s="150"/>
      <c r="FR11" s="150"/>
      <c r="FS11" s="150"/>
      <c r="FT11" s="150"/>
      <c r="FU11" s="150"/>
      <c r="FV11" s="150"/>
      <c r="FW11" s="150"/>
      <c r="FX11" s="150"/>
      <c r="FY11" s="150"/>
      <c r="FZ11" s="150"/>
      <c r="GA11" s="150"/>
      <c r="GB11" s="150"/>
      <c r="GC11" s="150"/>
      <c r="GD11" s="150"/>
      <c r="GE11" s="150"/>
      <c r="GF11" s="150"/>
      <c r="GG11" s="150"/>
      <c r="GH11" s="150"/>
      <c r="GI11" s="150"/>
      <c r="GJ11" s="150"/>
      <c r="GK11" s="150"/>
      <c r="GL11" s="150"/>
      <c r="GM11" s="150"/>
      <c r="GN11" s="150"/>
      <c r="GO11" s="150"/>
      <c r="GP11" s="150"/>
      <c r="GQ11" s="150"/>
      <c r="GR11" s="150"/>
      <c r="GS11" s="150"/>
      <c r="GT11" s="150"/>
      <c r="GU11" s="150"/>
      <c r="GV11" s="150"/>
      <c r="GW11" s="150"/>
      <c r="GX11" s="150"/>
      <c r="GY11" s="150"/>
      <c r="GZ11" s="150"/>
      <c r="HA11" s="150"/>
      <c r="HB11" s="274"/>
      <c r="HC11"/>
      <c r="HD11" s="319"/>
      <c r="HE11" s="275"/>
      <c r="HF11" s="374"/>
      <c r="HG11" s="277"/>
      <c r="HH11" s="293"/>
      <c r="HI11" s="278"/>
      <c r="HJ11" s="180"/>
      <c r="HK11" s="133"/>
      <c r="HL11" s="133"/>
      <c r="HM11" s="133"/>
      <c r="HN11" s="133"/>
      <c r="HO11" s="133"/>
      <c r="HP11" s="133"/>
      <c r="HQ11" s="133"/>
      <c r="HR11" s="133"/>
      <c r="HS11" s="133"/>
      <c r="HT11" s="133"/>
      <c r="HU11" s="133"/>
      <c r="HV11" s="133"/>
      <c r="HW11" s="133"/>
      <c r="HX11" s="133"/>
      <c r="HY11" s="133"/>
      <c r="HZ11" s="133"/>
      <c r="IA11" s="133"/>
      <c r="IB11" s="133"/>
      <c r="IC11" s="133"/>
      <c r="ID11" s="133"/>
      <c r="IE11" s="133"/>
      <c r="IF11" s="133"/>
      <c r="IG11" s="133"/>
      <c r="IH11" s="133"/>
      <c r="II11" s="133"/>
      <c r="IJ11" s="133"/>
      <c r="IK11" s="133"/>
      <c r="IL11" s="133"/>
      <c r="IM11" s="133"/>
      <c r="IN11" s="133"/>
      <c r="IO11" s="133"/>
      <c r="IP11" s="133"/>
      <c r="IQ11" s="133"/>
      <c r="IR11" s="133"/>
      <c r="IS11" s="133"/>
      <c r="IT11" s="133"/>
      <c r="IU11" s="133"/>
    </row>
    <row r="12" spans="1:255" s="130" customFormat="1" x14ac:dyDescent="0.7">
      <c r="A12" s="145"/>
      <c r="B12" s="372">
        <f>SUM(E12:F12)</f>
        <v>19932</v>
      </c>
      <c r="C12" s="371">
        <f t="shared" ref="C12:F12" si="4">SUM(C6:C10)</f>
        <v>5898</v>
      </c>
      <c r="D12" s="371">
        <f t="shared" si="4"/>
        <v>4890</v>
      </c>
      <c r="E12" s="371">
        <f t="shared" si="4"/>
        <v>9507</v>
      </c>
      <c r="F12" s="371">
        <f t="shared" si="4"/>
        <v>10425</v>
      </c>
      <c r="G12" s="371">
        <f>SUM(G6:G10)</f>
        <v>19932</v>
      </c>
      <c r="H12" s="269"/>
      <c r="I12" s="270"/>
      <c r="J12" s="269"/>
      <c r="K12" s="269"/>
      <c r="L12" s="269"/>
      <c r="M12" s="269"/>
      <c r="N12" s="269"/>
      <c r="O12" s="269"/>
      <c r="P12" s="270"/>
      <c r="Q12" s="269"/>
      <c r="R12" s="269"/>
      <c r="S12" s="270"/>
      <c r="T12" s="269"/>
      <c r="U12" s="269"/>
      <c r="V12" s="270"/>
      <c r="W12" s="270"/>
      <c r="X12" s="270"/>
      <c r="Y12" s="269"/>
      <c r="Z12" s="269"/>
      <c r="AA12" s="270"/>
      <c r="AB12" s="269"/>
      <c r="AC12" s="155"/>
      <c r="AD12" s="154"/>
      <c r="AE12" s="154"/>
      <c r="AF12" s="155"/>
      <c r="AG12" s="154"/>
      <c r="AH12" s="155"/>
      <c r="AI12" s="154"/>
      <c r="AJ12" s="154"/>
      <c r="AK12" s="154"/>
      <c r="AL12" s="154"/>
      <c r="AM12" s="154"/>
      <c r="AN12" s="154"/>
      <c r="AO12" s="155"/>
      <c r="AP12" s="155"/>
      <c r="AQ12" s="155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5"/>
      <c r="BE12" s="154"/>
      <c r="BF12" s="154"/>
      <c r="BG12" s="154"/>
      <c r="BH12" s="154"/>
      <c r="BI12" s="155"/>
      <c r="BJ12" s="154"/>
      <c r="BK12" s="154"/>
      <c r="BL12" s="154"/>
      <c r="BM12" s="154"/>
      <c r="BN12" s="155"/>
      <c r="BO12" s="154"/>
      <c r="BP12" s="154"/>
      <c r="BQ12" s="154"/>
      <c r="BR12" s="154"/>
      <c r="BS12" s="154"/>
      <c r="BT12" s="154"/>
      <c r="BU12" s="154"/>
      <c r="BV12" s="154"/>
      <c r="BW12" s="155"/>
      <c r="BX12" s="155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5"/>
      <c r="CJ12" s="154"/>
      <c r="CK12" s="154"/>
      <c r="CL12" s="155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5"/>
      <c r="CZ12" s="155"/>
      <c r="DA12" s="155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5"/>
      <c r="EG12" s="154"/>
      <c r="EH12" s="154"/>
      <c r="EI12" s="155"/>
      <c r="EJ12" s="154"/>
      <c r="EK12" s="154"/>
      <c r="EL12" s="155"/>
      <c r="EM12" s="154"/>
      <c r="EN12" s="154"/>
      <c r="EO12" s="154"/>
      <c r="EP12" s="154"/>
      <c r="EQ12" s="154"/>
      <c r="ER12" s="154"/>
      <c r="ES12" s="154"/>
      <c r="ET12" s="154"/>
      <c r="EU12" s="154"/>
      <c r="EV12" s="155"/>
      <c r="EW12" s="155"/>
      <c r="EX12" s="154"/>
      <c r="EY12" s="154"/>
      <c r="EZ12" s="154"/>
      <c r="FA12" s="155"/>
      <c r="FB12" s="154"/>
      <c r="FC12" s="155"/>
      <c r="FD12" s="155"/>
      <c r="FE12" s="155"/>
      <c r="FF12" s="155"/>
      <c r="FG12" s="154"/>
      <c r="FH12" s="154"/>
      <c r="FI12" s="154"/>
      <c r="FJ12" s="154"/>
      <c r="FK12" s="155"/>
      <c r="FL12" s="154"/>
      <c r="FM12" s="154"/>
      <c r="FN12" s="155"/>
      <c r="FO12" s="155"/>
      <c r="FP12" s="155"/>
      <c r="FQ12" s="154"/>
      <c r="FR12" s="155"/>
      <c r="FS12" s="155"/>
      <c r="FT12" s="155"/>
      <c r="FU12" s="154"/>
      <c r="FV12" s="154"/>
      <c r="FW12" s="154"/>
      <c r="FX12" s="154"/>
      <c r="FY12" s="155"/>
      <c r="FZ12" s="155"/>
      <c r="GA12" s="154"/>
      <c r="GB12" s="154"/>
      <c r="GC12" s="155"/>
      <c r="GD12" s="155"/>
      <c r="GE12" s="155"/>
      <c r="GF12" s="155"/>
      <c r="GG12" s="154"/>
      <c r="GH12" s="155"/>
      <c r="GI12" s="155"/>
      <c r="GJ12" s="155"/>
      <c r="GK12" s="154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274">
        <f t="shared" si="3"/>
        <v>0</v>
      </c>
      <c r="HC12" s="6"/>
      <c r="HD12" s="6"/>
      <c r="HE12" s="275">
        <f t="shared" si="0"/>
        <v>0</v>
      </c>
      <c r="HF12"/>
      <c r="HG12" s="277">
        <f t="shared" si="1"/>
        <v>0</v>
      </c>
      <c r="HH12" s="293"/>
      <c r="HI12" s="278">
        <f t="shared" si="2"/>
        <v>0</v>
      </c>
      <c r="HJ12" s="180"/>
      <c r="HK12" s="133"/>
      <c r="HL12" s="133"/>
      <c r="HM12" s="133"/>
      <c r="HN12" s="133"/>
      <c r="HO12" s="133"/>
      <c r="HP12" s="133"/>
      <c r="HQ12" s="133"/>
      <c r="HR12" s="133"/>
      <c r="HS12" s="133"/>
      <c r="HT12" s="133"/>
      <c r="HU12" s="133"/>
      <c r="HV12" s="133"/>
      <c r="HW12" s="133"/>
      <c r="HX12" s="133"/>
      <c r="HY12" s="133"/>
      <c r="HZ12" s="133"/>
      <c r="IA12" s="133"/>
      <c r="IB12" s="133"/>
      <c r="IC12" s="133"/>
      <c r="ID12" s="133"/>
      <c r="IE12" s="133"/>
      <c r="IF12" s="133"/>
      <c r="IG12" s="133"/>
      <c r="IH12" s="133"/>
      <c r="II12" s="133"/>
      <c r="IJ12" s="133"/>
      <c r="IK12" s="133"/>
      <c r="IL12" s="133"/>
      <c r="IM12" s="133"/>
      <c r="IN12" s="133"/>
      <c r="IO12" s="133"/>
      <c r="IP12" s="133"/>
      <c r="IQ12" s="133"/>
      <c r="IR12" s="133"/>
      <c r="IS12" s="133"/>
      <c r="IT12" s="133"/>
      <c r="IU12" s="133"/>
    </row>
    <row r="13" spans="1:255" s="130" customFormat="1" x14ac:dyDescent="0.7">
      <c r="A13" s="146"/>
      <c r="B13" s="153"/>
      <c r="C13" s="151"/>
      <c r="D13" s="151"/>
      <c r="E13" s="151"/>
      <c r="F13" s="148"/>
      <c r="G13" s="149"/>
      <c r="H13" s="154"/>
      <c r="I13" s="155"/>
      <c r="J13" s="154"/>
      <c r="K13" s="155"/>
      <c r="L13" s="155"/>
      <c r="M13" s="154"/>
      <c r="N13" s="155"/>
      <c r="O13" s="154"/>
      <c r="P13" s="155"/>
      <c r="Q13" s="155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5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5"/>
      <c r="BF13" s="154"/>
      <c r="BG13" s="154"/>
      <c r="BH13" s="154"/>
      <c r="BI13" s="154"/>
      <c r="BJ13" s="155"/>
      <c r="BK13" s="154"/>
      <c r="BL13" s="154"/>
      <c r="BM13" s="154"/>
      <c r="BN13" s="154"/>
      <c r="BO13" s="155"/>
      <c r="BP13" s="154"/>
      <c r="BQ13" s="154"/>
      <c r="BR13" s="154"/>
      <c r="BS13" s="154"/>
      <c r="BT13" s="154"/>
      <c r="BU13" s="155"/>
      <c r="BV13" s="155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5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5"/>
      <c r="DZ13" s="155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5"/>
      <c r="EN13" s="154"/>
      <c r="EO13" s="154"/>
      <c r="EP13" s="154"/>
      <c r="EQ13" s="154"/>
      <c r="ER13" s="155"/>
      <c r="ES13" s="154"/>
      <c r="ET13" s="155"/>
      <c r="EU13" s="154"/>
      <c r="EV13" s="154"/>
      <c r="EW13" s="155"/>
      <c r="EX13" s="155"/>
      <c r="EY13" s="154"/>
      <c r="EZ13" s="154"/>
      <c r="FA13" s="154"/>
      <c r="FB13" s="155"/>
      <c r="FC13" s="154"/>
      <c r="FD13" s="154"/>
      <c r="FE13" s="155"/>
      <c r="FF13" s="155"/>
      <c r="FG13" s="154"/>
      <c r="FH13" s="154"/>
      <c r="FI13" s="154"/>
      <c r="FJ13" s="154"/>
      <c r="FK13" s="154"/>
      <c r="FL13" s="154"/>
      <c r="FM13" s="154"/>
      <c r="FN13" s="155"/>
      <c r="FO13" s="155"/>
      <c r="FP13" s="154"/>
      <c r="FQ13" s="154"/>
      <c r="FR13" s="154"/>
      <c r="FS13" s="155"/>
      <c r="FT13" s="155"/>
      <c r="FU13" s="155"/>
      <c r="FV13" s="154"/>
      <c r="FW13" s="155"/>
      <c r="FX13" s="155"/>
      <c r="FY13" s="155"/>
      <c r="FZ13" s="155"/>
      <c r="GA13" s="155"/>
      <c r="GB13" s="155"/>
      <c r="GC13" s="155"/>
      <c r="GD13" s="154"/>
      <c r="GE13" s="154"/>
      <c r="GF13" s="155"/>
      <c r="GG13" s="155"/>
      <c r="GH13" s="155"/>
      <c r="GI13" s="155"/>
      <c r="GJ13" s="155"/>
      <c r="GK13" s="154"/>
      <c r="GL13" s="155"/>
      <c r="GM13" s="155"/>
      <c r="GN13" s="155"/>
      <c r="GO13" s="155"/>
      <c r="GP13" s="155"/>
      <c r="GQ13" s="154"/>
      <c r="GR13" s="155"/>
      <c r="GS13" s="155"/>
      <c r="GT13" s="155"/>
      <c r="GU13" s="155"/>
      <c r="GV13" s="155"/>
      <c r="GW13" s="155"/>
      <c r="GX13" s="155"/>
      <c r="GY13" s="155"/>
      <c r="GZ13" s="155"/>
      <c r="HA13" s="155"/>
      <c r="HB13" s="274">
        <f t="shared" si="3"/>
        <v>0</v>
      </c>
      <c r="HC13" s="6"/>
      <c r="HD13" s="6"/>
      <c r="HE13" s="275">
        <f t="shared" si="0"/>
        <v>0</v>
      </c>
      <c r="HF13"/>
      <c r="HG13" s="277">
        <f t="shared" si="1"/>
        <v>0</v>
      </c>
      <c r="HH13" s="293"/>
      <c r="HI13" s="278">
        <f t="shared" si="2"/>
        <v>0</v>
      </c>
      <c r="HJ13" s="180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</row>
    <row r="14" spans="1:255" s="130" customFormat="1" x14ac:dyDescent="0.7">
      <c r="A14" s="146"/>
      <c r="B14" s="153"/>
      <c r="C14" s="151"/>
      <c r="D14" s="151"/>
      <c r="E14" s="151"/>
      <c r="F14" s="148"/>
      <c r="G14" s="149"/>
      <c r="H14" s="154"/>
      <c r="I14" s="154"/>
      <c r="J14" s="155"/>
      <c r="K14" s="154"/>
      <c r="L14" s="154"/>
      <c r="M14" s="155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5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5"/>
      <c r="DM14" s="154"/>
      <c r="DN14" s="154"/>
      <c r="DO14" s="154"/>
      <c r="DP14" s="154"/>
      <c r="DQ14" s="154"/>
      <c r="DR14" s="154"/>
      <c r="DS14" s="154"/>
      <c r="DT14" s="154"/>
      <c r="DU14" s="154"/>
      <c r="DV14" s="155"/>
      <c r="DW14" s="154"/>
      <c r="DX14" s="154"/>
      <c r="DY14" s="154"/>
      <c r="DZ14" s="155"/>
      <c r="EA14" s="154"/>
      <c r="EB14" s="154"/>
      <c r="EC14" s="154"/>
      <c r="ED14" s="154"/>
      <c r="EE14" s="154"/>
      <c r="EF14" s="154"/>
      <c r="EG14" s="154"/>
      <c r="EH14" s="154"/>
      <c r="EI14" s="154"/>
      <c r="EJ14" s="155"/>
      <c r="EK14" s="154"/>
      <c r="EL14" s="154"/>
      <c r="EM14" s="154"/>
      <c r="EN14" s="154"/>
      <c r="EO14" s="154"/>
      <c r="EP14" s="155"/>
      <c r="EQ14" s="154"/>
      <c r="ER14" s="154"/>
      <c r="ES14" s="154"/>
      <c r="ET14" s="155"/>
      <c r="EU14" s="155"/>
      <c r="EV14" s="154"/>
      <c r="EW14" s="154"/>
      <c r="EX14" s="154"/>
      <c r="EY14" s="154"/>
      <c r="EZ14" s="155"/>
      <c r="FA14" s="154"/>
      <c r="FB14" s="155"/>
      <c r="FC14" s="154"/>
      <c r="FD14" s="155"/>
      <c r="FE14" s="154"/>
      <c r="FF14" s="154"/>
      <c r="FG14" s="155"/>
      <c r="FH14" s="154"/>
      <c r="FI14" s="154"/>
      <c r="FJ14" s="154"/>
      <c r="FK14" s="154"/>
      <c r="FL14" s="155"/>
      <c r="FM14" s="154"/>
      <c r="FN14" s="154"/>
      <c r="FO14" s="155"/>
      <c r="FP14" s="155"/>
      <c r="FQ14" s="155"/>
      <c r="FR14" s="155"/>
      <c r="FS14" s="155"/>
      <c r="FT14" s="155"/>
      <c r="FU14" s="155"/>
      <c r="FV14" s="155"/>
      <c r="FW14" s="155"/>
      <c r="FX14" s="155"/>
      <c r="FY14" s="154"/>
      <c r="FZ14" s="155"/>
      <c r="GA14" s="155"/>
      <c r="GB14" s="155"/>
      <c r="GC14" s="155"/>
      <c r="GD14" s="155"/>
      <c r="GE14" s="155"/>
      <c r="GF14" s="155"/>
      <c r="GG14" s="155"/>
      <c r="GH14" s="154"/>
      <c r="GI14" s="155"/>
      <c r="GJ14" s="155"/>
      <c r="GK14" s="155"/>
      <c r="GL14" s="155"/>
      <c r="GM14" s="155"/>
      <c r="GN14" s="155"/>
      <c r="GO14" s="155"/>
      <c r="GP14" s="155"/>
      <c r="GQ14" s="155"/>
      <c r="GR14" s="155"/>
      <c r="GS14" s="155"/>
      <c r="GT14" s="155"/>
      <c r="GU14" s="155"/>
      <c r="GV14" s="155"/>
      <c r="GW14" s="155"/>
      <c r="GX14" s="155"/>
      <c r="GY14" s="155"/>
      <c r="GZ14" s="155"/>
      <c r="HA14" s="155"/>
      <c r="HB14" s="274">
        <f t="shared" si="3"/>
        <v>0</v>
      </c>
      <c r="HC14" s="6"/>
      <c r="HD14" s="6"/>
      <c r="HE14" s="275">
        <f t="shared" si="0"/>
        <v>0</v>
      </c>
      <c r="HF14"/>
      <c r="HG14" s="277">
        <f t="shared" si="1"/>
        <v>0</v>
      </c>
      <c r="HH14" s="293"/>
      <c r="HI14" s="278">
        <f t="shared" si="2"/>
        <v>0</v>
      </c>
      <c r="HJ14" s="180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</row>
    <row r="15" spans="1:255" s="130" customFormat="1" x14ac:dyDescent="0.7">
      <c r="A15" s="146"/>
      <c r="B15" s="153"/>
      <c r="C15" s="151"/>
      <c r="D15" s="151"/>
      <c r="E15" s="151"/>
      <c r="F15" s="148"/>
      <c r="G15" s="149"/>
      <c r="H15" s="154"/>
      <c r="I15" s="154"/>
      <c r="J15" s="154"/>
      <c r="K15" s="154"/>
      <c r="L15" s="154"/>
      <c r="M15" s="154"/>
      <c r="N15" s="154"/>
      <c r="O15" s="154"/>
      <c r="P15" s="155"/>
      <c r="Q15" s="154"/>
      <c r="R15" s="154"/>
      <c r="S15" s="155"/>
      <c r="T15" s="154"/>
      <c r="U15" s="154"/>
      <c r="V15" s="154"/>
      <c r="W15" s="155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  <c r="AI15" s="155"/>
      <c r="AJ15" s="154"/>
      <c r="AK15" s="154"/>
      <c r="AL15" s="154"/>
      <c r="AM15" s="154"/>
      <c r="AN15" s="154"/>
      <c r="AO15" s="154"/>
      <c r="AP15" s="155"/>
      <c r="AQ15" s="154"/>
      <c r="AR15" s="154"/>
      <c r="AS15" s="155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5"/>
      <c r="BF15" s="154"/>
      <c r="BG15" s="154"/>
      <c r="BH15" s="155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5"/>
      <c r="BV15" s="154"/>
      <c r="BW15" s="154"/>
      <c r="BX15" s="154"/>
      <c r="BY15" s="154"/>
      <c r="BZ15" s="154"/>
      <c r="CA15" s="154"/>
      <c r="CB15" s="154"/>
      <c r="CC15" s="154"/>
      <c r="CD15" s="155"/>
      <c r="CE15" s="154"/>
      <c r="CF15" s="154"/>
      <c r="CG15" s="154"/>
      <c r="CH15" s="154"/>
      <c r="CI15" s="154"/>
      <c r="CJ15" s="154"/>
      <c r="CK15" s="154"/>
      <c r="CL15" s="154"/>
      <c r="CM15" s="154"/>
      <c r="CN15" s="155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5"/>
      <c r="DU15" s="154"/>
      <c r="DV15" s="155"/>
      <c r="DW15" s="154"/>
      <c r="DX15" s="155"/>
      <c r="DY15" s="154"/>
      <c r="DZ15" s="154"/>
      <c r="EA15" s="154"/>
      <c r="EB15" s="155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5"/>
      <c r="EO15" s="154"/>
      <c r="EP15" s="154"/>
      <c r="EQ15" s="154"/>
      <c r="ER15" s="154"/>
      <c r="ES15" s="154"/>
      <c r="ET15" s="155"/>
      <c r="EU15" s="155"/>
      <c r="EV15" s="155"/>
      <c r="EW15" s="154"/>
      <c r="EX15" s="155"/>
      <c r="EY15" s="155"/>
      <c r="EZ15" s="154"/>
      <c r="FA15" s="155"/>
      <c r="FB15" s="155"/>
      <c r="FC15" s="155"/>
      <c r="FD15" s="155"/>
      <c r="FE15" s="154"/>
      <c r="FF15" s="155"/>
      <c r="FG15" s="154"/>
      <c r="FH15" s="154"/>
      <c r="FI15" s="154"/>
      <c r="FJ15" s="154"/>
      <c r="FK15" s="154"/>
      <c r="FL15" s="154"/>
      <c r="FM15" s="155"/>
      <c r="FN15" s="155"/>
      <c r="FO15" s="155"/>
      <c r="FP15" s="155"/>
      <c r="FQ15" s="155"/>
      <c r="FR15" s="154"/>
      <c r="FS15" s="154"/>
      <c r="FT15" s="154"/>
      <c r="FU15" s="155"/>
      <c r="FV15" s="154"/>
      <c r="FW15" s="154"/>
      <c r="FX15" s="154"/>
      <c r="FY15" s="154"/>
      <c r="FZ15" s="155"/>
      <c r="GA15" s="155"/>
      <c r="GB15" s="155"/>
      <c r="GC15" s="155"/>
      <c r="GD15" s="155"/>
      <c r="GE15" s="154"/>
      <c r="GF15" s="155"/>
      <c r="GG15" s="155"/>
      <c r="GH15" s="155"/>
      <c r="GI15" s="155"/>
      <c r="GJ15" s="155"/>
      <c r="GK15" s="155"/>
      <c r="GL15" s="155"/>
      <c r="GM15" s="155"/>
      <c r="GN15" s="155"/>
      <c r="GO15" s="155"/>
      <c r="GP15" s="155"/>
      <c r="GQ15" s="155"/>
      <c r="GR15" s="155"/>
      <c r="GS15" s="154"/>
      <c r="GT15" s="155"/>
      <c r="GU15" s="155"/>
      <c r="GV15" s="155"/>
      <c r="GW15" s="155"/>
      <c r="GX15" s="155"/>
      <c r="GY15" s="155"/>
      <c r="GZ15" s="155"/>
      <c r="HA15" s="155"/>
      <c r="HB15" s="274">
        <f t="shared" si="3"/>
        <v>0</v>
      </c>
      <c r="HC15" s="6"/>
      <c r="HD15" s="6"/>
      <c r="HE15" s="275">
        <f t="shared" si="0"/>
        <v>0</v>
      </c>
      <c r="HF15"/>
      <c r="HG15" s="277">
        <f t="shared" si="1"/>
        <v>0</v>
      </c>
      <c r="HH15" s="293"/>
      <c r="HI15" s="278">
        <f t="shared" si="2"/>
        <v>0</v>
      </c>
      <c r="HJ15" s="180"/>
      <c r="HK15" s="133"/>
      <c r="HL15" s="133"/>
      <c r="HM15" s="133"/>
      <c r="HN15" s="133"/>
      <c r="HO15" s="133"/>
      <c r="HP15" s="133"/>
      <c r="HQ15" s="133"/>
      <c r="HR15" s="133"/>
      <c r="HS15" s="133"/>
      <c r="HT15" s="133"/>
      <c r="HU15" s="133"/>
      <c r="HV15" s="133"/>
      <c r="HW15" s="133"/>
      <c r="HX15" s="133"/>
      <c r="HY15" s="133"/>
      <c r="HZ15" s="133"/>
      <c r="IA15" s="133"/>
      <c r="IB15" s="133"/>
      <c r="IC15" s="133"/>
      <c r="ID15" s="133"/>
      <c r="IE15" s="133"/>
      <c r="IF15" s="133"/>
      <c r="IG15" s="133"/>
      <c r="IH15" s="133"/>
      <c r="II15" s="133"/>
      <c r="IJ15" s="133"/>
      <c r="IK15" s="133"/>
      <c r="IL15" s="133"/>
      <c r="IM15" s="133"/>
      <c r="IN15" s="133"/>
      <c r="IO15" s="133"/>
      <c r="IP15" s="133"/>
      <c r="IQ15" s="133"/>
      <c r="IR15" s="133"/>
      <c r="IS15" s="133"/>
      <c r="IT15" s="133"/>
      <c r="IU15" s="133"/>
    </row>
    <row r="16" spans="1:255" s="130" customFormat="1" x14ac:dyDescent="0.7">
      <c r="A16" s="146"/>
      <c r="B16" s="153"/>
      <c r="C16" s="151"/>
      <c r="D16" s="151"/>
      <c r="E16" s="151"/>
      <c r="F16" s="148"/>
      <c r="G16" s="149"/>
      <c r="H16" s="155"/>
      <c r="I16" s="155"/>
      <c r="J16" s="154"/>
      <c r="K16" s="154"/>
      <c r="L16" s="154"/>
      <c r="M16" s="154"/>
      <c r="N16" s="154"/>
      <c r="O16" s="155"/>
      <c r="P16" s="154"/>
      <c r="Q16" s="154"/>
      <c r="R16" s="154"/>
      <c r="S16" s="154"/>
      <c r="T16" s="154"/>
      <c r="U16" s="154"/>
      <c r="V16" s="154"/>
      <c r="W16" s="155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5"/>
      <c r="AM16" s="155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5"/>
      <c r="BB16" s="154"/>
      <c r="BC16" s="154"/>
      <c r="BD16" s="154"/>
      <c r="BE16" s="154"/>
      <c r="BF16" s="154"/>
      <c r="BG16" s="154"/>
      <c r="BH16" s="154"/>
      <c r="BI16" s="155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5"/>
      <c r="BW16" s="155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5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5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5"/>
      <c r="EA16" s="154"/>
      <c r="EB16" s="154"/>
      <c r="EC16" s="155"/>
      <c r="ED16" s="154"/>
      <c r="EE16" s="154"/>
      <c r="EF16" s="155"/>
      <c r="EG16" s="154"/>
      <c r="EH16" s="155"/>
      <c r="EI16" s="154"/>
      <c r="EJ16" s="155"/>
      <c r="EK16" s="154"/>
      <c r="EL16" s="154"/>
      <c r="EM16" s="155"/>
      <c r="EN16" s="154"/>
      <c r="EO16" s="155"/>
      <c r="EP16" s="154"/>
      <c r="EQ16" s="154"/>
      <c r="ER16" s="155"/>
      <c r="ES16" s="154"/>
      <c r="ET16" s="154"/>
      <c r="EU16" s="155"/>
      <c r="EV16" s="154"/>
      <c r="EW16" s="155"/>
      <c r="EX16" s="154"/>
      <c r="EY16" s="154"/>
      <c r="EZ16" s="155"/>
      <c r="FA16" s="154"/>
      <c r="FB16" s="154"/>
      <c r="FC16" s="155"/>
      <c r="FD16" s="155"/>
      <c r="FE16" s="154"/>
      <c r="FF16" s="155"/>
      <c r="FG16" s="154"/>
      <c r="FH16" s="154"/>
      <c r="FI16" s="154"/>
      <c r="FJ16" s="154"/>
      <c r="FK16" s="154"/>
      <c r="FL16" s="154"/>
      <c r="FM16" s="155"/>
      <c r="FN16" s="154"/>
      <c r="FO16" s="154"/>
      <c r="FP16" s="155"/>
      <c r="FQ16" s="155"/>
      <c r="FR16" s="154"/>
      <c r="FS16" s="154"/>
      <c r="FT16" s="154"/>
      <c r="FU16" s="154"/>
      <c r="FV16" s="155"/>
      <c r="FW16" s="154"/>
      <c r="FX16" s="155"/>
      <c r="FY16" s="154"/>
      <c r="FZ16" s="154"/>
      <c r="GA16" s="154"/>
      <c r="GB16" s="155"/>
      <c r="GC16" s="154"/>
      <c r="GD16" s="155"/>
      <c r="GE16" s="155"/>
      <c r="GF16" s="155"/>
      <c r="GG16" s="155"/>
      <c r="GH16" s="155"/>
      <c r="GI16" s="155"/>
      <c r="GJ16" s="155"/>
      <c r="GK16" s="155"/>
      <c r="GL16" s="155"/>
      <c r="GM16" s="155"/>
      <c r="GN16" s="155"/>
      <c r="GO16" s="155"/>
      <c r="GP16" s="155"/>
      <c r="GQ16" s="155"/>
      <c r="GR16" s="155"/>
      <c r="GS16" s="155"/>
      <c r="GT16" s="155"/>
      <c r="GU16" s="155"/>
      <c r="GV16" s="155"/>
      <c r="GW16" s="155"/>
      <c r="GX16" s="155"/>
      <c r="GY16" s="155"/>
      <c r="GZ16" s="155"/>
      <c r="HA16" s="155"/>
      <c r="HB16" s="274">
        <f t="shared" si="3"/>
        <v>0</v>
      </c>
      <c r="HC16" s="6"/>
      <c r="HD16" s="6"/>
      <c r="HE16" s="275">
        <f t="shared" si="0"/>
        <v>0</v>
      </c>
      <c r="HF16"/>
      <c r="HG16" s="277">
        <f t="shared" si="1"/>
        <v>0</v>
      </c>
      <c r="HH16" s="293"/>
      <c r="HI16" s="278">
        <f t="shared" si="2"/>
        <v>0</v>
      </c>
      <c r="HJ16" s="180"/>
      <c r="HK16" s="133"/>
      <c r="HL16" s="133"/>
      <c r="HM16" s="133"/>
      <c r="HN16" s="133"/>
      <c r="HO16" s="133"/>
      <c r="HP16" s="133"/>
      <c r="HQ16" s="133"/>
      <c r="HR16" s="133"/>
      <c r="HS16" s="133"/>
      <c r="HT16" s="133"/>
      <c r="HU16" s="133"/>
      <c r="HV16" s="133"/>
      <c r="HW16" s="133"/>
      <c r="HX16" s="133"/>
      <c r="HY16" s="133"/>
      <c r="HZ16" s="133"/>
      <c r="IA16" s="133"/>
      <c r="IB16" s="133"/>
      <c r="IC16" s="133"/>
      <c r="ID16" s="133"/>
      <c r="IE16" s="133"/>
      <c r="IF16" s="133"/>
      <c r="IG16" s="133"/>
      <c r="IH16" s="133"/>
      <c r="II16" s="133"/>
      <c r="IJ16" s="133"/>
      <c r="IK16" s="133"/>
      <c r="IL16" s="133"/>
      <c r="IM16" s="133"/>
      <c r="IN16" s="133"/>
      <c r="IO16" s="133"/>
      <c r="IP16" s="133"/>
      <c r="IQ16" s="133"/>
      <c r="IR16" s="133"/>
      <c r="IS16" s="133"/>
      <c r="IT16" s="133"/>
      <c r="IU16" s="133"/>
    </row>
    <row r="17" spans="1:255" s="130" customFormat="1" x14ac:dyDescent="0.7">
      <c r="A17" s="146"/>
      <c r="B17" s="153"/>
      <c r="C17" s="151"/>
      <c r="D17" s="151"/>
      <c r="E17" s="151"/>
      <c r="F17" s="148"/>
      <c r="G17" s="149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5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5"/>
      <c r="FA17" s="154"/>
      <c r="FB17" s="155"/>
      <c r="FC17" s="154"/>
      <c r="FD17" s="155"/>
      <c r="FE17" s="154"/>
      <c r="FF17" s="154"/>
      <c r="FG17" s="154"/>
      <c r="FH17" s="154"/>
      <c r="FI17" s="154"/>
      <c r="FJ17" s="155"/>
      <c r="FK17" s="154"/>
      <c r="FL17" s="154"/>
      <c r="FM17" s="154"/>
      <c r="FN17" s="154"/>
      <c r="FO17" s="154"/>
      <c r="FP17" s="154"/>
      <c r="FQ17" s="154"/>
      <c r="FR17" s="155"/>
      <c r="FS17" s="154"/>
      <c r="FT17" s="154"/>
      <c r="FU17" s="154"/>
      <c r="FV17" s="154"/>
      <c r="FW17" s="154"/>
      <c r="FX17" s="154"/>
      <c r="FY17" s="155"/>
      <c r="FZ17" s="154"/>
      <c r="GA17" s="155"/>
      <c r="GB17" s="154"/>
      <c r="GC17" s="154"/>
      <c r="GD17" s="155"/>
      <c r="GE17" s="155"/>
      <c r="GF17" s="154"/>
      <c r="GG17" s="155"/>
      <c r="GH17" s="155"/>
      <c r="GI17" s="155"/>
      <c r="GJ17" s="155"/>
      <c r="GK17" s="154"/>
      <c r="GL17" s="155"/>
      <c r="GM17" s="155"/>
      <c r="GN17" s="155"/>
      <c r="GO17" s="155"/>
      <c r="GP17" s="154"/>
      <c r="GQ17" s="155"/>
      <c r="GR17" s="155"/>
      <c r="GS17" s="155"/>
      <c r="GT17" s="155"/>
      <c r="GU17" s="155"/>
      <c r="GV17" s="155"/>
      <c r="GW17" s="155"/>
      <c r="GX17" s="155"/>
      <c r="GY17" s="155"/>
      <c r="GZ17" s="155"/>
      <c r="HA17" s="155"/>
      <c r="HB17" s="274">
        <f t="shared" si="3"/>
        <v>0</v>
      </c>
      <c r="HC17" s="6"/>
      <c r="HD17" s="6"/>
      <c r="HE17" s="275">
        <f t="shared" si="0"/>
        <v>0</v>
      </c>
      <c r="HF17"/>
      <c r="HG17" s="277">
        <f t="shared" si="1"/>
        <v>0</v>
      </c>
      <c r="HH17" s="293"/>
      <c r="HI17" s="278">
        <f t="shared" si="2"/>
        <v>0</v>
      </c>
      <c r="HJ17" s="180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  <c r="IN17" s="133"/>
      <c r="IO17" s="133"/>
      <c r="IP17" s="133"/>
      <c r="IQ17" s="133"/>
      <c r="IR17" s="133"/>
      <c r="IS17" s="133"/>
      <c r="IT17" s="133"/>
      <c r="IU17" s="133"/>
    </row>
    <row r="18" spans="1:255" s="130" customFormat="1" x14ac:dyDescent="0.7">
      <c r="A18" s="152"/>
      <c r="B18" s="153"/>
      <c r="C18" s="151"/>
      <c r="D18" s="151"/>
      <c r="E18" s="151"/>
      <c r="F18" s="148"/>
      <c r="G18" s="149"/>
      <c r="H18" s="155"/>
      <c r="I18" s="155"/>
      <c r="J18" s="155"/>
      <c r="K18" s="154"/>
      <c r="L18" s="154"/>
      <c r="M18" s="154"/>
      <c r="N18" s="154"/>
      <c r="O18" s="154"/>
      <c r="P18" s="154"/>
      <c r="Q18" s="154"/>
      <c r="R18" s="154"/>
      <c r="S18" s="155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54"/>
      <c r="AO18" s="154"/>
      <c r="AP18" s="154"/>
      <c r="AQ18" s="154"/>
      <c r="AR18" s="154"/>
      <c r="AS18" s="154"/>
      <c r="AT18" s="155"/>
      <c r="AU18" s="155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5"/>
      <c r="BH18" s="154"/>
      <c r="BI18" s="154"/>
      <c r="BJ18" s="155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5"/>
      <c r="BY18" s="154"/>
      <c r="BZ18" s="154"/>
      <c r="CA18" s="154"/>
      <c r="CB18" s="154"/>
      <c r="CC18" s="154"/>
      <c r="CD18" s="154"/>
      <c r="CE18" s="154"/>
      <c r="CF18" s="154"/>
      <c r="CG18" s="155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5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5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5"/>
      <c r="EM18" s="154"/>
      <c r="EN18" s="154"/>
      <c r="EO18" s="154"/>
      <c r="EP18" s="154"/>
      <c r="EQ18" s="154"/>
      <c r="ER18" s="154"/>
      <c r="ES18" s="155"/>
      <c r="ET18" s="154"/>
      <c r="EU18" s="154"/>
      <c r="EV18" s="154"/>
      <c r="EW18" s="154"/>
      <c r="EX18" s="154"/>
      <c r="EY18" s="154"/>
      <c r="EZ18" s="154"/>
      <c r="FA18" s="154"/>
      <c r="FB18" s="154"/>
      <c r="FC18" s="155"/>
      <c r="FD18" s="155"/>
      <c r="FE18" s="154"/>
      <c r="FF18" s="154"/>
      <c r="FG18" s="154"/>
      <c r="FH18" s="154"/>
      <c r="FI18" s="154"/>
      <c r="FJ18" s="155"/>
      <c r="FK18" s="154"/>
      <c r="FL18" s="154"/>
      <c r="FM18" s="154"/>
      <c r="FN18" s="154"/>
      <c r="FO18" s="154"/>
      <c r="FP18" s="155"/>
      <c r="FQ18" s="154"/>
      <c r="FR18" s="154"/>
      <c r="FS18" s="154"/>
      <c r="FT18" s="154"/>
      <c r="FU18" s="154"/>
      <c r="FV18" s="154"/>
      <c r="FW18" s="154"/>
      <c r="FX18" s="155"/>
      <c r="FY18" s="154"/>
      <c r="FZ18" s="154"/>
      <c r="GA18" s="154"/>
      <c r="GB18" s="155"/>
      <c r="GC18" s="154"/>
      <c r="GD18" s="154"/>
      <c r="GE18" s="155"/>
      <c r="GF18" s="155"/>
      <c r="GG18" s="154"/>
      <c r="GH18" s="155"/>
      <c r="GI18" s="155"/>
      <c r="GJ18" s="155"/>
      <c r="GK18" s="155"/>
      <c r="GL18" s="155"/>
      <c r="GM18" s="155"/>
      <c r="GN18" s="155"/>
      <c r="GO18" s="155"/>
      <c r="GP18" s="155"/>
      <c r="GQ18" s="155"/>
      <c r="GR18" s="155"/>
      <c r="GS18" s="155"/>
      <c r="GT18" s="155"/>
      <c r="GU18" s="155"/>
      <c r="GV18" s="155"/>
      <c r="GW18" s="155"/>
      <c r="GX18" s="155"/>
      <c r="GY18" s="155"/>
      <c r="GZ18" s="155"/>
      <c r="HA18" s="155"/>
      <c r="HB18" s="274">
        <f t="shared" si="3"/>
        <v>0</v>
      </c>
      <c r="HC18" s="6"/>
      <c r="HD18" s="6"/>
      <c r="HE18" s="275">
        <f t="shared" si="0"/>
        <v>0</v>
      </c>
      <c r="HF18"/>
      <c r="HG18" s="277">
        <f t="shared" si="1"/>
        <v>0</v>
      </c>
      <c r="HH18" s="293"/>
      <c r="HI18" s="278">
        <f t="shared" si="2"/>
        <v>0</v>
      </c>
      <c r="HJ18" s="180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  <c r="IH18" s="133"/>
      <c r="II18" s="133"/>
      <c r="IJ18" s="133"/>
      <c r="IK18" s="133"/>
      <c r="IL18" s="133"/>
      <c r="IM18" s="133"/>
      <c r="IN18" s="133"/>
      <c r="IO18" s="133"/>
      <c r="IP18" s="133"/>
      <c r="IQ18" s="133"/>
      <c r="IR18" s="133"/>
      <c r="IS18" s="133"/>
      <c r="IT18" s="133"/>
      <c r="IU18" s="133"/>
    </row>
    <row r="19" spans="1:255" s="157" customFormat="1" x14ac:dyDescent="0.7">
      <c r="A19" s="145"/>
      <c r="B19" s="153"/>
      <c r="C19" s="156"/>
      <c r="D19" s="156"/>
      <c r="E19" s="151"/>
      <c r="F19" s="148"/>
      <c r="G19" s="149"/>
      <c r="H19" s="155"/>
      <c r="I19" s="154"/>
      <c r="J19" s="155"/>
      <c r="K19" s="154"/>
      <c r="L19" s="154"/>
      <c r="M19" s="154"/>
      <c r="N19" s="154"/>
      <c r="O19" s="154"/>
      <c r="P19" s="155"/>
      <c r="Q19" s="154"/>
      <c r="R19" s="154"/>
      <c r="S19" s="154"/>
      <c r="T19" s="155"/>
      <c r="U19" s="154"/>
      <c r="V19" s="154"/>
      <c r="W19" s="154"/>
      <c r="X19" s="154"/>
      <c r="Y19" s="155"/>
      <c r="Z19" s="154"/>
      <c r="AA19" s="154"/>
      <c r="AB19" s="154"/>
      <c r="AC19" s="154"/>
      <c r="AD19" s="154"/>
      <c r="AE19" s="154"/>
      <c r="AF19" s="154"/>
      <c r="AG19" s="155"/>
      <c r="AH19" s="154"/>
      <c r="AI19" s="154"/>
      <c r="AJ19" s="154"/>
      <c r="AK19" s="155"/>
      <c r="AL19" s="154"/>
      <c r="AM19" s="154"/>
      <c r="AN19" s="154"/>
      <c r="AO19" s="154"/>
      <c r="AP19" s="154"/>
      <c r="AQ19" s="155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5"/>
      <c r="CS19" s="154"/>
      <c r="CT19" s="154"/>
      <c r="CU19" s="154"/>
      <c r="CV19" s="155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5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5"/>
      <c r="EY19" s="154"/>
      <c r="EZ19" s="155"/>
      <c r="FA19" s="154"/>
      <c r="FB19" s="155"/>
      <c r="FC19" s="155"/>
      <c r="FD19" s="154"/>
      <c r="FE19" s="154"/>
      <c r="FF19" s="154"/>
      <c r="FG19" s="154"/>
      <c r="FH19" s="155"/>
      <c r="FI19" s="154"/>
      <c r="FJ19" s="154"/>
      <c r="FK19" s="155"/>
      <c r="FL19" s="155"/>
      <c r="FM19" s="154"/>
      <c r="FN19" s="155"/>
      <c r="FO19" s="155"/>
      <c r="FP19" s="154"/>
      <c r="FQ19" s="154"/>
      <c r="FR19" s="155"/>
      <c r="FS19" s="155"/>
      <c r="FT19" s="154"/>
      <c r="FU19" s="155"/>
      <c r="FV19" s="155"/>
      <c r="FW19" s="155"/>
      <c r="FX19" s="154"/>
      <c r="FY19" s="155"/>
      <c r="FZ19" s="155"/>
      <c r="GA19" s="155"/>
      <c r="GB19" s="155"/>
      <c r="GC19" s="155"/>
      <c r="GD19" s="155"/>
      <c r="GE19" s="155"/>
      <c r="GF19" s="154"/>
      <c r="GG19" s="154"/>
      <c r="GH19" s="155"/>
      <c r="GI19" s="155"/>
      <c r="GJ19" s="155"/>
      <c r="GK19" s="155"/>
      <c r="GL19" s="155"/>
      <c r="GM19" s="155"/>
      <c r="GN19" s="155"/>
      <c r="GO19" s="155"/>
      <c r="GP19" s="155"/>
      <c r="GQ19" s="155"/>
      <c r="GR19" s="155"/>
      <c r="GS19" s="155"/>
      <c r="GT19" s="155"/>
      <c r="GU19" s="155"/>
      <c r="GV19" s="155"/>
      <c r="GW19" s="155"/>
      <c r="GX19" s="155"/>
      <c r="GY19" s="155"/>
      <c r="GZ19" s="155"/>
      <c r="HA19" s="155"/>
      <c r="HB19" s="274">
        <f t="shared" ref="HB19:HB20" si="5">SUM(H19:HA19)</f>
        <v>0</v>
      </c>
      <c r="HC19" s="6"/>
      <c r="HD19" s="6"/>
      <c r="HE19" s="275">
        <f t="shared" ref="HE19:HE20" si="6">GZ19+GX19+GV19+GT19+GR19+GP19+GN19+GL19+GJ19+GH19+GF19+GD19+GB19+FZ19+FX19+FV19+FT19+FR19+FP19+FN19+FL19+FJ19+FH19+FF19+FD19+FB19+EZ19+EX19+EV19+ET19+ER19+EP19+EN19+EL19+EJ19+EH19+EF19+ED19+EB19+DZ19+DX19+DV19+DT19+DR19+DP19+DN19+DL19+DJ19+DH19+DF19+DD19+DB19+CZ19+CX19+CV19+CT19+CR19+CP19+CN19+CL19+CJ19+CH19+CF19+CD19+CB19+BZ19+BX19+BV19+BT19+BR19+BP19+BN19+BL19+BJ19+BH19+BF19+BD19+BB19+AZ19+AX19+AV19+AT19+AR19+AP19+AN19+AL19+AJ19+AH19+AF19+AD19+AB19+Z19+X19+V19+T19+R19+P19+N19+L19+J19+H19</f>
        <v>0</v>
      </c>
      <c r="HF19"/>
      <c r="HG19" s="277">
        <f t="shared" ref="HG19:HG20" si="7">HA19+GY19+GW19+GU19+GS19+GQ19+GO19+GM19+GK19+GI19+GG19+GE19+GC19+GA19+FY19+FW19+FU19+FS19+FQ19+FO19+FM19+FK19+FI19+FG19+FE19+FC19+FA19+EY19+EW19+EU19+ES19+EQ19+EO19+EM19+EK19+EI19+EG19+EE19+EC19+EA19+DY19+DW19+DU19+DS19+DQ19+DO19+DM19+DK19+DI19+DG19+DE19+DC19+DA19+CY19+CW19+CU19+CS19+CQ19+CO19+CM19+CK19+CI19+CG19+CE19+CC19+CA19+BY19+BW19+BU19+BS19+BQ19+BO19+BM19+BK19+BI19+BG19+BE19+BC19+BA19+AY19+AW19+AU19+AS19+AQ19+AO19+AM19+AK19+AI19+AG19+AE19+AC19+AA19+Y19+W19+U19+S19+Q19+O19+M19+K19+I19</f>
        <v>0</v>
      </c>
      <c r="HH19" s="293"/>
      <c r="HI19" s="278">
        <f t="shared" ref="HI19:HI20" si="8">HG19+HE19</f>
        <v>0</v>
      </c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s="162" customFormat="1" x14ac:dyDescent="0.7">
      <c r="A20" s="158"/>
      <c r="B20" s="159" t="s">
        <v>5</v>
      </c>
      <c r="C20" s="160">
        <f>SUM(C6:C19)</f>
        <v>11796</v>
      </c>
      <c r="D20" s="160">
        <f>SUM(D6:D19)</f>
        <v>9780</v>
      </c>
      <c r="E20" s="160">
        <f>SUM(E6:E10)</f>
        <v>9507</v>
      </c>
      <c r="F20" s="160">
        <f>SUM(F6:F10)</f>
        <v>10425</v>
      </c>
      <c r="G20" s="160">
        <f>SUM(G6:G10)</f>
        <v>19932</v>
      </c>
      <c r="H20" s="161">
        <f>SUM(H6:H19)</f>
        <v>40</v>
      </c>
      <c r="I20" s="161">
        <f>SUM(I6:I19)</f>
        <v>44</v>
      </c>
      <c r="J20" s="161">
        <f t="shared" ref="J20:BU20" si="9">SUM(J6:J19)</f>
        <v>67</v>
      </c>
      <c r="K20" s="161">
        <f t="shared" si="9"/>
        <v>68</v>
      </c>
      <c r="L20" s="161">
        <f t="shared" si="9"/>
        <v>74</v>
      </c>
      <c r="M20" s="161">
        <f t="shared" si="9"/>
        <v>59</v>
      </c>
      <c r="N20" s="161">
        <f t="shared" si="9"/>
        <v>73</v>
      </c>
      <c r="O20" s="161">
        <f t="shared" si="9"/>
        <v>65</v>
      </c>
      <c r="P20" s="161">
        <f t="shared" si="9"/>
        <v>79</v>
      </c>
      <c r="Q20" s="161">
        <f t="shared" si="9"/>
        <v>74</v>
      </c>
      <c r="R20" s="161">
        <f t="shared" si="9"/>
        <v>74</v>
      </c>
      <c r="S20" s="161">
        <f t="shared" si="9"/>
        <v>81</v>
      </c>
      <c r="T20" s="161">
        <f t="shared" si="9"/>
        <v>103</v>
      </c>
      <c r="U20" s="161">
        <f t="shared" si="9"/>
        <v>113</v>
      </c>
      <c r="V20" s="161">
        <f t="shared" si="9"/>
        <v>101</v>
      </c>
      <c r="W20" s="161">
        <f t="shared" si="9"/>
        <v>82</v>
      </c>
      <c r="X20" s="161">
        <f t="shared" si="9"/>
        <v>103</v>
      </c>
      <c r="Y20" s="161">
        <f t="shared" si="9"/>
        <v>79</v>
      </c>
      <c r="Z20" s="161">
        <f t="shared" si="9"/>
        <v>90</v>
      </c>
      <c r="AA20" s="161">
        <f t="shared" si="9"/>
        <v>100</v>
      </c>
      <c r="AB20" s="161">
        <f t="shared" si="9"/>
        <v>114</v>
      </c>
      <c r="AC20" s="161">
        <f t="shared" si="9"/>
        <v>100</v>
      </c>
      <c r="AD20" s="161">
        <f t="shared" si="9"/>
        <v>124</v>
      </c>
      <c r="AE20" s="161">
        <f t="shared" si="9"/>
        <v>120</v>
      </c>
      <c r="AF20" s="161">
        <f t="shared" si="9"/>
        <v>106</v>
      </c>
      <c r="AG20" s="161">
        <f t="shared" si="9"/>
        <v>108</v>
      </c>
      <c r="AH20" s="161">
        <f t="shared" si="9"/>
        <v>128</v>
      </c>
      <c r="AI20" s="161">
        <f t="shared" si="9"/>
        <v>118</v>
      </c>
      <c r="AJ20" s="161">
        <f t="shared" si="9"/>
        <v>106</v>
      </c>
      <c r="AK20" s="161">
        <f t="shared" si="9"/>
        <v>107</v>
      </c>
      <c r="AL20" s="161">
        <f t="shared" si="9"/>
        <v>98</v>
      </c>
      <c r="AM20" s="161">
        <f t="shared" si="9"/>
        <v>108</v>
      </c>
      <c r="AN20" s="161">
        <f t="shared" si="9"/>
        <v>107</v>
      </c>
      <c r="AO20" s="161">
        <f t="shared" si="9"/>
        <v>95</v>
      </c>
      <c r="AP20" s="161">
        <f t="shared" si="9"/>
        <v>122</v>
      </c>
      <c r="AQ20" s="161">
        <f t="shared" si="9"/>
        <v>122</v>
      </c>
      <c r="AR20" s="161">
        <f t="shared" si="9"/>
        <v>127</v>
      </c>
      <c r="AS20" s="161">
        <f t="shared" si="9"/>
        <v>94</v>
      </c>
      <c r="AT20" s="161">
        <f t="shared" si="9"/>
        <v>103</v>
      </c>
      <c r="AU20" s="161">
        <f t="shared" si="9"/>
        <v>103</v>
      </c>
      <c r="AV20" s="161">
        <f t="shared" si="9"/>
        <v>95</v>
      </c>
      <c r="AW20" s="161">
        <f t="shared" si="9"/>
        <v>119</v>
      </c>
      <c r="AX20" s="161">
        <f t="shared" si="9"/>
        <v>129</v>
      </c>
      <c r="AY20" s="161">
        <f t="shared" si="9"/>
        <v>115</v>
      </c>
      <c r="AZ20" s="161">
        <f t="shared" si="9"/>
        <v>139</v>
      </c>
      <c r="BA20" s="161">
        <f t="shared" si="9"/>
        <v>123</v>
      </c>
      <c r="BB20" s="161">
        <f t="shared" si="9"/>
        <v>135</v>
      </c>
      <c r="BC20" s="161">
        <f t="shared" si="9"/>
        <v>131</v>
      </c>
      <c r="BD20" s="161">
        <f t="shared" si="9"/>
        <v>136</v>
      </c>
      <c r="BE20" s="161">
        <f t="shared" si="9"/>
        <v>153</v>
      </c>
      <c r="BF20" s="161">
        <f t="shared" si="9"/>
        <v>117</v>
      </c>
      <c r="BG20" s="161">
        <f t="shared" si="9"/>
        <v>111</v>
      </c>
      <c r="BH20" s="161">
        <f t="shared" si="9"/>
        <v>135</v>
      </c>
      <c r="BI20" s="161">
        <f t="shared" si="9"/>
        <v>121</v>
      </c>
      <c r="BJ20" s="161">
        <f t="shared" si="9"/>
        <v>119</v>
      </c>
      <c r="BK20" s="161">
        <f t="shared" si="9"/>
        <v>126</v>
      </c>
      <c r="BL20" s="161">
        <f t="shared" si="9"/>
        <v>127</v>
      </c>
      <c r="BM20" s="161">
        <f t="shared" si="9"/>
        <v>142</v>
      </c>
      <c r="BN20" s="161">
        <f t="shared" si="9"/>
        <v>142</v>
      </c>
      <c r="BO20" s="161">
        <f t="shared" si="9"/>
        <v>119</v>
      </c>
      <c r="BP20" s="161">
        <f t="shared" si="9"/>
        <v>132</v>
      </c>
      <c r="BQ20" s="161">
        <f t="shared" si="9"/>
        <v>142</v>
      </c>
      <c r="BR20" s="161">
        <f t="shared" si="9"/>
        <v>130</v>
      </c>
      <c r="BS20" s="161">
        <f t="shared" si="9"/>
        <v>129</v>
      </c>
      <c r="BT20" s="161">
        <f t="shared" si="9"/>
        <v>133</v>
      </c>
      <c r="BU20" s="161">
        <f t="shared" si="9"/>
        <v>114</v>
      </c>
      <c r="BV20" s="161">
        <f t="shared" ref="BV20:EG20" si="10">SUM(BV6:BV19)</f>
        <v>126</v>
      </c>
      <c r="BW20" s="161">
        <f t="shared" si="10"/>
        <v>114</v>
      </c>
      <c r="BX20" s="161">
        <f t="shared" si="10"/>
        <v>136</v>
      </c>
      <c r="BY20" s="161">
        <f t="shared" si="10"/>
        <v>146</v>
      </c>
      <c r="BZ20" s="161">
        <f t="shared" si="10"/>
        <v>163</v>
      </c>
      <c r="CA20" s="161">
        <f t="shared" si="10"/>
        <v>133</v>
      </c>
      <c r="CB20" s="161">
        <f t="shared" si="10"/>
        <v>152</v>
      </c>
      <c r="CC20" s="161">
        <f t="shared" si="10"/>
        <v>130</v>
      </c>
      <c r="CD20" s="161">
        <f t="shared" si="10"/>
        <v>143</v>
      </c>
      <c r="CE20" s="161">
        <f t="shared" si="10"/>
        <v>129</v>
      </c>
      <c r="CF20" s="161">
        <f t="shared" si="10"/>
        <v>135</v>
      </c>
      <c r="CG20" s="161">
        <f t="shared" si="10"/>
        <v>142</v>
      </c>
      <c r="CH20" s="161">
        <f t="shared" si="10"/>
        <v>125</v>
      </c>
      <c r="CI20" s="161">
        <f t="shared" si="10"/>
        <v>158</v>
      </c>
      <c r="CJ20" s="161">
        <f t="shared" si="10"/>
        <v>168</v>
      </c>
      <c r="CK20" s="161">
        <f t="shared" si="10"/>
        <v>163</v>
      </c>
      <c r="CL20" s="161">
        <f t="shared" si="10"/>
        <v>141</v>
      </c>
      <c r="CM20" s="161">
        <f t="shared" si="10"/>
        <v>135</v>
      </c>
      <c r="CN20" s="161">
        <f t="shared" si="10"/>
        <v>151</v>
      </c>
      <c r="CO20" s="161">
        <f t="shared" si="10"/>
        <v>151</v>
      </c>
      <c r="CP20" s="161">
        <f t="shared" si="10"/>
        <v>150</v>
      </c>
      <c r="CQ20" s="161">
        <f t="shared" si="10"/>
        <v>149</v>
      </c>
      <c r="CR20" s="161">
        <f t="shared" si="10"/>
        <v>137</v>
      </c>
      <c r="CS20" s="161">
        <f t="shared" si="10"/>
        <v>154</v>
      </c>
      <c r="CT20" s="161">
        <f t="shared" si="10"/>
        <v>141</v>
      </c>
      <c r="CU20" s="161">
        <f t="shared" si="10"/>
        <v>162</v>
      </c>
      <c r="CV20" s="161">
        <f t="shared" si="10"/>
        <v>119</v>
      </c>
      <c r="CW20" s="161">
        <f t="shared" si="10"/>
        <v>158</v>
      </c>
      <c r="CX20" s="161">
        <f t="shared" si="10"/>
        <v>139</v>
      </c>
      <c r="CY20" s="161">
        <f t="shared" si="10"/>
        <v>151</v>
      </c>
      <c r="CZ20" s="161">
        <f t="shared" si="10"/>
        <v>137</v>
      </c>
      <c r="DA20" s="161">
        <f t="shared" si="10"/>
        <v>169</v>
      </c>
      <c r="DB20" s="161">
        <f t="shared" si="10"/>
        <v>137</v>
      </c>
      <c r="DC20" s="161">
        <f t="shared" si="10"/>
        <v>183</v>
      </c>
      <c r="DD20" s="161">
        <f t="shared" si="10"/>
        <v>144</v>
      </c>
      <c r="DE20" s="161">
        <f t="shared" si="10"/>
        <v>169</v>
      </c>
      <c r="DF20" s="161">
        <f t="shared" si="10"/>
        <v>139</v>
      </c>
      <c r="DG20" s="161">
        <f t="shared" si="10"/>
        <v>185</v>
      </c>
      <c r="DH20" s="161">
        <f t="shared" si="10"/>
        <v>139</v>
      </c>
      <c r="DI20" s="161">
        <f t="shared" si="10"/>
        <v>157</v>
      </c>
      <c r="DJ20" s="161">
        <f t="shared" si="10"/>
        <v>140</v>
      </c>
      <c r="DK20" s="161">
        <f t="shared" si="10"/>
        <v>167</v>
      </c>
      <c r="DL20" s="161">
        <f t="shared" si="10"/>
        <v>187</v>
      </c>
      <c r="DM20" s="161">
        <f t="shared" si="10"/>
        <v>171</v>
      </c>
      <c r="DN20" s="161">
        <f t="shared" si="10"/>
        <v>167</v>
      </c>
      <c r="DO20" s="161">
        <f t="shared" si="10"/>
        <v>226</v>
      </c>
      <c r="DP20" s="161">
        <f t="shared" si="10"/>
        <v>153</v>
      </c>
      <c r="DQ20" s="161">
        <f t="shared" si="10"/>
        <v>206</v>
      </c>
      <c r="DR20" s="161">
        <f t="shared" si="10"/>
        <v>164</v>
      </c>
      <c r="DS20" s="161">
        <f t="shared" si="10"/>
        <v>184</v>
      </c>
      <c r="DT20" s="161">
        <f t="shared" si="10"/>
        <v>144</v>
      </c>
      <c r="DU20" s="161">
        <f t="shared" si="10"/>
        <v>175</v>
      </c>
      <c r="DV20" s="161">
        <f t="shared" si="10"/>
        <v>165</v>
      </c>
      <c r="DW20" s="161">
        <f t="shared" si="10"/>
        <v>171</v>
      </c>
      <c r="DX20" s="161">
        <f t="shared" si="10"/>
        <v>151</v>
      </c>
      <c r="DY20" s="161">
        <f t="shared" si="10"/>
        <v>174</v>
      </c>
      <c r="DZ20" s="161">
        <f t="shared" si="10"/>
        <v>123</v>
      </c>
      <c r="EA20" s="161">
        <f t="shared" si="10"/>
        <v>153</v>
      </c>
      <c r="EB20" s="161">
        <f t="shared" si="10"/>
        <v>110</v>
      </c>
      <c r="EC20" s="161">
        <f t="shared" si="10"/>
        <v>143</v>
      </c>
      <c r="ED20" s="161">
        <f t="shared" si="10"/>
        <v>128</v>
      </c>
      <c r="EE20" s="161">
        <f t="shared" si="10"/>
        <v>149</v>
      </c>
      <c r="EF20" s="161">
        <f t="shared" si="10"/>
        <v>107</v>
      </c>
      <c r="EG20" s="161">
        <f t="shared" si="10"/>
        <v>127</v>
      </c>
      <c r="EH20" s="161">
        <f t="shared" ref="EH20:GS20" si="11">SUM(EH6:EH19)</f>
        <v>101</v>
      </c>
      <c r="EI20" s="161">
        <f t="shared" si="11"/>
        <v>140</v>
      </c>
      <c r="EJ20" s="161">
        <f t="shared" si="11"/>
        <v>106</v>
      </c>
      <c r="EK20" s="161">
        <f t="shared" si="11"/>
        <v>133</v>
      </c>
      <c r="EL20" s="161">
        <f t="shared" si="11"/>
        <v>96</v>
      </c>
      <c r="EM20" s="161">
        <f t="shared" si="11"/>
        <v>137</v>
      </c>
      <c r="EN20" s="161">
        <f t="shared" si="11"/>
        <v>95</v>
      </c>
      <c r="EO20" s="161">
        <f t="shared" si="11"/>
        <v>106</v>
      </c>
      <c r="EP20" s="161">
        <f t="shared" si="11"/>
        <v>95</v>
      </c>
      <c r="EQ20" s="161">
        <f t="shared" si="11"/>
        <v>136</v>
      </c>
      <c r="ER20" s="161">
        <f t="shared" si="11"/>
        <v>93</v>
      </c>
      <c r="ES20" s="161">
        <f t="shared" si="11"/>
        <v>118</v>
      </c>
      <c r="ET20" s="161">
        <f t="shared" si="11"/>
        <v>71</v>
      </c>
      <c r="EU20" s="161">
        <f t="shared" si="11"/>
        <v>98</v>
      </c>
      <c r="EV20" s="161">
        <f t="shared" si="11"/>
        <v>67</v>
      </c>
      <c r="EW20" s="161">
        <f t="shared" si="11"/>
        <v>81</v>
      </c>
      <c r="EX20" s="161">
        <f t="shared" si="11"/>
        <v>63</v>
      </c>
      <c r="EY20" s="161">
        <f t="shared" si="11"/>
        <v>82</v>
      </c>
      <c r="EZ20" s="161">
        <f t="shared" si="11"/>
        <v>46</v>
      </c>
      <c r="FA20" s="161">
        <f t="shared" si="11"/>
        <v>48</v>
      </c>
      <c r="FB20" s="161">
        <f t="shared" si="11"/>
        <v>36</v>
      </c>
      <c r="FC20" s="161">
        <f t="shared" si="11"/>
        <v>57</v>
      </c>
      <c r="FD20" s="161">
        <f t="shared" si="11"/>
        <v>50</v>
      </c>
      <c r="FE20" s="161">
        <f t="shared" si="11"/>
        <v>58</v>
      </c>
      <c r="FF20" s="161">
        <f t="shared" si="11"/>
        <v>44</v>
      </c>
      <c r="FG20" s="161">
        <f t="shared" si="11"/>
        <v>62</v>
      </c>
      <c r="FH20" s="161">
        <f t="shared" si="11"/>
        <v>33</v>
      </c>
      <c r="FI20" s="161">
        <f t="shared" si="11"/>
        <v>59</v>
      </c>
      <c r="FJ20" s="161">
        <f t="shared" si="11"/>
        <v>35</v>
      </c>
      <c r="FK20" s="161">
        <f t="shared" si="11"/>
        <v>42</v>
      </c>
      <c r="FL20" s="161">
        <f t="shared" si="11"/>
        <v>43</v>
      </c>
      <c r="FM20" s="161">
        <f t="shared" si="11"/>
        <v>80</v>
      </c>
      <c r="FN20" s="161">
        <f t="shared" si="11"/>
        <v>50</v>
      </c>
      <c r="FO20" s="161">
        <f t="shared" si="11"/>
        <v>73</v>
      </c>
      <c r="FP20" s="161">
        <f t="shared" si="11"/>
        <v>36</v>
      </c>
      <c r="FQ20" s="161">
        <f t="shared" si="11"/>
        <v>59</v>
      </c>
      <c r="FR20" s="161">
        <f t="shared" si="11"/>
        <v>32</v>
      </c>
      <c r="FS20" s="161">
        <f t="shared" si="11"/>
        <v>40</v>
      </c>
      <c r="FT20" s="161">
        <f t="shared" si="11"/>
        <v>27</v>
      </c>
      <c r="FU20" s="161">
        <f t="shared" si="11"/>
        <v>35</v>
      </c>
      <c r="FV20" s="161">
        <f t="shared" si="11"/>
        <v>21</v>
      </c>
      <c r="FW20" s="161">
        <f t="shared" si="11"/>
        <v>47</v>
      </c>
      <c r="FX20" s="161">
        <f t="shared" si="11"/>
        <v>19</v>
      </c>
      <c r="FY20" s="161">
        <f t="shared" si="11"/>
        <v>33</v>
      </c>
      <c r="FZ20" s="161">
        <f t="shared" si="11"/>
        <v>18</v>
      </c>
      <c r="GA20" s="161">
        <f t="shared" si="11"/>
        <v>30</v>
      </c>
      <c r="GB20" s="161">
        <f t="shared" si="11"/>
        <v>10</v>
      </c>
      <c r="GC20" s="161">
        <f t="shared" si="11"/>
        <v>19</v>
      </c>
      <c r="GD20" s="161">
        <f t="shared" si="11"/>
        <v>14</v>
      </c>
      <c r="GE20" s="161">
        <f t="shared" si="11"/>
        <v>19</v>
      </c>
      <c r="GF20" s="161">
        <f t="shared" si="11"/>
        <v>10</v>
      </c>
      <c r="GG20" s="161">
        <f t="shared" si="11"/>
        <v>15</v>
      </c>
      <c r="GH20" s="161">
        <f t="shared" si="11"/>
        <v>8</v>
      </c>
      <c r="GI20" s="161">
        <f t="shared" si="11"/>
        <v>12</v>
      </c>
      <c r="GJ20" s="161">
        <f t="shared" si="11"/>
        <v>4</v>
      </c>
      <c r="GK20" s="161">
        <f t="shared" si="11"/>
        <v>17</v>
      </c>
      <c r="GL20" s="161">
        <f t="shared" si="11"/>
        <v>9</v>
      </c>
      <c r="GM20" s="161">
        <f t="shared" si="11"/>
        <v>7</v>
      </c>
      <c r="GN20" s="161">
        <f t="shared" si="11"/>
        <v>1</v>
      </c>
      <c r="GO20" s="161">
        <f t="shared" si="11"/>
        <v>4</v>
      </c>
      <c r="GP20" s="161">
        <f t="shared" si="11"/>
        <v>1</v>
      </c>
      <c r="GQ20" s="161">
        <f t="shared" si="11"/>
        <v>4</v>
      </c>
      <c r="GR20" s="161">
        <f t="shared" si="11"/>
        <v>0</v>
      </c>
      <c r="GS20" s="161">
        <f t="shared" si="11"/>
        <v>1</v>
      </c>
      <c r="GT20" s="161">
        <f t="shared" ref="GT20:HA20" si="12">SUM(GT6:GT19)</f>
        <v>1</v>
      </c>
      <c r="GU20" s="161">
        <f t="shared" si="12"/>
        <v>0</v>
      </c>
      <c r="GV20" s="161">
        <f t="shared" si="12"/>
        <v>1</v>
      </c>
      <c r="GW20" s="161">
        <f t="shared" si="12"/>
        <v>2</v>
      </c>
      <c r="GX20" s="161">
        <f t="shared" si="12"/>
        <v>0</v>
      </c>
      <c r="GY20" s="161">
        <f t="shared" si="12"/>
        <v>0</v>
      </c>
      <c r="GZ20" s="161">
        <f t="shared" si="12"/>
        <v>2</v>
      </c>
      <c r="HA20" s="161">
        <f t="shared" si="12"/>
        <v>2</v>
      </c>
      <c r="HB20" s="274">
        <f t="shared" si="5"/>
        <v>19932</v>
      </c>
      <c r="HC20" s="6"/>
      <c r="HD20" s="6"/>
      <c r="HE20" s="275">
        <f t="shared" si="6"/>
        <v>9507</v>
      </c>
      <c r="HF20"/>
      <c r="HG20" s="277">
        <f t="shared" si="7"/>
        <v>10425</v>
      </c>
      <c r="HH20" s="293"/>
      <c r="HI20" s="278">
        <f t="shared" si="8"/>
        <v>19932</v>
      </c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x14ac:dyDescent="0.7">
      <c r="A21" s="133"/>
      <c r="B21" s="133"/>
    </row>
    <row r="22" spans="1:255" x14ac:dyDescent="0.7">
      <c r="A22" s="133"/>
      <c r="B22" s="133"/>
      <c r="C22" s="163" t="s">
        <v>110</v>
      </c>
      <c r="D22" s="163" t="s">
        <v>110</v>
      </c>
    </row>
    <row r="23" spans="1:255" x14ac:dyDescent="0.7">
      <c r="A23" s="133"/>
      <c r="B23" s="133"/>
    </row>
    <row r="24" spans="1:255" x14ac:dyDescent="0.7">
      <c r="A24" s="133"/>
      <c r="B24" s="133"/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V26"/>
  <sheetViews>
    <sheetView workbookViewId="0">
      <selection activeCell="B6" sqref="B6:HA22"/>
    </sheetView>
  </sheetViews>
  <sheetFormatPr defaultRowHeight="21" x14ac:dyDescent="0.6"/>
  <cols>
    <col min="1" max="1" width="9.125" style="22"/>
    <col min="2" max="2" width="14.375" style="23" customWidth="1"/>
    <col min="3" max="7" width="9.125" style="23"/>
    <col min="8" max="209" width="5.75" style="23" customWidth="1"/>
    <col min="210" max="257" width="9.125" style="22"/>
    <col min="258" max="258" width="14.375" style="22" customWidth="1"/>
    <col min="259" max="263" width="9.125" style="22"/>
    <col min="264" max="465" width="5.75" style="22" customWidth="1"/>
    <col min="466" max="513" width="9.125" style="22"/>
    <col min="514" max="514" width="14.375" style="22" customWidth="1"/>
    <col min="515" max="519" width="9.125" style="22"/>
    <col min="520" max="721" width="5.75" style="22" customWidth="1"/>
    <col min="722" max="769" width="9.125" style="22"/>
    <col min="770" max="770" width="14.375" style="22" customWidth="1"/>
    <col min="771" max="775" width="9.125" style="22"/>
    <col min="776" max="977" width="5.75" style="22" customWidth="1"/>
    <col min="978" max="1025" width="9.125" style="22"/>
    <col min="1026" max="1026" width="14.375" style="22" customWidth="1"/>
    <col min="1027" max="1031" width="9.125" style="22"/>
    <col min="1032" max="1233" width="5.75" style="22" customWidth="1"/>
    <col min="1234" max="1281" width="9.125" style="22"/>
    <col min="1282" max="1282" width="14.375" style="22" customWidth="1"/>
    <col min="1283" max="1287" width="9.125" style="22"/>
    <col min="1288" max="1489" width="5.75" style="22" customWidth="1"/>
    <col min="1490" max="1537" width="9.125" style="22"/>
    <col min="1538" max="1538" width="14.375" style="22" customWidth="1"/>
    <col min="1539" max="1543" width="9.125" style="22"/>
    <col min="1544" max="1745" width="5.75" style="22" customWidth="1"/>
    <col min="1746" max="1793" width="9.125" style="22"/>
    <col min="1794" max="1794" width="14.375" style="22" customWidth="1"/>
    <col min="1795" max="1799" width="9.125" style="22"/>
    <col min="1800" max="2001" width="5.75" style="22" customWidth="1"/>
    <col min="2002" max="2049" width="9.125" style="22"/>
    <col min="2050" max="2050" width="14.375" style="22" customWidth="1"/>
    <col min="2051" max="2055" width="9.125" style="22"/>
    <col min="2056" max="2257" width="5.75" style="22" customWidth="1"/>
    <col min="2258" max="2305" width="9.125" style="22"/>
    <col min="2306" max="2306" width="14.375" style="22" customWidth="1"/>
    <col min="2307" max="2311" width="9.125" style="22"/>
    <col min="2312" max="2513" width="5.75" style="22" customWidth="1"/>
    <col min="2514" max="2561" width="9.125" style="22"/>
    <col min="2562" max="2562" width="14.375" style="22" customWidth="1"/>
    <col min="2563" max="2567" width="9.125" style="22"/>
    <col min="2568" max="2769" width="5.75" style="22" customWidth="1"/>
    <col min="2770" max="2817" width="9.125" style="22"/>
    <col min="2818" max="2818" width="14.375" style="22" customWidth="1"/>
    <col min="2819" max="2823" width="9.125" style="22"/>
    <col min="2824" max="3025" width="5.75" style="22" customWidth="1"/>
    <col min="3026" max="3073" width="9.125" style="22"/>
    <col min="3074" max="3074" width="14.375" style="22" customWidth="1"/>
    <col min="3075" max="3079" width="9.125" style="22"/>
    <col min="3080" max="3281" width="5.75" style="22" customWidth="1"/>
    <col min="3282" max="3329" width="9.125" style="22"/>
    <col min="3330" max="3330" width="14.375" style="22" customWidth="1"/>
    <col min="3331" max="3335" width="9.125" style="22"/>
    <col min="3336" max="3537" width="5.75" style="22" customWidth="1"/>
    <col min="3538" max="3585" width="9.125" style="22"/>
    <col min="3586" max="3586" width="14.375" style="22" customWidth="1"/>
    <col min="3587" max="3591" width="9.125" style="22"/>
    <col min="3592" max="3793" width="5.75" style="22" customWidth="1"/>
    <col min="3794" max="3841" width="9.125" style="22"/>
    <col min="3842" max="3842" width="14.375" style="22" customWidth="1"/>
    <col min="3843" max="3847" width="9.125" style="22"/>
    <col min="3848" max="4049" width="5.75" style="22" customWidth="1"/>
    <col min="4050" max="4097" width="9.125" style="22"/>
    <col min="4098" max="4098" width="14.375" style="22" customWidth="1"/>
    <col min="4099" max="4103" width="9.125" style="22"/>
    <col min="4104" max="4305" width="5.75" style="22" customWidth="1"/>
    <col min="4306" max="4353" width="9.125" style="22"/>
    <col min="4354" max="4354" width="14.375" style="22" customWidth="1"/>
    <col min="4355" max="4359" width="9.125" style="22"/>
    <col min="4360" max="4561" width="5.75" style="22" customWidth="1"/>
    <col min="4562" max="4609" width="9.125" style="22"/>
    <col min="4610" max="4610" width="14.375" style="22" customWidth="1"/>
    <col min="4611" max="4615" width="9.125" style="22"/>
    <col min="4616" max="4817" width="5.75" style="22" customWidth="1"/>
    <col min="4818" max="4865" width="9.125" style="22"/>
    <col min="4866" max="4866" width="14.375" style="22" customWidth="1"/>
    <col min="4867" max="4871" width="9.125" style="22"/>
    <col min="4872" max="5073" width="5.75" style="22" customWidth="1"/>
    <col min="5074" max="5121" width="9.125" style="22"/>
    <col min="5122" max="5122" width="14.375" style="22" customWidth="1"/>
    <col min="5123" max="5127" width="9.125" style="22"/>
    <col min="5128" max="5329" width="5.75" style="22" customWidth="1"/>
    <col min="5330" max="5377" width="9.125" style="22"/>
    <col min="5378" max="5378" width="14.375" style="22" customWidth="1"/>
    <col min="5379" max="5383" width="9.125" style="22"/>
    <col min="5384" max="5585" width="5.75" style="22" customWidth="1"/>
    <col min="5586" max="5633" width="9.125" style="22"/>
    <col min="5634" max="5634" width="14.375" style="22" customWidth="1"/>
    <col min="5635" max="5639" width="9.125" style="22"/>
    <col min="5640" max="5841" width="5.75" style="22" customWidth="1"/>
    <col min="5842" max="5889" width="9.125" style="22"/>
    <col min="5890" max="5890" width="14.375" style="22" customWidth="1"/>
    <col min="5891" max="5895" width="9.125" style="22"/>
    <col min="5896" max="6097" width="5.75" style="22" customWidth="1"/>
    <col min="6098" max="6145" width="9.125" style="22"/>
    <col min="6146" max="6146" width="14.375" style="22" customWidth="1"/>
    <col min="6147" max="6151" width="9.125" style="22"/>
    <col min="6152" max="6353" width="5.75" style="22" customWidth="1"/>
    <col min="6354" max="6401" width="9.125" style="22"/>
    <col min="6402" max="6402" width="14.375" style="22" customWidth="1"/>
    <col min="6403" max="6407" width="9.125" style="22"/>
    <col min="6408" max="6609" width="5.75" style="22" customWidth="1"/>
    <col min="6610" max="6657" width="9.125" style="22"/>
    <col min="6658" max="6658" width="14.375" style="22" customWidth="1"/>
    <col min="6659" max="6663" width="9.125" style="22"/>
    <col min="6664" max="6865" width="5.75" style="22" customWidth="1"/>
    <col min="6866" max="6913" width="9.125" style="22"/>
    <col min="6914" max="6914" width="14.375" style="22" customWidth="1"/>
    <col min="6915" max="6919" width="9.125" style="22"/>
    <col min="6920" max="7121" width="5.75" style="22" customWidth="1"/>
    <col min="7122" max="7169" width="9.125" style="22"/>
    <col min="7170" max="7170" width="14.375" style="22" customWidth="1"/>
    <col min="7171" max="7175" width="9.125" style="22"/>
    <col min="7176" max="7377" width="5.75" style="22" customWidth="1"/>
    <col min="7378" max="7425" width="9.125" style="22"/>
    <col min="7426" max="7426" width="14.375" style="22" customWidth="1"/>
    <col min="7427" max="7431" width="9.125" style="22"/>
    <col min="7432" max="7633" width="5.75" style="22" customWidth="1"/>
    <col min="7634" max="7681" width="9.125" style="22"/>
    <col min="7682" max="7682" width="14.375" style="22" customWidth="1"/>
    <col min="7683" max="7687" width="9.125" style="22"/>
    <col min="7688" max="7889" width="5.75" style="22" customWidth="1"/>
    <col min="7890" max="7937" width="9.125" style="22"/>
    <col min="7938" max="7938" width="14.375" style="22" customWidth="1"/>
    <col min="7939" max="7943" width="9.125" style="22"/>
    <col min="7944" max="8145" width="5.75" style="22" customWidth="1"/>
    <col min="8146" max="8193" width="9.125" style="22"/>
    <col min="8194" max="8194" width="14.375" style="22" customWidth="1"/>
    <col min="8195" max="8199" width="9.125" style="22"/>
    <col min="8200" max="8401" width="5.75" style="22" customWidth="1"/>
    <col min="8402" max="8449" width="9.125" style="22"/>
    <col min="8450" max="8450" width="14.375" style="22" customWidth="1"/>
    <col min="8451" max="8455" width="9.125" style="22"/>
    <col min="8456" max="8657" width="5.75" style="22" customWidth="1"/>
    <col min="8658" max="8705" width="9.125" style="22"/>
    <col min="8706" max="8706" width="14.375" style="22" customWidth="1"/>
    <col min="8707" max="8711" width="9.125" style="22"/>
    <col min="8712" max="8913" width="5.75" style="22" customWidth="1"/>
    <col min="8914" max="8961" width="9.125" style="22"/>
    <col min="8962" max="8962" width="14.375" style="22" customWidth="1"/>
    <col min="8963" max="8967" width="9.125" style="22"/>
    <col min="8968" max="9169" width="5.75" style="22" customWidth="1"/>
    <col min="9170" max="9217" width="9.125" style="22"/>
    <col min="9218" max="9218" width="14.375" style="22" customWidth="1"/>
    <col min="9219" max="9223" width="9.125" style="22"/>
    <col min="9224" max="9425" width="5.75" style="22" customWidth="1"/>
    <col min="9426" max="9473" width="9.125" style="22"/>
    <col min="9474" max="9474" width="14.375" style="22" customWidth="1"/>
    <col min="9475" max="9479" width="9.125" style="22"/>
    <col min="9480" max="9681" width="5.75" style="22" customWidth="1"/>
    <col min="9682" max="9729" width="9.125" style="22"/>
    <col min="9730" max="9730" width="14.375" style="22" customWidth="1"/>
    <col min="9731" max="9735" width="9.125" style="22"/>
    <col min="9736" max="9937" width="5.75" style="22" customWidth="1"/>
    <col min="9938" max="9985" width="9.125" style="22"/>
    <col min="9986" max="9986" width="14.375" style="22" customWidth="1"/>
    <col min="9987" max="9991" width="9.125" style="22"/>
    <col min="9992" max="10193" width="5.75" style="22" customWidth="1"/>
    <col min="10194" max="10241" width="9.125" style="22"/>
    <col min="10242" max="10242" width="14.375" style="22" customWidth="1"/>
    <col min="10243" max="10247" width="9.125" style="22"/>
    <col min="10248" max="10449" width="5.75" style="22" customWidth="1"/>
    <col min="10450" max="10497" width="9.125" style="22"/>
    <col min="10498" max="10498" width="14.375" style="22" customWidth="1"/>
    <col min="10499" max="10503" width="9.125" style="22"/>
    <col min="10504" max="10705" width="5.75" style="22" customWidth="1"/>
    <col min="10706" max="10753" width="9.125" style="22"/>
    <col min="10754" max="10754" width="14.375" style="22" customWidth="1"/>
    <col min="10755" max="10759" width="9.125" style="22"/>
    <col min="10760" max="10961" width="5.75" style="22" customWidth="1"/>
    <col min="10962" max="11009" width="9.125" style="22"/>
    <col min="11010" max="11010" width="14.375" style="22" customWidth="1"/>
    <col min="11011" max="11015" width="9.125" style="22"/>
    <col min="11016" max="11217" width="5.75" style="22" customWidth="1"/>
    <col min="11218" max="11265" width="9.125" style="22"/>
    <col min="11266" max="11266" width="14.375" style="22" customWidth="1"/>
    <col min="11267" max="11271" width="9.125" style="22"/>
    <col min="11272" max="11473" width="5.75" style="22" customWidth="1"/>
    <col min="11474" max="11521" width="9.125" style="22"/>
    <col min="11522" max="11522" width="14.375" style="22" customWidth="1"/>
    <col min="11523" max="11527" width="9.125" style="22"/>
    <col min="11528" max="11729" width="5.75" style="22" customWidth="1"/>
    <col min="11730" max="11777" width="9.125" style="22"/>
    <col min="11778" max="11778" width="14.375" style="22" customWidth="1"/>
    <col min="11779" max="11783" width="9.125" style="22"/>
    <col min="11784" max="11985" width="5.75" style="22" customWidth="1"/>
    <col min="11986" max="12033" width="9.125" style="22"/>
    <col min="12034" max="12034" width="14.375" style="22" customWidth="1"/>
    <col min="12035" max="12039" width="9.125" style="22"/>
    <col min="12040" max="12241" width="5.75" style="22" customWidth="1"/>
    <col min="12242" max="12289" width="9.125" style="22"/>
    <col min="12290" max="12290" width="14.375" style="22" customWidth="1"/>
    <col min="12291" max="12295" width="9.125" style="22"/>
    <col min="12296" max="12497" width="5.75" style="22" customWidth="1"/>
    <col min="12498" max="12545" width="9.125" style="22"/>
    <col min="12546" max="12546" width="14.375" style="22" customWidth="1"/>
    <col min="12547" max="12551" width="9.125" style="22"/>
    <col min="12552" max="12753" width="5.75" style="22" customWidth="1"/>
    <col min="12754" max="12801" width="9.125" style="22"/>
    <col min="12802" max="12802" width="14.375" style="22" customWidth="1"/>
    <col min="12803" max="12807" width="9.125" style="22"/>
    <col min="12808" max="13009" width="5.75" style="22" customWidth="1"/>
    <col min="13010" max="13057" width="9.125" style="22"/>
    <col min="13058" max="13058" width="14.375" style="22" customWidth="1"/>
    <col min="13059" max="13063" width="9.125" style="22"/>
    <col min="13064" max="13265" width="5.75" style="22" customWidth="1"/>
    <col min="13266" max="13313" width="9.125" style="22"/>
    <col min="13314" max="13314" width="14.375" style="22" customWidth="1"/>
    <col min="13315" max="13319" width="9.125" style="22"/>
    <col min="13320" max="13521" width="5.75" style="22" customWidth="1"/>
    <col min="13522" max="13569" width="9.125" style="22"/>
    <col min="13570" max="13570" width="14.375" style="22" customWidth="1"/>
    <col min="13571" max="13575" width="9.125" style="22"/>
    <col min="13576" max="13777" width="5.75" style="22" customWidth="1"/>
    <col min="13778" max="13825" width="9.125" style="22"/>
    <col min="13826" max="13826" width="14.375" style="22" customWidth="1"/>
    <col min="13827" max="13831" width="9.125" style="22"/>
    <col min="13832" max="14033" width="5.75" style="22" customWidth="1"/>
    <col min="14034" max="14081" width="9.125" style="22"/>
    <col min="14082" max="14082" width="14.375" style="22" customWidth="1"/>
    <col min="14083" max="14087" width="9.125" style="22"/>
    <col min="14088" max="14289" width="5.75" style="22" customWidth="1"/>
    <col min="14290" max="14337" width="9.125" style="22"/>
    <col min="14338" max="14338" width="14.375" style="22" customWidth="1"/>
    <col min="14339" max="14343" width="9.125" style="22"/>
    <col min="14344" max="14545" width="5.75" style="22" customWidth="1"/>
    <col min="14546" max="14593" width="9.125" style="22"/>
    <col min="14594" max="14594" width="14.375" style="22" customWidth="1"/>
    <col min="14595" max="14599" width="9.125" style="22"/>
    <col min="14600" max="14801" width="5.75" style="22" customWidth="1"/>
    <col min="14802" max="14849" width="9.125" style="22"/>
    <col min="14850" max="14850" width="14.375" style="22" customWidth="1"/>
    <col min="14851" max="14855" width="9.125" style="22"/>
    <col min="14856" max="15057" width="5.75" style="22" customWidth="1"/>
    <col min="15058" max="15105" width="9.125" style="22"/>
    <col min="15106" max="15106" width="14.375" style="22" customWidth="1"/>
    <col min="15107" max="15111" width="9.125" style="22"/>
    <col min="15112" max="15313" width="5.75" style="22" customWidth="1"/>
    <col min="15314" max="15361" width="9.125" style="22"/>
    <col min="15362" max="15362" width="14.375" style="22" customWidth="1"/>
    <col min="15363" max="15367" width="9.125" style="22"/>
    <col min="15368" max="15569" width="5.75" style="22" customWidth="1"/>
    <col min="15570" max="15617" width="9.125" style="22"/>
    <col min="15618" max="15618" width="14.375" style="22" customWidth="1"/>
    <col min="15619" max="15623" width="9.125" style="22"/>
    <col min="15624" max="15825" width="5.75" style="22" customWidth="1"/>
    <col min="15826" max="15873" width="9.125" style="22"/>
    <col min="15874" max="15874" width="14.375" style="22" customWidth="1"/>
    <col min="15875" max="15879" width="9.125" style="22"/>
    <col min="15880" max="16081" width="5.75" style="22" customWidth="1"/>
    <col min="16082" max="16129" width="9.125" style="22"/>
    <col min="16130" max="16130" width="14.375" style="22" customWidth="1"/>
    <col min="16131" max="16135" width="9.125" style="22"/>
    <col min="16136" max="16337" width="5.75" style="22" customWidth="1"/>
    <col min="16338" max="16384" width="9.125" style="22"/>
  </cols>
  <sheetData>
    <row r="1" spans="1:256" x14ac:dyDescent="0.6">
      <c r="G1" s="3" t="s">
        <v>275</v>
      </c>
    </row>
    <row r="2" spans="1:256" x14ac:dyDescent="0.6">
      <c r="B2" s="24"/>
      <c r="G2" s="3" t="s">
        <v>181</v>
      </c>
    </row>
    <row r="3" spans="1:256" x14ac:dyDescent="0.6">
      <c r="A3" s="766" t="s">
        <v>6</v>
      </c>
      <c r="B3" s="769" t="s">
        <v>143</v>
      </c>
      <c r="C3" s="772" t="s">
        <v>145</v>
      </c>
      <c r="D3" s="773"/>
      <c r="E3" s="773"/>
      <c r="F3" s="773"/>
      <c r="G3" s="774"/>
      <c r="H3" s="25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5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7"/>
      <c r="AV3" s="25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9"/>
      <c r="BT3" s="30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9"/>
      <c r="CR3" s="30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9"/>
      <c r="DP3" s="30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9"/>
      <c r="EN3" s="30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9"/>
      <c r="FL3" s="30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9"/>
      <c r="GJ3" s="30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9"/>
    </row>
    <row r="4" spans="1:256" x14ac:dyDescent="0.6">
      <c r="A4" s="767"/>
      <c r="B4" s="770"/>
      <c r="C4" s="311" t="s">
        <v>111</v>
      </c>
      <c r="D4" s="311" t="s">
        <v>0</v>
      </c>
      <c r="E4" s="775" t="s">
        <v>1</v>
      </c>
      <c r="F4" s="776"/>
      <c r="G4" s="777"/>
      <c r="H4" s="759" t="s">
        <v>7</v>
      </c>
      <c r="I4" s="760"/>
      <c r="J4" s="759" t="s">
        <v>8</v>
      </c>
      <c r="K4" s="760"/>
      <c r="L4" s="759" t="s">
        <v>9</v>
      </c>
      <c r="M4" s="760"/>
      <c r="N4" s="759" t="s">
        <v>10</v>
      </c>
      <c r="O4" s="760"/>
      <c r="P4" s="759" t="s">
        <v>11</v>
      </c>
      <c r="Q4" s="760"/>
      <c r="R4" s="759" t="s">
        <v>14</v>
      </c>
      <c r="S4" s="760"/>
      <c r="T4" s="759" t="s">
        <v>15</v>
      </c>
      <c r="U4" s="760"/>
      <c r="V4" s="764" t="s">
        <v>16</v>
      </c>
      <c r="W4" s="765"/>
      <c r="X4" s="763" t="s">
        <v>17</v>
      </c>
      <c r="Y4" s="760"/>
      <c r="Z4" s="759" t="s">
        <v>18</v>
      </c>
      <c r="AA4" s="760"/>
      <c r="AB4" s="759" t="s">
        <v>19</v>
      </c>
      <c r="AC4" s="760"/>
      <c r="AD4" s="759" t="s">
        <v>20</v>
      </c>
      <c r="AE4" s="760"/>
      <c r="AF4" s="759" t="s">
        <v>21</v>
      </c>
      <c r="AG4" s="760"/>
      <c r="AH4" s="759" t="s">
        <v>22</v>
      </c>
      <c r="AI4" s="760"/>
      <c r="AJ4" s="759" t="s">
        <v>23</v>
      </c>
      <c r="AK4" s="760"/>
      <c r="AL4" s="759" t="s">
        <v>24</v>
      </c>
      <c r="AM4" s="760"/>
      <c r="AN4" s="759" t="s">
        <v>25</v>
      </c>
      <c r="AO4" s="760"/>
      <c r="AP4" s="759" t="s">
        <v>26</v>
      </c>
      <c r="AQ4" s="760"/>
      <c r="AR4" s="759" t="s">
        <v>27</v>
      </c>
      <c r="AS4" s="760"/>
      <c r="AT4" s="764" t="s">
        <v>28</v>
      </c>
      <c r="AU4" s="765"/>
      <c r="AV4" s="763" t="s">
        <v>29</v>
      </c>
      <c r="AW4" s="760"/>
      <c r="AX4" s="759" t="s">
        <v>30</v>
      </c>
      <c r="AY4" s="760"/>
      <c r="AZ4" s="759" t="s">
        <v>31</v>
      </c>
      <c r="BA4" s="760"/>
      <c r="BB4" s="759" t="s">
        <v>32</v>
      </c>
      <c r="BC4" s="760"/>
      <c r="BD4" s="759" t="s">
        <v>33</v>
      </c>
      <c r="BE4" s="760"/>
      <c r="BF4" s="759" t="s">
        <v>34</v>
      </c>
      <c r="BG4" s="760"/>
      <c r="BH4" s="759" t="s">
        <v>35</v>
      </c>
      <c r="BI4" s="760"/>
      <c r="BJ4" s="759" t="s">
        <v>36</v>
      </c>
      <c r="BK4" s="760"/>
      <c r="BL4" s="759" t="s">
        <v>37</v>
      </c>
      <c r="BM4" s="760"/>
      <c r="BN4" s="759" t="s">
        <v>38</v>
      </c>
      <c r="BO4" s="760"/>
      <c r="BP4" s="759" t="s">
        <v>39</v>
      </c>
      <c r="BQ4" s="760"/>
      <c r="BR4" s="764" t="s">
        <v>40</v>
      </c>
      <c r="BS4" s="765"/>
      <c r="BT4" s="763" t="s">
        <v>41</v>
      </c>
      <c r="BU4" s="760"/>
      <c r="BV4" s="759" t="s">
        <v>42</v>
      </c>
      <c r="BW4" s="760"/>
      <c r="BX4" s="759" t="s">
        <v>43</v>
      </c>
      <c r="BY4" s="760"/>
      <c r="BZ4" s="759" t="s">
        <v>44</v>
      </c>
      <c r="CA4" s="760"/>
      <c r="CB4" s="759" t="s">
        <v>45</v>
      </c>
      <c r="CC4" s="760"/>
      <c r="CD4" s="759" t="s">
        <v>46</v>
      </c>
      <c r="CE4" s="760"/>
      <c r="CF4" s="759" t="s">
        <v>47</v>
      </c>
      <c r="CG4" s="760"/>
      <c r="CH4" s="759" t="s">
        <v>48</v>
      </c>
      <c r="CI4" s="760"/>
      <c r="CJ4" s="759" t="s">
        <v>49</v>
      </c>
      <c r="CK4" s="760"/>
      <c r="CL4" s="759" t="s">
        <v>50</v>
      </c>
      <c r="CM4" s="760"/>
      <c r="CN4" s="759" t="s">
        <v>51</v>
      </c>
      <c r="CO4" s="760"/>
      <c r="CP4" s="764" t="s">
        <v>52</v>
      </c>
      <c r="CQ4" s="765"/>
      <c r="CR4" s="763" t="s">
        <v>53</v>
      </c>
      <c r="CS4" s="760"/>
      <c r="CT4" s="759" t="s">
        <v>54</v>
      </c>
      <c r="CU4" s="760"/>
      <c r="CV4" s="759" t="s">
        <v>55</v>
      </c>
      <c r="CW4" s="760"/>
      <c r="CX4" s="759" t="s">
        <v>56</v>
      </c>
      <c r="CY4" s="760"/>
      <c r="CZ4" s="759" t="s">
        <v>57</v>
      </c>
      <c r="DA4" s="760"/>
      <c r="DB4" s="759" t="s">
        <v>58</v>
      </c>
      <c r="DC4" s="760"/>
      <c r="DD4" s="759" t="s">
        <v>59</v>
      </c>
      <c r="DE4" s="760"/>
      <c r="DF4" s="759" t="s">
        <v>60</v>
      </c>
      <c r="DG4" s="760"/>
      <c r="DH4" s="759" t="s">
        <v>61</v>
      </c>
      <c r="DI4" s="760"/>
      <c r="DJ4" s="759" t="s">
        <v>62</v>
      </c>
      <c r="DK4" s="760"/>
      <c r="DL4" s="759" t="s">
        <v>63</v>
      </c>
      <c r="DM4" s="760"/>
      <c r="DN4" s="764" t="s">
        <v>64</v>
      </c>
      <c r="DO4" s="765"/>
      <c r="DP4" s="763" t="s">
        <v>65</v>
      </c>
      <c r="DQ4" s="760"/>
      <c r="DR4" s="759" t="s">
        <v>66</v>
      </c>
      <c r="DS4" s="760"/>
      <c r="DT4" s="759" t="s">
        <v>67</v>
      </c>
      <c r="DU4" s="760"/>
      <c r="DV4" s="759" t="s">
        <v>68</v>
      </c>
      <c r="DW4" s="760"/>
      <c r="DX4" s="759" t="s">
        <v>69</v>
      </c>
      <c r="DY4" s="760"/>
      <c r="DZ4" s="759" t="s">
        <v>70</v>
      </c>
      <c r="EA4" s="760"/>
      <c r="EB4" s="759" t="s">
        <v>71</v>
      </c>
      <c r="EC4" s="760"/>
      <c r="ED4" s="759" t="s">
        <v>72</v>
      </c>
      <c r="EE4" s="760"/>
      <c r="EF4" s="759" t="s">
        <v>73</v>
      </c>
      <c r="EG4" s="760"/>
      <c r="EH4" s="759" t="s">
        <v>74</v>
      </c>
      <c r="EI4" s="760"/>
      <c r="EJ4" s="759" t="s">
        <v>75</v>
      </c>
      <c r="EK4" s="760"/>
      <c r="EL4" s="764" t="s">
        <v>76</v>
      </c>
      <c r="EM4" s="765"/>
      <c r="EN4" s="763" t="s">
        <v>77</v>
      </c>
      <c r="EO4" s="760"/>
      <c r="EP4" s="759" t="s">
        <v>78</v>
      </c>
      <c r="EQ4" s="760"/>
      <c r="ER4" s="759" t="s">
        <v>79</v>
      </c>
      <c r="ES4" s="760"/>
      <c r="ET4" s="759" t="s">
        <v>80</v>
      </c>
      <c r="EU4" s="760"/>
      <c r="EV4" s="759" t="s">
        <v>81</v>
      </c>
      <c r="EW4" s="760"/>
      <c r="EX4" s="759" t="s">
        <v>82</v>
      </c>
      <c r="EY4" s="760"/>
      <c r="EZ4" s="759" t="s">
        <v>83</v>
      </c>
      <c r="FA4" s="760"/>
      <c r="FB4" s="759" t="s">
        <v>84</v>
      </c>
      <c r="FC4" s="760"/>
      <c r="FD4" s="759" t="s">
        <v>85</v>
      </c>
      <c r="FE4" s="760"/>
      <c r="FF4" s="759" t="s">
        <v>86</v>
      </c>
      <c r="FG4" s="760"/>
      <c r="FH4" s="759" t="s">
        <v>87</v>
      </c>
      <c r="FI4" s="760"/>
      <c r="FJ4" s="764" t="s">
        <v>88</v>
      </c>
      <c r="FK4" s="765"/>
      <c r="FL4" s="763" t="s">
        <v>89</v>
      </c>
      <c r="FM4" s="760"/>
      <c r="FN4" s="759" t="s">
        <v>90</v>
      </c>
      <c r="FO4" s="760"/>
      <c r="FP4" s="759" t="s">
        <v>91</v>
      </c>
      <c r="FQ4" s="760"/>
      <c r="FR4" s="759" t="s">
        <v>92</v>
      </c>
      <c r="FS4" s="760"/>
      <c r="FT4" s="759" t="s">
        <v>93</v>
      </c>
      <c r="FU4" s="760"/>
      <c r="FV4" s="759" t="s">
        <v>94</v>
      </c>
      <c r="FW4" s="760"/>
      <c r="FX4" s="759" t="s">
        <v>95</v>
      </c>
      <c r="FY4" s="760"/>
      <c r="FZ4" s="759" t="s">
        <v>96</v>
      </c>
      <c r="GA4" s="760"/>
      <c r="GB4" s="759" t="s">
        <v>97</v>
      </c>
      <c r="GC4" s="760"/>
      <c r="GD4" s="759" t="s">
        <v>98</v>
      </c>
      <c r="GE4" s="760"/>
      <c r="GF4" s="759" t="s">
        <v>99</v>
      </c>
      <c r="GG4" s="760"/>
      <c r="GH4" s="764" t="s">
        <v>100</v>
      </c>
      <c r="GI4" s="765"/>
      <c r="GJ4" s="763" t="s">
        <v>101</v>
      </c>
      <c r="GK4" s="760"/>
      <c r="GL4" s="759" t="s">
        <v>102</v>
      </c>
      <c r="GM4" s="760"/>
      <c r="GN4" s="759" t="s">
        <v>103</v>
      </c>
      <c r="GO4" s="760"/>
      <c r="GP4" s="759" t="s">
        <v>104</v>
      </c>
      <c r="GQ4" s="760"/>
      <c r="GR4" s="759" t="s">
        <v>105</v>
      </c>
      <c r="GS4" s="760"/>
      <c r="GT4" s="759" t="s">
        <v>106</v>
      </c>
      <c r="GU4" s="760"/>
      <c r="GV4" s="759" t="s">
        <v>107</v>
      </c>
      <c r="GW4" s="760"/>
      <c r="GX4" s="759" t="s">
        <v>108</v>
      </c>
      <c r="GY4" s="760"/>
      <c r="GZ4" s="761" t="s">
        <v>109</v>
      </c>
      <c r="HA4" s="762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</row>
    <row r="5" spans="1:256" s="23" customFormat="1" x14ac:dyDescent="0.6">
      <c r="A5" s="768"/>
      <c r="B5" s="771"/>
      <c r="C5" s="312" t="s">
        <v>112</v>
      </c>
      <c r="D5" s="313" t="s">
        <v>3</v>
      </c>
      <c r="E5" s="314" t="s">
        <v>4</v>
      </c>
      <c r="F5" s="314" t="s">
        <v>2</v>
      </c>
      <c r="G5" s="314" t="s">
        <v>5</v>
      </c>
      <c r="H5" s="31" t="s">
        <v>12</v>
      </c>
      <c r="I5" s="32" t="s">
        <v>13</v>
      </c>
      <c r="J5" s="31" t="s">
        <v>12</v>
      </c>
      <c r="K5" s="32" t="s">
        <v>13</v>
      </c>
      <c r="L5" s="31" t="s">
        <v>12</v>
      </c>
      <c r="M5" s="32" t="s">
        <v>13</v>
      </c>
      <c r="N5" s="31" t="s">
        <v>12</v>
      </c>
      <c r="O5" s="32" t="s">
        <v>13</v>
      </c>
      <c r="P5" s="31" t="s">
        <v>12</v>
      </c>
      <c r="Q5" s="32" t="s">
        <v>13</v>
      </c>
      <c r="R5" s="31" t="s">
        <v>12</v>
      </c>
      <c r="S5" s="32" t="s">
        <v>13</v>
      </c>
      <c r="T5" s="31" t="s">
        <v>12</v>
      </c>
      <c r="U5" s="32" t="s">
        <v>13</v>
      </c>
      <c r="V5" s="32" t="s">
        <v>12</v>
      </c>
      <c r="W5" s="32" t="s">
        <v>13</v>
      </c>
      <c r="X5" s="31" t="s">
        <v>12</v>
      </c>
      <c r="Y5" s="32" t="s">
        <v>13</v>
      </c>
      <c r="Z5" s="31" t="s">
        <v>12</v>
      </c>
      <c r="AA5" s="32" t="s">
        <v>13</v>
      </c>
      <c r="AB5" s="31" t="s">
        <v>12</v>
      </c>
      <c r="AC5" s="32" t="s">
        <v>13</v>
      </c>
      <c r="AD5" s="31" t="s">
        <v>12</v>
      </c>
      <c r="AE5" s="32" t="s">
        <v>13</v>
      </c>
      <c r="AF5" s="31" t="s">
        <v>12</v>
      </c>
      <c r="AG5" s="32" t="s">
        <v>13</v>
      </c>
      <c r="AH5" s="31" t="s">
        <v>12</v>
      </c>
      <c r="AI5" s="32" t="s">
        <v>13</v>
      </c>
      <c r="AJ5" s="31" t="s">
        <v>12</v>
      </c>
      <c r="AK5" s="32" t="s">
        <v>13</v>
      </c>
      <c r="AL5" s="31" t="s">
        <v>12</v>
      </c>
      <c r="AM5" s="32" t="s">
        <v>13</v>
      </c>
      <c r="AN5" s="31" t="s">
        <v>12</v>
      </c>
      <c r="AO5" s="32" t="s">
        <v>13</v>
      </c>
      <c r="AP5" s="31" t="s">
        <v>12</v>
      </c>
      <c r="AQ5" s="32" t="s">
        <v>13</v>
      </c>
      <c r="AR5" s="31" t="s">
        <v>12</v>
      </c>
      <c r="AS5" s="32" t="s">
        <v>13</v>
      </c>
      <c r="AT5" s="32" t="s">
        <v>12</v>
      </c>
      <c r="AU5" s="32" t="s">
        <v>13</v>
      </c>
      <c r="AV5" s="31" t="s">
        <v>12</v>
      </c>
      <c r="AW5" s="32" t="s">
        <v>13</v>
      </c>
      <c r="AX5" s="31" t="s">
        <v>12</v>
      </c>
      <c r="AY5" s="32" t="s">
        <v>13</v>
      </c>
      <c r="AZ5" s="31" t="s">
        <v>12</v>
      </c>
      <c r="BA5" s="32" t="s">
        <v>13</v>
      </c>
      <c r="BB5" s="31" t="s">
        <v>12</v>
      </c>
      <c r="BC5" s="32" t="s">
        <v>13</v>
      </c>
      <c r="BD5" s="31" t="s">
        <v>12</v>
      </c>
      <c r="BE5" s="32" t="s">
        <v>13</v>
      </c>
      <c r="BF5" s="31" t="s">
        <v>12</v>
      </c>
      <c r="BG5" s="32" t="s">
        <v>13</v>
      </c>
      <c r="BH5" s="31" t="s">
        <v>12</v>
      </c>
      <c r="BI5" s="33" t="s">
        <v>13</v>
      </c>
      <c r="BJ5" s="34" t="s">
        <v>12</v>
      </c>
      <c r="BK5" s="33" t="s">
        <v>13</v>
      </c>
      <c r="BL5" s="34" t="s">
        <v>12</v>
      </c>
      <c r="BM5" s="33" t="s">
        <v>13</v>
      </c>
      <c r="BN5" s="34" t="s">
        <v>12</v>
      </c>
      <c r="BO5" s="33" t="s">
        <v>13</v>
      </c>
      <c r="BP5" s="34" t="s">
        <v>12</v>
      </c>
      <c r="BQ5" s="33" t="s">
        <v>13</v>
      </c>
      <c r="BR5" s="33" t="s">
        <v>12</v>
      </c>
      <c r="BS5" s="33" t="s">
        <v>13</v>
      </c>
      <c r="BT5" s="34" t="s">
        <v>12</v>
      </c>
      <c r="BU5" s="33" t="s">
        <v>13</v>
      </c>
      <c r="BV5" s="34" t="s">
        <v>12</v>
      </c>
      <c r="BW5" s="33" t="s">
        <v>13</v>
      </c>
      <c r="BX5" s="34" t="s">
        <v>12</v>
      </c>
      <c r="BY5" s="33" t="s">
        <v>13</v>
      </c>
      <c r="BZ5" s="34" t="s">
        <v>12</v>
      </c>
      <c r="CA5" s="33" t="s">
        <v>13</v>
      </c>
      <c r="CB5" s="34" t="s">
        <v>12</v>
      </c>
      <c r="CC5" s="33" t="s">
        <v>13</v>
      </c>
      <c r="CD5" s="34" t="s">
        <v>12</v>
      </c>
      <c r="CE5" s="33" t="s">
        <v>13</v>
      </c>
      <c r="CF5" s="34" t="s">
        <v>12</v>
      </c>
      <c r="CG5" s="33" t="s">
        <v>13</v>
      </c>
      <c r="CH5" s="34" t="s">
        <v>12</v>
      </c>
      <c r="CI5" s="33" t="s">
        <v>13</v>
      </c>
      <c r="CJ5" s="34" t="s">
        <v>12</v>
      </c>
      <c r="CK5" s="33" t="s">
        <v>13</v>
      </c>
      <c r="CL5" s="34" t="s">
        <v>12</v>
      </c>
      <c r="CM5" s="33" t="s">
        <v>13</v>
      </c>
      <c r="CN5" s="34" t="s">
        <v>12</v>
      </c>
      <c r="CO5" s="33" t="s">
        <v>13</v>
      </c>
      <c r="CP5" s="33" t="s">
        <v>12</v>
      </c>
      <c r="CQ5" s="33" t="s">
        <v>13</v>
      </c>
      <c r="CR5" s="34" t="s">
        <v>12</v>
      </c>
      <c r="CS5" s="33" t="s">
        <v>13</v>
      </c>
      <c r="CT5" s="34" t="s">
        <v>12</v>
      </c>
      <c r="CU5" s="33" t="s">
        <v>13</v>
      </c>
      <c r="CV5" s="34" t="s">
        <v>12</v>
      </c>
      <c r="CW5" s="33" t="s">
        <v>13</v>
      </c>
      <c r="CX5" s="34" t="s">
        <v>12</v>
      </c>
      <c r="CY5" s="33" t="s">
        <v>13</v>
      </c>
      <c r="CZ5" s="34" t="s">
        <v>12</v>
      </c>
      <c r="DA5" s="33" t="s">
        <v>13</v>
      </c>
      <c r="DB5" s="34" t="s">
        <v>12</v>
      </c>
      <c r="DC5" s="33" t="s">
        <v>13</v>
      </c>
      <c r="DD5" s="34" t="s">
        <v>12</v>
      </c>
      <c r="DE5" s="33" t="s">
        <v>13</v>
      </c>
      <c r="DF5" s="34" t="s">
        <v>12</v>
      </c>
      <c r="DG5" s="33" t="s">
        <v>13</v>
      </c>
      <c r="DH5" s="34" t="s">
        <v>12</v>
      </c>
      <c r="DI5" s="33" t="s">
        <v>13</v>
      </c>
      <c r="DJ5" s="34" t="s">
        <v>12</v>
      </c>
      <c r="DK5" s="33" t="s">
        <v>13</v>
      </c>
      <c r="DL5" s="34" t="s">
        <v>12</v>
      </c>
      <c r="DM5" s="33" t="s">
        <v>13</v>
      </c>
      <c r="DN5" s="33" t="s">
        <v>12</v>
      </c>
      <c r="DO5" s="33" t="s">
        <v>13</v>
      </c>
      <c r="DP5" s="34" t="s">
        <v>12</v>
      </c>
      <c r="DQ5" s="33" t="s">
        <v>13</v>
      </c>
      <c r="DR5" s="34" t="s">
        <v>12</v>
      </c>
      <c r="DS5" s="33" t="s">
        <v>13</v>
      </c>
      <c r="DT5" s="34" t="s">
        <v>12</v>
      </c>
      <c r="DU5" s="33" t="s">
        <v>13</v>
      </c>
      <c r="DV5" s="34" t="s">
        <v>12</v>
      </c>
      <c r="DW5" s="33" t="s">
        <v>13</v>
      </c>
      <c r="DX5" s="34" t="s">
        <v>12</v>
      </c>
      <c r="DY5" s="33" t="s">
        <v>13</v>
      </c>
      <c r="DZ5" s="34" t="s">
        <v>12</v>
      </c>
      <c r="EA5" s="33" t="s">
        <v>13</v>
      </c>
      <c r="EB5" s="34" t="s">
        <v>12</v>
      </c>
      <c r="EC5" s="33" t="s">
        <v>13</v>
      </c>
      <c r="ED5" s="34" t="s">
        <v>12</v>
      </c>
      <c r="EE5" s="33" t="s">
        <v>13</v>
      </c>
      <c r="EF5" s="34" t="s">
        <v>12</v>
      </c>
      <c r="EG5" s="33" t="s">
        <v>13</v>
      </c>
      <c r="EH5" s="34" t="s">
        <v>12</v>
      </c>
      <c r="EI5" s="33" t="s">
        <v>13</v>
      </c>
      <c r="EJ5" s="34" t="s">
        <v>12</v>
      </c>
      <c r="EK5" s="33" t="s">
        <v>13</v>
      </c>
      <c r="EL5" s="33" t="s">
        <v>12</v>
      </c>
      <c r="EM5" s="33" t="s">
        <v>13</v>
      </c>
      <c r="EN5" s="34" t="s">
        <v>12</v>
      </c>
      <c r="EO5" s="33" t="s">
        <v>13</v>
      </c>
      <c r="EP5" s="34" t="s">
        <v>12</v>
      </c>
      <c r="EQ5" s="33" t="s">
        <v>13</v>
      </c>
      <c r="ER5" s="34" t="s">
        <v>12</v>
      </c>
      <c r="ES5" s="33" t="s">
        <v>13</v>
      </c>
      <c r="ET5" s="34" t="s">
        <v>12</v>
      </c>
      <c r="EU5" s="33" t="s">
        <v>13</v>
      </c>
      <c r="EV5" s="34" t="s">
        <v>12</v>
      </c>
      <c r="EW5" s="33" t="s">
        <v>13</v>
      </c>
      <c r="EX5" s="34" t="s">
        <v>12</v>
      </c>
      <c r="EY5" s="33" t="s">
        <v>13</v>
      </c>
      <c r="EZ5" s="34" t="s">
        <v>12</v>
      </c>
      <c r="FA5" s="33" t="s">
        <v>13</v>
      </c>
      <c r="FB5" s="34" t="s">
        <v>12</v>
      </c>
      <c r="FC5" s="33" t="s">
        <v>13</v>
      </c>
      <c r="FD5" s="34" t="s">
        <v>12</v>
      </c>
      <c r="FE5" s="33" t="s">
        <v>13</v>
      </c>
      <c r="FF5" s="34" t="s">
        <v>12</v>
      </c>
      <c r="FG5" s="33" t="s">
        <v>13</v>
      </c>
      <c r="FH5" s="34" t="s">
        <v>12</v>
      </c>
      <c r="FI5" s="33" t="s">
        <v>13</v>
      </c>
      <c r="FJ5" s="33" t="s">
        <v>12</v>
      </c>
      <c r="FK5" s="33" t="s">
        <v>13</v>
      </c>
      <c r="FL5" s="34" t="s">
        <v>12</v>
      </c>
      <c r="FM5" s="33" t="s">
        <v>13</v>
      </c>
      <c r="FN5" s="34" t="s">
        <v>12</v>
      </c>
      <c r="FO5" s="33" t="s">
        <v>13</v>
      </c>
      <c r="FP5" s="34" t="s">
        <v>12</v>
      </c>
      <c r="FQ5" s="33" t="s">
        <v>13</v>
      </c>
      <c r="FR5" s="34" t="s">
        <v>12</v>
      </c>
      <c r="FS5" s="33" t="s">
        <v>13</v>
      </c>
      <c r="FT5" s="34" t="s">
        <v>12</v>
      </c>
      <c r="FU5" s="33" t="s">
        <v>13</v>
      </c>
      <c r="FV5" s="34" t="s">
        <v>12</v>
      </c>
      <c r="FW5" s="33" t="s">
        <v>13</v>
      </c>
      <c r="FX5" s="34" t="s">
        <v>12</v>
      </c>
      <c r="FY5" s="33" t="s">
        <v>13</v>
      </c>
      <c r="FZ5" s="34" t="s">
        <v>12</v>
      </c>
      <c r="GA5" s="33" t="s">
        <v>13</v>
      </c>
      <c r="GB5" s="34" t="s">
        <v>12</v>
      </c>
      <c r="GC5" s="33" t="s">
        <v>13</v>
      </c>
      <c r="GD5" s="34" t="s">
        <v>12</v>
      </c>
      <c r="GE5" s="33" t="s">
        <v>13</v>
      </c>
      <c r="GF5" s="34" t="s">
        <v>12</v>
      </c>
      <c r="GG5" s="33" t="s">
        <v>13</v>
      </c>
      <c r="GH5" s="33" t="s">
        <v>12</v>
      </c>
      <c r="GI5" s="33" t="s">
        <v>13</v>
      </c>
      <c r="GJ5" s="34" t="s">
        <v>12</v>
      </c>
      <c r="GK5" s="33" t="s">
        <v>13</v>
      </c>
      <c r="GL5" s="34" t="s">
        <v>12</v>
      </c>
      <c r="GM5" s="33" t="s">
        <v>13</v>
      </c>
      <c r="GN5" s="34" t="s">
        <v>12</v>
      </c>
      <c r="GO5" s="33" t="s">
        <v>13</v>
      </c>
      <c r="GP5" s="34" t="s">
        <v>12</v>
      </c>
      <c r="GQ5" s="33" t="s">
        <v>13</v>
      </c>
      <c r="GR5" s="34" t="s">
        <v>12</v>
      </c>
      <c r="GS5" s="33" t="s">
        <v>13</v>
      </c>
      <c r="GT5" s="34" t="s">
        <v>12</v>
      </c>
      <c r="GU5" s="33" t="s">
        <v>13</v>
      </c>
      <c r="GV5" s="34" t="s">
        <v>12</v>
      </c>
      <c r="GW5" s="33" t="s">
        <v>13</v>
      </c>
      <c r="GX5" s="34" t="s">
        <v>12</v>
      </c>
      <c r="GY5" s="33" t="s">
        <v>13</v>
      </c>
      <c r="GZ5" s="33" t="s">
        <v>12</v>
      </c>
      <c r="HA5" s="33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x14ac:dyDescent="0.6">
      <c r="A6" s="35">
        <v>1</v>
      </c>
      <c r="B6" s="184" t="s">
        <v>121</v>
      </c>
      <c r="C6" s="315">
        <v>556</v>
      </c>
      <c r="D6" s="315">
        <v>499</v>
      </c>
      <c r="E6" s="315">
        <v>774</v>
      </c>
      <c r="F6" s="315">
        <v>832</v>
      </c>
      <c r="G6" s="481">
        <f>F6+E6</f>
        <v>1606</v>
      </c>
      <c r="H6" s="40">
        <v>2</v>
      </c>
      <c r="I6" s="40">
        <v>2</v>
      </c>
      <c r="J6" s="40">
        <v>3</v>
      </c>
      <c r="K6" s="40">
        <v>5</v>
      </c>
      <c r="L6" s="40">
        <v>6</v>
      </c>
      <c r="M6" s="40">
        <v>5</v>
      </c>
      <c r="N6" s="40">
        <v>2</v>
      </c>
      <c r="O6" s="40">
        <v>6</v>
      </c>
      <c r="P6" s="40">
        <v>6</v>
      </c>
      <c r="Q6" s="40">
        <v>6</v>
      </c>
      <c r="R6" s="40">
        <v>7</v>
      </c>
      <c r="S6" s="40">
        <v>8</v>
      </c>
      <c r="T6" s="40">
        <v>8</v>
      </c>
      <c r="U6" s="40">
        <v>6</v>
      </c>
      <c r="V6" s="40">
        <v>6</v>
      </c>
      <c r="W6" s="40">
        <v>8</v>
      </c>
      <c r="X6" s="40">
        <v>2</v>
      </c>
      <c r="Y6" s="40">
        <v>3</v>
      </c>
      <c r="Z6" s="40">
        <v>5</v>
      </c>
      <c r="AA6" s="40">
        <v>9</v>
      </c>
      <c r="AB6" s="40">
        <v>11</v>
      </c>
      <c r="AC6" s="40">
        <v>5</v>
      </c>
      <c r="AD6" s="40">
        <v>4</v>
      </c>
      <c r="AE6" s="40">
        <v>3</v>
      </c>
      <c r="AF6" s="40">
        <v>7</v>
      </c>
      <c r="AG6" s="40">
        <v>10</v>
      </c>
      <c r="AH6" s="40">
        <v>14</v>
      </c>
      <c r="AI6" s="40">
        <v>11</v>
      </c>
      <c r="AJ6" s="40">
        <v>10</v>
      </c>
      <c r="AK6" s="40">
        <v>6</v>
      </c>
      <c r="AL6" s="40">
        <v>7</v>
      </c>
      <c r="AM6" s="40">
        <v>17</v>
      </c>
      <c r="AN6" s="40">
        <v>4</v>
      </c>
      <c r="AO6" s="40">
        <v>4</v>
      </c>
      <c r="AP6" s="40">
        <v>11</v>
      </c>
      <c r="AQ6" s="40">
        <v>9</v>
      </c>
      <c r="AR6" s="40">
        <v>5</v>
      </c>
      <c r="AS6" s="40">
        <v>12</v>
      </c>
      <c r="AT6" s="40">
        <v>11</v>
      </c>
      <c r="AU6" s="40">
        <v>3</v>
      </c>
      <c r="AV6" s="40">
        <v>10</v>
      </c>
      <c r="AW6" s="40">
        <v>7</v>
      </c>
      <c r="AX6" s="40">
        <v>7</v>
      </c>
      <c r="AY6" s="40">
        <v>6</v>
      </c>
      <c r="AZ6" s="40">
        <v>9</v>
      </c>
      <c r="BA6" s="40">
        <v>3</v>
      </c>
      <c r="BB6" s="40">
        <v>4</v>
      </c>
      <c r="BC6" s="40">
        <v>13</v>
      </c>
      <c r="BD6" s="40">
        <v>10</v>
      </c>
      <c r="BE6" s="40">
        <v>11</v>
      </c>
      <c r="BF6" s="40">
        <v>6</v>
      </c>
      <c r="BG6" s="40">
        <v>8</v>
      </c>
      <c r="BH6" s="40">
        <v>14</v>
      </c>
      <c r="BI6" s="40">
        <v>15</v>
      </c>
      <c r="BJ6" s="40">
        <v>4</v>
      </c>
      <c r="BK6" s="40">
        <v>6</v>
      </c>
      <c r="BL6" s="40">
        <v>14</v>
      </c>
      <c r="BM6" s="40">
        <v>6</v>
      </c>
      <c r="BN6" s="40">
        <v>11</v>
      </c>
      <c r="BO6" s="40">
        <v>12</v>
      </c>
      <c r="BP6" s="40">
        <v>18</v>
      </c>
      <c r="BQ6" s="40">
        <v>16</v>
      </c>
      <c r="BR6" s="40">
        <v>15</v>
      </c>
      <c r="BS6" s="40">
        <v>11</v>
      </c>
      <c r="BT6" s="40">
        <v>12</v>
      </c>
      <c r="BU6" s="40">
        <v>7</v>
      </c>
      <c r="BV6" s="40">
        <v>11</v>
      </c>
      <c r="BW6" s="40">
        <v>13</v>
      </c>
      <c r="BX6" s="40">
        <v>15</v>
      </c>
      <c r="BY6" s="40">
        <v>10</v>
      </c>
      <c r="BZ6" s="40">
        <v>14</v>
      </c>
      <c r="CA6" s="40">
        <v>7</v>
      </c>
      <c r="CB6" s="40">
        <v>7</v>
      </c>
      <c r="CC6" s="40">
        <v>5</v>
      </c>
      <c r="CD6" s="40">
        <v>12</v>
      </c>
      <c r="CE6" s="40">
        <v>7</v>
      </c>
      <c r="CF6" s="40">
        <v>15</v>
      </c>
      <c r="CG6" s="40">
        <v>10</v>
      </c>
      <c r="CH6" s="40">
        <v>15</v>
      </c>
      <c r="CI6" s="40">
        <v>11</v>
      </c>
      <c r="CJ6" s="40">
        <v>9</v>
      </c>
      <c r="CK6" s="40">
        <v>12</v>
      </c>
      <c r="CL6" s="40">
        <v>20</v>
      </c>
      <c r="CM6" s="40">
        <v>7</v>
      </c>
      <c r="CN6" s="40">
        <v>9</v>
      </c>
      <c r="CO6" s="40">
        <v>13</v>
      </c>
      <c r="CP6" s="40">
        <v>9</v>
      </c>
      <c r="CQ6" s="40">
        <v>14</v>
      </c>
      <c r="CR6" s="40">
        <v>12</v>
      </c>
      <c r="CS6" s="40">
        <v>16</v>
      </c>
      <c r="CT6" s="40">
        <v>9</v>
      </c>
      <c r="CU6" s="40">
        <v>16</v>
      </c>
      <c r="CV6" s="40">
        <v>17</v>
      </c>
      <c r="CW6" s="40">
        <v>13</v>
      </c>
      <c r="CX6" s="40">
        <v>15</v>
      </c>
      <c r="CY6" s="40">
        <v>9</v>
      </c>
      <c r="CZ6" s="40">
        <v>11</v>
      </c>
      <c r="DA6" s="40">
        <v>7</v>
      </c>
      <c r="DB6" s="40">
        <v>17</v>
      </c>
      <c r="DC6" s="40">
        <v>12</v>
      </c>
      <c r="DD6" s="40">
        <v>15</v>
      </c>
      <c r="DE6" s="40">
        <v>12</v>
      </c>
      <c r="DF6" s="40">
        <v>9</v>
      </c>
      <c r="DG6" s="40">
        <v>14</v>
      </c>
      <c r="DH6" s="40">
        <v>8</v>
      </c>
      <c r="DI6" s="40">
        <v>11</v>
      </c>
      <c r="DJ6" s="40">
        <v>13</v>
      </c>
      <c r="DK6" s="40">
        <v>13</v>
      </c>
      <c r="DL6" s="40">
        <v>11</v>
      </c>
      <c r="DM6" s="40">
        <v>13</v>
      </c>
      <c r="DN6" s="40">
        <v>13</v>
      </c>
      <c r="DO6" s="40">
        <v>11</v>
      </c>
      <c r="DP6" s="40">
        <v>9</v>
      </c>
      <c r="DQ6" s="40">
        <v>19</v>
      </c>
      <c r="DR6" s="40">
        <v>15</v>
      </c>
      <c r="DS6" s="40">
        <v>19</v>
      </c>
      <c r="DT6" s="40">
        <v>17</v>
      </c>
      <c r="DU6" s="40">
        <v>13</v>
      </c>
      <c r="DV6" s="40">
        <v>12</v>
      </c>
      <c r="DW6" s="40">
        <v>16</v>
      </c>
      <c r="DX6" s="40">
        <v>15</v>
      </c>
      <c r="DY6" s="40">
        <v>21</v>
      </c>
      <c r="DZ6" s="40">
        <v>11</v>
      </c>
      <c r="EA6" s="40">
        <v>13</v>
      </c>
      <c r="EB6" s="40">
        <v>7</v>
      </c>
      <c r="EC6" s="40">
        <v>14</v>
      </c>
      <c r="ED6" s="40">
        <v>11</v>
      </c>
      <c r="EE6" s="40">
        <v>17</v>
      </c>
      <c r="EF6" s="40">
        <v>6</v>
      </c>
      <c r="EG6" s="40">
        <v>6</v>
      </c>
      <c r="EH6" s="40">
        <v>14</v>
      </c>
      <c r="EI6" s="40">
        <v>12</v>
      </c>
      <c r="EJ6" s="40">
        <v>9</v>
      </c>
      <c r="EK6" s="40">
        <v>16</v>
      </c>
      <c r="EL6" s="40">
        <v>6</v>
      </c>
      <c r="EM6" s="40">
        <v>11</v>
      </c>
      <c r="EN6" s="40">
        <v>7</v>
      </c>
      <c r="EO6" s="40">
        <v>12</v>
      </c>
      <c r="EP6" s="40">
        <v>10</v>
      </c>
      <c r="EQ6" s="40">
        <v>5</v>
      </c>
      <c r="ER6" s="40">
        <v>4</v>
      </c>
      <c r="ES6" s="40">
        <v>13</v>
      </c>
      <c r="ET6" s="40">
        <v>9</v>
      </c>
      <c r="EU6" s="40">
        <v>11</v>
      </c>
      <c r="EV6" s="40">
        <v>6</v>
      </c>
      <c r="EW6" s="40">
        <v>12</v>
      </c>
      <c r="EX6" s="40">
        <v>9</v>
      </c>
      <c r="EY6" s="40">
        <v>3</v>
      </c>
      <c r="EZ6" s="40">
        <v>6</v>
      </c>
      <c r="FA6" s="40">
        <v>6</v>
      </c>
      <c r="FB6" s="40">
        <v>5</v>
      </c>
      <c r="FC6" s="40">
        <v>5</v>
      </c>
      <c r="FD6" s="40">
        <v>3</v>
      </c>
      <c r="FE6" s="40">
        <v>6</v>
      </c>
      <c r="FF6" s="40">
        <v>4</v>
      </c>
      <c r="FG6" s="40">
        <v>7</v>
      </c>
      <c r="FH6" s="40">
        <v>4</v>
      </c>
      <c r="FI6" s="40">
        <v>10</v>
      </c>
      <c r="FJ6" s="40">
        <v>5</v>
      </c>
      <c r="FK6" s="40">
        <v>6</v>
      </c>
      <c r="FL6" s="40">
        <v>0</v>
      </c>
      <c r="FM6" s="40">
        <v>5</v>
      </c>
      <c r="FN6" s="40">
        <v>3</v>
      </c>
      <c r="FO6" s="40">
        <v>8</v>
      </c>
      <c r="FP6" s="40">
        <v>3</v>
      </c>
      <c r="FQ6" s="40">
        <v>7</v>
      </c>
      <c r="FR6" s="40">
        <v>4</v>
      </c>
      <c r="FS6" s="40">
        <v>1</v>
      </c>
      <c r="FT6" s="40">
        <v>2</v>
      </c>
      <c r="FU6" s="40">
        <v>4</v>
      </c>
      <c r="FV6" s="40">
        <v>0</v>
      </c>
      <c r="FW6" s="40">
        <v>4</v>
      </c>
      <c r="FX6" s="40">
        <v>2</v>
      </c>
      <c r="FY6" s="40">
        <v>6</v>
      </c>
      <c r="FZ6" s="40">
        <v>1</v>
      </c>
      <c r="GA6" s="40">
        <v>1</v>
      </c>
      <c r="GB6" s="40">
        <v>0</v>
      </c>
      <c r="GC6" s="40">
        <v>2</v>
      </c>
      <c r="GD6" s="40">
        <v>1</v>
      </c>
      <c r="GE6" s="40">
        <v>3</v>
      </c>
      <c r="GF6" s="40">
        <v>1</v>
      </c>
      <c r="GG6" s="40">
        <v>1</v>
      </c>
      <c r="GH6" s="40">
        <v>1</v>
      </c>
      <c r="GI6" s="40">
        <v>1</v>
      </c>
      <c r="GJ6" s="40">
        <v>0</v>
      </c>
      <c r="GK6" s="40">
        <v>0</v>
      </c>
      <c r="GL6" s="40">
        <v>0</v>
      </c>
      <c r="GM6" s="40">
        <v>0</v>
      </c>
      <c r="GN6" s="40">
        <v>0</v>
      </c>
      <c r="GO6" s="40">
        <v>0</v>
      </c>
      <c r="GP6" s="40">
        <v>1</v>
      </c>
      <c r="GQ6" s="40">
        <v>0</v>
      </c>
      <c r="GR6" s="40">
        <v>0</v>
      </c>
      <c r="GS6" s="40">
        <v>1</v>
      </c>
      <c r="GT6" s="40">
        <v>0</v>
      </c>
      <c r="GU6" s="40">
        <v>0</v>
      </c>
      <c r="GV6" s="40">
        <v>0</v>
      </c>
      <c r="GW6" s="40">
        <v>0</v>
      </c>
      <c r="GX6" s="40">
        <v>0</v>
      </c>
      <c r="GY6" s="59">
        <v>0</v>
      </c>
      <c r="GZ6" s="40">
        <v>0</v>
      </c>
      <c r="HA6" s="40">
        <v>0</v>
      </c>
      <c r="HB6" s="274">
        <f>SUM(H6:HA6)</f>
        <v>1606</v>
      </c>
      <c r="HC6"/>
      <c r="HD6" s="165"/>
      <c r="HE6" s="275">
        <f t="shared" ref="HE6:HE19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774</v>
      </c>
      <c r="HF6" s="276"/>
      <c r="HG6" s="277">
        <f t="shared" ref="HG6:HG19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832</v>
      </c>
      <c r="HH6" s="293"/>
      <c r="HI6" s="278">
        <f t="shared" ref="HI6:HI19" si="2">HG6+HE6</f>
        <v>1606</v>
      </c>
    </row>
    <row r="7" spans="1:256" x14ac:dyDescent="0.6">
      <c r="A7" s="36">
        <v>2</v>
      </c>
      <c r="B7" s="184" t="s">
        <v>120</v>
      </c>
      <c r="C7" s="165">
        <v>2260</v>
      </c>
      <c r="D7" s="165">
        <v>1411</v>
      </c>
      <c r="E7" s="165">
        <v>2113</v>
      </c>
      <c r="F7" s="165">
        <v>2366</v>
      </c>
      <c r="G7" s="481">
        <f t="shared" ref="G7:G12" si="3">F7+E7</f>
        <v>4479</v>
      </c>
      <c r="H7" s="40">
        <v>8</v>
      </c>
      <c r="I7" s="40">
        <v>9</v>
      </c>
      <c r="J7" s="40">
        <v>10</v>
      </c>
      <c r="K7" s="40">
        <v>11</v>
      </c>
      <c r="L7" s="40">
        <v>8</v>
      </c>
      <c r="M7" s="40">
        <v>11</v>
      </c>
      <c r="N7" s="40">
        <v>9</v>
      </c>
      <c r="O7" s="40">
        <v>8</v>
      </c>
      <c r="P7" s="40">
        <v>8</v>
      </c>
      <c r="Q7" s="40">
        <v>9</v>
      </c>
      <c r="R7" s="40">
        <v>11</v>
      </c>
      <c r="S7" s="40">
        <v>9</v>
      </c>
      <c r="T7" s="40">
        <v>11</v>
      </c>
      <c r="U7" s="40">
        <v>15</v>
      </c>
      <c r="V7" s="40">
        <v>11</v>
      </c>
      <c r="W7" s="40">
        <v>9</v>
      </c>
      <c r="X7" s="40">
        <v>14</v>
      </c>
      <c r="Y7" s="40">
        <v>22</v>
      </c>
      <c r="Z7" s="40">
        <v>17</v>
      </c>
      <c r="AA7" s="40">
        <v>19</v>
      </c>
      <c r="AB7" s="40">
        <v>13</v>
      </c>
      <c r="AC7" s="40">
        <v>18</v>
      </c>
      <c r="AD7" s="40">
        <v>22</v>
      </c>
      <c r="AE7" s="40">
        <v>15</v>
      </c>
      <c r="AF7" s="40">
        <v>17</v>
      </c>
      <c r="AG7" s="40">
        <v>13</v>
      </c>
      <c r="AH7" s="40">
        <v>21</v>
      </c>
      <c r="AI7" s="40">
        <v>20</v>
      </c>
      <c r="AJ7" s="40">
        <v>17</v>
      </c>
      <c r="AK7" s="40">
        <v>13</v>
      </c>
      <c r="AL7" s="40">
        <v>24</v>
      </c>
      <c r="AM7" s="40">
        <v>23</v>
      </c>
      <c r="AN7" s="40">
        <v>18</v>
      </c>
      <c r="AO7" s="40">
        <v>13</v>
      </c>
      <c r="AP7" s="40">
        <v>16</v>
      </c>
      <c r="AQ7" s="40">
        <v>15</v>
      </c>
      <c r="AR7" s="40">
        <v>22</v>
      </c>
      <c r="AS7" s="40">
        <v>17</v>
      </c>
      <c r="AT7" s="40">
        <v>27</v>
      </c>
      <c r="AU7" s="40">
        <v>18</v>
      </c>
      <c r="AV7" s="40">
        <v>28</v>
      </c>
      <c r="AW7" s="40">
        <v>21</v>
      </c>
      <c r="AX7" s="40">
        <v>30</v>
      </c>
      <c r="AY7" s="40">
        <v>15</v>
      </c>
      <c r="AZ7" s="40">
        <v>31</v>
      </c>
      <c r="BA7" s="40">
        <v>19</v>
      </c>
      <c r="BB7" s="40">
        <v>22</v>
      </c>
      <c r="BC7" s="40">
        <v>33</v>
      </c>
      <c r="BD7" s="40">
        <v>40</v>
      </c>
      <c r="BE7" s="40">
        <v>28</v>
      </c>
      <c r="BF7" s="40">
        <v>32</v>
      </c>
      <c r="BG7" s="40">
        <v>30</v>
      </c>
      <c r="BH7" s="40">
        <v>22</v>
      </c>
      <c r="BI7" s="40">
        <v>32</v>
      </c>
      <c r="BJ7" s="40">
        <v>38</v>
      </c>
      <c r="BK7" s="40">
        <v>34</v>
      </c>
      <c r="BL7" s="40">
        <v>27</v>
      </c>
      <c r="BM7" s="40">
        <v>32</v>
      </c>
      <c r="BN7" s="40">
        <v>27</v>
      </c>
      <c r="BO7" s="40">
        <v>23</v>
      </c>
      <c r="BP7" s="40">
        <v>27</v>
      </c>
      <c r="BQ7" s="40">
        <v>23</v>
      </c>
      <c r="BR7" s="40">
        <v>23</v>
      </c>
      <c r="BS7" s="40">
        <v>26</v>
      </c>
      <c r="BT7" s="40">
        <v>27</v>
      </c>
      <c r="BU7" s="40">
        <v>39</v>
      </c>
      <c r="BV7" s="40">
        <v>29</v>
      </c>
      <c r="BW7" s="40">
        <v>27</v>
      </c>
      <c r="BX7" s="40">
        <v>43</v>
      </c>
      <c r="BY7" s="40">
        <v>26</v>
      </c>
      <c r="BZ7" s="40">
        <v>31</v>
      </c>
      <c r="CA7" s="40">
        <v>28</v>
      </c>
      <c r="CB7" s="40">
        <v>35</v>
      </c>
      <c r="CC7" s="40">
        <v>32</v>
      </c>
      <c r="CD7" s="40">
        <v>23</v>
      </c>
      <c r="CE7" s="40">
        <v>28</v>
      </c>
      <c r="CF7" s="40">
        <v>36</v>
      </c>
      <c r="CG7" s="40">
        <v>36</v>
      </c>
      <c r="CH7" s="40">
        <v>32</v>
      </c>
      <c r="CI7" s="40">
        <v>29</v>
      </c>
      <c r="CJ7" s="40">
        <v>31</v>
      </c>
      <c r="CK7" s="40">
        <v>25</v>
      </c>
      <c r="CL7" s="40">
        <v>34</v>
      </c>
      <c r="CM7" s="40">
        <v>38</v>
      </c>
      <c r="CN7" s="40">
        <v>43</v>
      </c>
      <c r="CO7" s="40">
        <v>36</v>
      </c>
      <c r="CP7" s="40">
        <v>31</v>
      </c>
      <c r="CQ7" s="40">
        <v>30</v>
      </c>
      <c r="CR7" s="40">
        <v>30</v>
      </c>
      <c r="CS7" s="40">
        <v>31</v>
      </c>
      <c r="CT7" s="40">
        <v>35</v>
      </c>
      <c r="CU7" s="40">
        <v>33</v>
      </c>
      <c r="CV7" s="40">
        <v>22</v>
      </c>
      <c r="CW7" s="40">
        <v>32</v>
      </c>
      <c r="CX7" s="40">
        <v>24</v>
      </c>
      <c r="CY7" s="40">
        <v>25</v>
      </c>
      <c r="CZ7" s="40">
        <v>21</v>
      </c>
      <c r="DA7" s="40">
        <v>33</v>
      </c>
      <c r="DB7" s="40">
        <v>24</v>
      </c>
      <c r="DC7" s="40">
        <v>45</v>
      </c>
      <c r="DD7" s="40">
        <v>19</v>
      </c>
      <c r="DE7" s="40">
        <v>34</v>
      </c>
      <c r="DF7" s="40">
        <v>32</v>
      </c>
      <c r="DG7" s="40">
        <v>31</v>
      </c>
      <c r="DH7" s="40">
        <v>27</v>
      </c>
      <c r="DI7" s="40">
        <v>31</v>
      </c>
      <c r="DJ7" s="40">
        <v>36</v>
      </c>
      <c r="DK7" s="40">
        <v>38</v>
      </c>
      <c r="DL7" s="40">
        <v>36</v>
      </c>
      <c r="DM7" s="40">
        <v>39</v>
      </c>
      <c r="DN7" s="40">
        <v>32</v>
      </c>
      <c r="DO7" s="40">
        <v>41</v>
      </c>
      <c r="DP7" s="40">
        <v>39</v>
      </c>
      <c r="DQ7" s="40">
        <v>26</v>
      </c>
      <c r="DR7" s="40">
        <v>27</v>
      </c>
      <c r="DS7" s="40">
        <v>37</v>
      </c>
      <c r="DT7" s="40">
        <v>39</v>
      </c>
      <c r="DU7" s="40">
        <v>48</v>
      </c>
      <c r="DV7" s="40">
        <v>35</v>
      </c>
      <c r="DW7" s="40">
        <v>41</v>
      </c>
      <c r="DX7" s="40">
        <v>40</v>
      </c>
      <c r="DY7" s="40">
        <v>52</v>
      </c>
      <c r="DZ7" s="40">
        <v>36</v>
      </c>
      <c r="EA7" s="40">
        <v>40</v>
      </c>
      <c r="EB7" s="40">
        <v>27</v>
      </c>
      <c r="EC7" s="40">
        <v>53</v>
      </c>
      <c r="ED7" s="40">
        <v>23</v>
      </c>
      <c r="EE7" s="40">
        <v>40</v>
      </c>
      <c r="EF7" s="40">
        <v>33</v>
      </c>
      <c r="EG7" s="40">
        <v>33</v>
      </c>
      <c r="EH7" s="40">
        <v>36</v>
      </c>
      <c r="EI7" s="40">
        <v>45</v>
      </c>
      <c r="EJ7" s="40">
        <v>23</v>
      </c>
      <c r="EK7" s="40">
        <v>40</v>
      </c>
      <c r="EL7" s="40">
        <v>29</v>
      </c>
      <c r="EM7" s="40">
        <v>26</v>
      </c>
      <c r="EN7" s="40">
        <v>20</v>
      </c>
      <c r="EO7" s="40">
        <v>31</v>
      </c>
      <c r="EP7" s="40">
        <v>21</v>
      </c>
      <c r="EQ7" s="40">
        <v>37</v>
      </c>
      <c r="ER7" s="40">
        <v>15</v>
      </c>
      <c r="ES7" s="40">
        <v>27</v>
      </c>
      <c r="ET7" s="40">
        <v>19</v>
      </c>
      <c r="EU7" s="40">
        <v>28</v>
      </c>
      <c r="EV7" s="40">
        <v>20</v>
      </c>
      <c r="EW7" s="40">
        <v>35</v>
      </c>
      <c r="EX7" s="40">
        <v>19</v>
      </c>
      <c r="EY7" s="40">
        <v>30</v>
      </c>
      <c r="EZ7" s="40">
        <v>20</v>
      </c>
      <c r="FA7" s="40">
        <v>34</v>
      </c>
      <c r="FB7" s="40">
        <v>16</v>
      </c>
      <c r="FC7" s="40">
        <v>16</v>
      </c>
      <c r="FD7" s="40">
        <v>16</v>
      </c>
      <c r="FE7" s="40">
        <v>23</v>
      </c>
      <c r="FF7" s="40">
        <v>10</v>
      </c>
      <c r="FG7" s="40">
        <v>18</v>
      </c>
      <c r="FH7" s="40">
        <v>18</v>
      </c>
      <c r="FI7" s="40">
        <v>21</v>
      </c>
      <c r="FJ7" s="40">
        <v>16</v>
      </c>
      <c r="FK7" s="40">
        <v>16</v>
      </c>
      <c r="FL7" s="40">
        <v>17</v>
      </c>
      <c r="FM7" s="40">
        <v>17</v>
      </c>
      <c r="FN7" s="40">
        <v>20</v>
      </c>
      <c r="FO7" s="40">
        <v>19</v>
      </c>
      <c r="FP7" s="40">
        <v>15</v>
      </c>
      <c r="FQ7" s="40">
        <v>22</v>
      </c>
      <c r="FR7" s="40">
        <v>12</v>
      </c>
      <c r="FS7" s="40">
        <v>14</v>
      </c>
      <c r="FT7" s="40">
        <v>13</v>
      </c>
      <c r="FU7" s="40">
        <v>15</v>
      </c>
      <c r="FV7" s="40">
        <v>8</v>
      </c>
      <c r="FW7" s="40">
        <v>6</v>
      </c>
      <c r="FX7" s="40">
        <v>5</v>
      </c>
      <c r="FY7" s="40">
        <v>14</v>
      </c>
      <c r="FZ7" s="40">
        <v>9</v>
      </c>
      <c r="GA7" s="40">
        <v>13</v>
      </c>
      <c r="GB7" s="40">
        <v>9</v>
      </c>
      <c r="GC7" s="40">
        <v>16</v>
      </c>
      <c r="GD7" s="40">
        <v>7</v>
      </c>
      <c r="GE7" s="40">
        <v>12</v>
      </c>
      <c r="GF7" s="40">
        <v>2</v>
      </c>
      <c r="GG7" s="40">
        <v>6</v>
      </c>
      <c r="GH7" s="40">
        <v>5</v>
      </c>
      <c r="GI7" s="40">
        <v>5</v>
      </c>
      <c r="GJ7" s="40">
        <v>4</v>
      </c>
      <c r="GK7" s="40">
        <v>7</v>
      </c>
      <c r="GL7" s="40">
        <v>4</v>
      </c>
      <c r="GM7" s="40">
        <v>6</v>
      </c>
      <c r="GN7" s="40">
        <v>1</v>
      </c>
      <c r="GO7" s="40">
        <v>3</v>
      </c>
      <c r="GP7" s="40">
        <v>1</v>
      </c>
      <c r="GQ7" s="40">
        <v>2</v>
      </c>
      <c r="GR7" s="40">
        <v>0</v>
      </c>
      <c r="GS7" s="40">
        <v>1</v>
      </c>
      <c r="GT7" s="40">
        <v>0</v>
      </c>
      <c r="GU7" s="40">
        <v>1</v>
      </c>
      <c r="GV7" s="40">
        <v>0</v>
      </c>
      <c r="GW7" s="40">
        <v>0</v>
      </c>
      <c r="GX7" s="40">
        <v>0</v>
      </c>
      <c r="GY7" s="59">
        <v>0</v>
      </c>
      <c r="GZ7" s="40">
        <v>0</v>
      </c>
      <c r="HA7" s="40">
        <v>0</v>
      </c>
      <c r="HB7" s="274">
        <f t="shared" ref="HB7:HB19" si="4">SUM(H7:HA7)</f>
        <v>4479</v>
      </c>
      <c r="HC7"/>
      <c r="HD7" s="165"/>
      <c r="HE7" s="275">
        <f t="shared" si="0"/>
        <v>2113</v>
      </c>
      <c r="HF7" s="276"/>
      <c r="HG7" s="277">
        <f t="shared" si="1"/>
        <v>2366</v>
      </c>
      <c r="HH7" s="293"/>
      <c r="HI7" s="278">
        <f t="shared" si="2"/>
        <v>4479</v>
      </c>
    </row>
    <row r="8" spans="1:256" x14ac:dyDescent="0.6">
      <c r="A8" s="36">
        <v>3</v>
      </c>
      <c r="B8" s="185" t="s">
        <v>118</v>
      </c>
      <c r="C8" s="316">
        <v>1505</v>
      </c>
      <c r="D8" s="316">
        <v>1420</v>
      </c>
      <c r="E8" s="316">
        <v>1944</v>
      </c>
      <c r="F8" s="316">
        <v>2085</v>
      </c>
      <c r="G8" s="481">
        <f t="shared" si="3"/>
        <v>4029</v>
      </c>
      <c r="H8" s="187">
        <v>4</v>
      </c>
      <c r="I8" s="187">
        <v>4</v>
      </c>
      <c r="J8" s="187">
        <v>8</v>
      </c>
      <c r="K8" s="187">
        <v>4</v>
      </c>
      <c r="L8" s="187">
        <v>18</v>
      </c>
      <c r="M8" s="187">
        <v>9</v>
      </c>
      <c r="N8" s="187">
        <v>7</v>
      </c>
      <c r="O8" s="187">
        <v>11</v>
      </c>
      <c r="P8" s="187">
        <v>11</v>
      </c>
      <c r="Q8" s="187">
        <v>10</v>
      </c>
      <c r="R8" s="187">
        <v>11</v>
      </c>
      <c r="S8" s="187">
        <v>11</v>
      </c>
      <c r="T8" s="187">
        <v>12</v>
      </c>
      <c r="U8" s="187">
        <v>13</v>
      </c>
      <c r="V8" s="187">
        <v>21</v>
      </c>
      <c r="W8" s="187">
        <v>16</v>
      </c>
      <c r="X8" s="187">
        <v>23</v>
      </c>
      <c r="Y8" s="187">
        <v>18</v>
      </c>
      <c r="Z8" s="187">
        <v>27</v>
      </c>
      <c r="AA8" s="187">
        <v>23</v>
      </c>
      <c r="AB8" s="187">
        <v>34</v>
      </c>
      <c r="AC8" s="187">
        <v>25</v>
      </c>
      <c r="AD8" s="187">
        <v>28</v>
      </c>
      <c r="AE8" s="187">
        <v>13</v>
      </c>
      <c r="AF8" s="187">
        <v>15</v>
      </c>
      <c r="AG8" s="187">
        <v>21</v>
      </c>
      <c r="AH8" s="187">
        <v>14</v>
      </c>
      <c r="AI8" s="187">
        <v>25</v>
      </c>
      <c r="AJ8" s="187">
        <v>30</v>
      </c>
      <c r="AK8" s="187">
        <v>14</v>
      </c>
      <c r="AL8" s="187">
        <v>19</v>
      </c>
      <c r="AM8" s="187">
        <v>22</v>
      </c>
      <c r="AN8" s="187">
        <v>31</v>
      </c>
      <c r="AO8" s="187">
        <v>24</v>
      </c>
      <c r="AP8" s="187">
        <v>23</v>
      </c>
      <c r="AQ8" s="187">
        <v>20</v>
      </c>
      <c r="AR8" s="187">
        <v>22</v>
      </c>
      <c r="AS8" s="187">
        <v>20</v>
      </c>
      <c r="AT8" s="187">
        <v>16</v>
      </c>
      <c r="AU8" s="187">
        <v>26</v>
      </c>
      <c r="AV8" s="187">
        <v>26</v>
      </c>
      <c r="AW8" s="187">
        <v>26</v>
      </c>
      <c r="AX8" s="187">
        <v>23</v>
      </c>
      <c r="AY8" s="187">
        <v>14</v>
      </c>
      <c r="AZ8" s="187">
        <v>30</v>
      </c>
      <c r="BA8" s="187">
        <v>24</v>
      </c>
      <c r="BB8" s="187">
        <v>26</v>
      </c>
      <c r="BC8" s="188">
        <v>20</v>
      </c>
      <c r="BD8" s="187">
        <v>33</v>
      </c>
      <c r="BE8" s="187">
        <v>25</v>
      </c>
      <c r="BF8" s="187">
        <v>28</v>
      </c>
      <c r="BG8" s="187">
        <v>26</v>
      </c>
      <c r="BH8" s="189">
        <v>26</v>
      </c>
      <c r="BI8" s="190">
        <v>25</v>
      </c>
      <c r="BJ8" s="190">
        <v>29</v>
      </c>
      <c r="BK8" s="190">
        <v>15</v>
      </c>
      <c r="BL8" s="190">
        <v>30</v>
      </c>
      <c r="BM8" s="190">
        <v>26</v>
      </c>
      <c r="BN8" s="190">
        <v>27</v>
      </c>
      <c r="BO8" s="190">
        <v>37</v>
      </c>
      <c r="BP8" s="190">
        <v>29</v>
      </c>
      <c r="BQ8" s="190">
        <v>31</v>
      </c>
      <c r="BR8" s="190">
        <v>29</v>
      </c>
      <c r="BS8" s="190">
        <v>22</v>
      </c>
      <c r="BT8" s="190">
        <v>18</v>
      </c>
      <c r="BU8" s="190">
        <v>32</v>
      </c>
      <c r="BV8" s="190">
        <v>24</v>
      </c>
      <c r="BW8" s="190">
        <v>32</v>
      </c>
      <c r="BX8" s="190">
        <v>16</v>
      </c>
      <c r="BY8" s="190">
        <v>35</v>
      </c>
      <c r="BZ8" s="190">
        <v>26</v>
      </c>
      <c r="CA8" s="190">
        <v>24</v>
      </c>
      <c r="CB8" s="190">
        <v>36</v>
      </c>
      <c r="CC8" s="190">
        <v>23</v>
      </c>
      <c r="CD8" s="190">
        <v>31</v>
      </c>
      <c r="CE8" s="190">
        <v>30</v>
      </c>
      <c r="CF8" s="190">
        <v>30</v>
      </c>
      <c r="CG8" s="190">
        <v>22</v>
      </c>
      <c r="CH8" s="190">
        <v>27</v>
      </c>
      <c r="CI8" s="190">
        <v>27</v>
      </c>
      <c r="CJ8" s="190">
        <v>37</v>
      </c>
      <c r="CK8" s="190">
        <v>38</v>
      </c>
      <c r="CL8" s="190">
        <v>27</v>
      </c>
      <c r="CM8" s="190">
        <v>37</v>
      </c>
      <c r="CN8" s="190">
        <v>24</v>
      </c>
      <c r="CO8" s="190">
        <v>32</v>
      </c>
      <c r="CP8" s="190">
        <v>28</v>
      </c>
      <c r="CQ8" s="190">
        <v>23</v>
      </c>
      <c r="CR8" s="190">
        <v>27</v>
      </c>
      <c r="CS8" s="190">
        <v>32</v>
      </c>
      <c r="CT8" s="190">
        <v>32</v>
      </c>
      <c r="CU8" s="190">
        <v>23</v>
      </c>
      <c r="CV8" s="190">
        <v>22</v>
      </c>
      <c r="CW8" s="190">
        <v>27</v>
      </c>
      <c r="CX8" s="190">
        <v>22</v>
      </c>
      <c r="CY8" s="190">
        <v>25</v>
      </c>
      <c r="CZ8" s="190">
        <v>26</v>
      </c>
      <c r="DA8" s="190">
        <v>33</v>
      </c>
      <c r="DB8" s="190">
        <v>30</v>
      </c>
      <c r="DC8" s="190">
        <v>36</v>
      </c>
      <c r="DD8" s="190">
        <v>30</v>
      </c>
      <c r="DE8" s="190">
        <v>30</v>
      </c>
      <c r="DF8" s="190">
        <v>31</v>
      </c>
      <c r="DG8" s="190">
        <v>34</v>
      </c>
      <c r="DH8" s="190">
        <v>37</v>
      </c>
      <c r="DI8" s="190">
        <v>52</v>
      </c>
      <c r="DJ8" s="190">
        <v>33</v>
      </c>
      <c r="DK8" s="190">
        <v>38</v>
      </c>
      <c r="DL8" s="190">
        <v>30</v>
      </c>
      <c r="DM8" s="190">
        <v>30</v>
      </c>
      <c r="DN8" s="190">
        <v>32</v>
      </c>
      <c r="DO8" s="190">
        <v>44</v>
      </c>
      <c r="DP8" s="190">
        <v>47</v>
      </c>
      <c r="DQ8" s="190">
        <v>43</v>
      </c>
      <c r="DR8" s="190">
        <v>35</v>
      </c>
      <c r="DS8" s="190">
        <v>38</v>
      </c>
      <c r="DT8" s="190">
        <v>30</v>
      </c>
      <c r="DU8" s="190">
        <v>35</v>
      </c>
      <c r="DV8" s="190">
        <v>29</v>
      </c>
      <c r="DW8" s="190">
        <v>28</v>
      </c>
      <c r="DX8" s="190">
        <v>32</v>
      </c>
      <c r="DY8" s="190">
        <v>36</v>
      </c>
      <c r="DZ8" s="190">
        <v>18</v>
      </c>
      <c r="EA8" s="190">
        <v>38</v>
      </c>
      <c r="EB8" s="190">
        <v>28</v>
      </c>
      <c r="EC8" s="190">
        <v>37</v>
      </c>
      <c r="ED8" s="190">
        <v>22</v>
      </c>
      <c r="EE8" s="190">
        <v>28</v>
      </c>
      <c r="EF8" s="190">
        <v>25</v>
      </c>
      <c r="EG8" s="190">
        <v>34</v>
      </c>
      <c r="EH8" s="190">
        <v>20</v>
      </c>
      <c r="EI8" s="190">
        <v>29</v>
      </c>
      <c r="EJ8" s="190">
        <v>21</v>
      </c>
      <c r="EK8" s="190">
        <v>25</v>
      </c>
      <c r="EL8" s="190">
        <v>29</v>
      </c>
      <c r="EM8" s="190">
        <v>22</v>
      </c>
      <c r="EN8" s="190">
        <v>24</v>
      </c>
      <c r="EO8" s="190">
        <v>23</v>
      </c>
      <c r="EP8" s="190">
        <v>18</v>
      </c>
      <c r="EQ8" s="190">
        <v>34</v>
      </c>
      <c r="ER8" s="190">
        <v>13</v>
      </c>
      <c r="ES8" s="190">
        <v>27</v>
      </c>
      <c r="ET8" s="190">
        <v>17</v>
      </c>
      <c r="EU8" s="190">
        <v>19</v>
      </c>
      <c r="EV8" s="190">
        <v>11</v>
      </c>
      <c r="EW8" s="190">
        <v>17</v>
      </c>
      <c r="EX8" s="190">
        <v>8</v>
      </c>
      <c r="EY8" s="190">
        <v>21</v>
      </c>
      <c r="EZ8" s="190">
        <v>16</v>
      </c>
      <c r="FA8" s="190">
        <v>14</v>
      </c>
      <c r="FB8" s="190">
        <v>6</v>
      </c>
      <c r="FC8" s="190">
        <v>16</v>
      </c>
      <c r="FD8" s="190">
        <v>13</v>
      </c>
      <c r="FE8" s="190">
        <v>19</v>
      </c>
      <c r="FF8" s="190">
        <v>12</v>
      </c>
      <c r="FG8" s="190">
        <v>12</v>
      </c>
      <c r="FH8" s="190">
        <v>13</v>
      </c>
      <c r="FI8" s="190">
        <v>15</v>
      </c>
      <c r="FJ8" s="190">
        <v>9</v>
      </c>
      <c r="FK8" s="190">
        <v>11</v>
      </c>
      <c r="FL8" s="190">
        <v>6</v>
      </c>
      <c r="FM8" s="190">
        <v>10</v>
      </c>
      <c r="FN8" s="190">
        <v>9</v>
      </c>
      <c r="FO8" s="190">
        <v>7</v>
      </c>
      <c r="FP8" s="190">
        <v>7</v>
      </c>
      <c r="FQ8" s="190">
        <v>10</v>
      </c>
      <c r="FR8" s="190">
        <v>7</v>
      </c>
      <c r="FS8" s="190">
        <v>6</v>
      </c>
      <c r="FT8" s="190">
        <v>8</v>
      </c>
      <c r="FU8" s="190">
        <v>9</v>
      </c>
      <c r="FV8" s="190">
        <v>5</v>
      </c>
      <c r="FW8" s="190">
        <v>5</v>
      </c>
      <c r="FX8" s="190">
        <v>5</v>
      </c>
      <c r="FY8" s="190">
        <v>2</v>
      </c>
      <c r="FZ8" s="190">
        <v>8</v>
      </c>
      <c r="GA8" s="190">
        <v>8</v>
      </c>
      <c r="GB8" s="190">
        <v>0</v>
      </c>
      <c r="GC8" s="190">
        <v>3</v>
      </c>
      <c r="GD8" s="190">
        <v>2</v>
      </c>
      <c r="GE8" s="190">
        <v>3</v>
      </c>
      <c r="GF8" s="190">
        <v>0</v>
      </c>
      <c r="GG8" s="190">
        <v>4</v>
      </c>
      <c r="GH8" s="190">
        <v>2</v>
      </c>
      <c r="GI8" s="190">
        <v>5</v>
      </c>
      <c r="GJ8" s="190">
        <v>1</v>
      </c>
      <c r="GK8" s="190">
        <v>5</v>
      </c>
      <c r="GL8" s="190">
        <v>0</v>
      </c>
      <c r="GM8" s="190">
        <v>1</v>
      </c>
      <c r="GN8" s="190">
        <v>0</v>
      </c>
      <c r="GO8" s="190">
        <v>2</v>
      </c>
      <c r="GP8" s="190">
        <v>0</v>
      </c>
      <c r="GQ8" s="190">
        <v>3</v>
      </c>
      <c r="GR8" s="190">
        <v>0</v>
      </c>
      <c r="GS8" s="190">
        <v>1</v>
      </c>
      <c r="GT8" s="190">
        <v>1</v>
      </c>
      <c r="GU8" s="190">
        <v>0</v>
      </c>
      <c r="GV8" s="190">
        <v>0</v>
      </c>
      <c r="GW8" s="190">
        <v>0</v>
      </c>
      <c r="GX8" s="190">
        <v>1</v>
      </c>
      <c r="GY8" s="191">
        <v>0</v>
      </c>
      <c r="GZ8" s="190">
        <v>0</v>
      </c>
      <c r="HA8" s="190">
        <v>1</v>
      </c>
      <c r="HB8" s="274">
        <f t="shared" si="4"/>
        <v>4029</v>
      </c>
      <c r="HC8"/>
      <c r="HD8" s="165"/>
      <c r="HE8" s="275">
        <f t="shared" si="0"/>
        <v>1944</v>
      </c>
      <c r="HF8" s="276"/>
      <c r="HG8" s="277">
        <f t="shared" si="1"/>
        <v>2085</v>
      </c>
      <c r="HH8" s="293"/>
      <c r="HI8" s="278">
        <f t="shared" si="2"/>
        <v>4029</v>
      </c>
    </row>
    <row r="9" spans="1:256" x14ac:dyDescent="0.6">
      <c r="A9" s="36">
        <v>4</v>
      </c>
      <c r="B9" s="184" t="s">
        <v>119</v>
      </c>
      <c r="C9" s="165">
        <v>3006</v>
      </c>
      <c r="D9" s="165">
        <v>2070</v>
      </c>
      <c r="E9" s="165">
        <v>3415</v>
      </c>
      <c r="F9" s="165">
        <v>3634</v>
      </c>
      <c r="G9" s="481">
        <f t="shared" si="3"/>
        <v>7049</v>
      </c>
      <c r="H9" s="40">
        <v>22</v>
      </c>
      <c r="I9" s="40">
        <v>26</v>
      </c>
      <c r="J9" s="40">
        <v>21</v>
      </c>
      <c r="K9" s="40">
        <v>24</v>
      </c>
      <c r="L9" s="40">
        <v>30</v>
      </c>
      <c r="M9" s="40">
        <v>29</v>
      </c>
      <c r="N9" s="40">
        <v>28</v>
      </c>
      <c r="O9" s="40">
        <v>26</v>
      </c>
      <c r="P9" s="40">
        <v>24</v>
      </c>
      <c r="Q9" s="40">
        <v>26</v>
      </c>
      <c r="R9" s="40">
        <v>36</v>
      </c>
      <c r="S9" s="40">
        <v>22</v>
      </c>
      <c r="T9" s="40">
        <v>39</v>
      </c>
      <c r="U9" s="40">
        <v>31</v>
      </c>
      <c r="V9" s="40">
        <v>39</v>
      </c>
      <c r="W9" s="40">
        <v>28</v>
      </c>
      <c r="X9" s="40">
        <v>38</v>
      </c>
      <c r="Y9" s="40">
        <v>40</v>
      </c>
      <c r="Z9" s="40">
        <v>30</v>
      </c>
      <c r="AA9" s="40">
        <v>35</v>
      </c>
      <c r="AB9" s="40">
        <v>47</v>
      </c>
      <c r="AC9" s="40">
        <v>45</v>
      </c>
      <c r="AD9" s="40">
        <v>45</v>
      </c>
      <c r="AE9" s="40">
        <v>33</v>
      </c>
      <c r="AF9" s="40">
        <v>47</v>
      </c>
      <c r="AG9" s="40">
        <v>50</v>
      </c>
      <c r="AH9" s="40">
        <v>49</v>
      </c>
      <c r="AI9" s="40">
        <v>48</v>
      </c>
      <c r="AJ9" s="40">
        <v>26</v>
      </c>
      <c r="AK9" s="40">
        <v>35</v>
      </c>
      <c r="AL9" s="40">
        <v>39</v>
      </c>
      <c r="AM9" s="40">
        <v>38</v>
      </c>
      <c r="AN9" s="40">
        <v>35</v>
      </c>
      <c r="AO9" s="40">
        <v>44</v>
      </c>
      <c r="AP9" s="40">
        <v>43</v>
      </c>
      <c r="AQ9" s="40">
        <v>29</v>
      </c>
      <c r="AR9" s="40">
        <v>32</v>
      </c>
      <c r="AS9" s="40">
        <v>26</v>
      </c>
      <c r="AT9" s="40">
        <v>49</v>
      </c>
      <c r="AU9" s="40">
        <v>36</v>
      </c>
      <c r="AV9" s="40">
        <v>31</v>
      </c>
      <c r="AW9" s="40">
        <v>50</v>
      </c>
      <c r="AX9" s="40">
        <v>43</v>
      </c>
      <c r="AY9" s="40">
        <v>28</v>
      </c>
      <c r="AZ9" s="40">
        <v>42</v>
      </c>
      <c r="BA9" s="40">
        <v>43</v>
      </c>
      <c r="BB9" s="40">
        <v>43</v>
      </c>
      <c r="BC9" s="40">
        <v>44</v>
      </c>
      <c r="BD9" s="40">
        <v>47</v>
      </c>
      <c r="BE9" s="40">
        <v>38</v>
      </c>
      <c r="BF9" s="40">
        <v>33</v>
      </c>
      <c r="BG9" s="40">
        <v>33</v>
      </c>
      <c r="BH9" s="40">
        <v>44</v>
      </c>
      <c r="BI9" s="40">
        <v>45</v>
      </c>
      <c r="BJ9" s="40">
        <v>52</v>
      </c>
      <c r="BK9" s="40">
        <v>25</v>
      </c>
      <c r="BL9" s="40">
        <v>58</v>
      </c>
      <c r="BM9" s="40">
        <v>53</v>
      </c>
      <c r="BN9" s="40">
        <v>47</v>
      </c>
      <c r="BO9" s="40">
        <v>41</v>
      </c>
      <c r="BP9" s="40">
        <v>42</v>
      </c>
      <c r="BQ9" s="40">
        <v>42</v>
      </c>
      <c r="BR9" s="40">
        <v>48</v>
      </c>
      <c r="BS9" s="40">
        <v>46</v>
      </c>
      <c r="BT9" s="40">
        <v>40</v>
      </c>
      <c r="BU9" s="40">
        <v>39</v>
      </c>
      <c r="BV9" s="40">
        <v>55</v>
      </c>
      <c r="BW9" s="40">
        <v>43</v>
      </c>
      <c r="BX9" s="40">
        <v>52</v>
      </c>
      <c r="BY9" s="40">
        <v>47</v>
      </c>
      <c r="BZ9" s="40">
        <v>49</v>
      </c>
      <c r="CA9" s="40">
        <v>48</v>
      </c>
      <c r="CB9" s="40">
        <v>52</v>
      </c>
      <c r="CC9" s="40">
        <v>52</v>
      </c>
      <c r="CD9" s="40">
        <v>68</v>
      </c>
      <c r="CE9" s="40">
        <v>40</v>
      </c>
      <c r="CF9" s="40">
        <v>38</v>
      </c>
      <c r="CG9" s="40">
        <v>65</v>
      </c>
      <c r="CH9" s="40">
        <v>52</v>
      </c>
      <c r="CI9" s="40">
        <v>55</v>
      </c>
      <c r="CJ9" s="40">
        <v>60</v>
      </c>
      <c r="CK9" s="40">
        <v>49</v>
      </c>
      <c r="CL9" s="40">
        <v>37</v>
      </c>
      <c r="CM9" s="40">
        <v>49</v>
      </c>
      <c r="CN9" s="40">
        <v>48</v>
      </c>
      <c r="CO9" s="40">
        <v>51</v>
      </c>
      <c r="CP9" s="40">
        <v>55</v>
      </c>
      <c r="CQ9" s="40">
        <v>45</v>
      </c>
      <c r="CR9" s="40">
        <v>61</v>
      </c>
      <c r="CS9" s="40">
        <v>52</v>
      </c>
      <c r="CT9" s="40">
        <v>50</v>
      </c>
      <c r="CU9" s="40">
        <v>54</v>
      </c>
      <c r="CV9" s="40">
        <v>43</v>
      </c>
      <c r="CW9" s="40">
        <v>45</v>
      </c>
      <c r="CX9" s="40">
        <v>52</v>
      </c>
      <c r="CY9" s="40">
        <v>59</v>
      </c>
      <c r="CZ9" s="40">
        <v>54</v>
      </c>
      <c r="DA9" s="40">
        <v>80</v>
      </c>
      <c r="DB9" s="40">
        <v>52</v>
      </c>
      <c r="DC9" s="40">
        <v>43</v>
      </c>
      <c r="DD9" s="40">
        <v>37</v>
      </c>
      <c r="DE9" s="40">
        <v>48</v>
      </c>
      <c r="DF9" s="40">
        <v>68</v>
      </c>
      <c r="DG9" s="40">
        <v>63</v>
      </c>
      <c r="DH9" s="40">
        <v>66</v>
      </c>
      <c r="DI9" s="40">
        <v>49</v>
      </c>
      <c r="DJ9" s="40">
        <v>50</v>
      </c>
      <c r="DK9" s="40">
        <v>86</v>
      </c>
      <c r="DL9" s="40">
        <v>48</v>
      </c>
      <c r="DM9" s="40">
        <v>66</v>
      </c>
      <c r="DN9" s="40">
        <v>58</v>
      </c>
      <c r="DO9" s="40">
        <v>45</v>
      </c>
      <c r="DP9" s="40">
        <v>66</v>
      </c>
      <c r="DQ9" s="40">
        <v>71</v>
      </c>
      <c r="DR9" s="40">
        <v>57</v>
      </c>
      <c r="DS9" s="40">
        <v>70</v>
      </c>
      <c r="DT9" s="40">
        <v>45</v>
      </c>
      <c r="DU9" s="40">
        <v>81</v>
      </c>
      <c r="DV9" s="40">
        <v>57</v>
      </c>
      <c r="DW9" s="40">
        <v>56</v>
      </c>
      <c r="DX9" s="40">
        <v>36</v>
      </c>
      <c r="DY9" s="40">
        <v>61</v>
      </c>
      <c r="DZ9" s="40">
        <v>46</v>
      </c>
      <c r="EA9" s="40">
        <v>58</v>
      </c>
      <c r="EB9" s="40">
        <v>40</v>
      </c>
      <c r="EC9" s="40">
        <v>55</v>
      </c>
      <c r="ED9" s="40">
        <v>30</v>
      </c>
      <c r="EE9" s="40">
        <v>32</v>
      </c>
      <c r="EF9" s="40">
        <v>31</v>
      </c>
      <c r="EG9" s="40">
        <v>47</v>
      </c>
      <c r="EH9" s="40">
        <v>39</v>
      </c>
      <c r="EI9" s="40">
        <v>60</v>
      </c>
      <c r="EJ9" s="40">
        <v>36</v>
      </c>
      <c r="EK9" s="40">
        <v>42</v>
      </c>
      <c r="EL9" s="40">
        <v>39</v>
      </c>
      <c r="EM9" s="40">
        <v>45</v>
      </c>
      <c r="EN9" s="40">
        <v>32</v>
      </c>
      <c r="EO9" s="40">
        <v>47</v>
      </c>
      <c r="EP9" s="40">
        <v>33</v>
      </c>
      <c r="EQ9" s="40">
        <v>36</v>
      </c>
      <c r="ER9" s="40">
        <v>35</v>
      </c>
      <c r="ES9" s="40">
        <v>35</v>
      </c>
      <c r="ET9" s="40">
        <v>26</v>
      </c>
      <c r="EU9" s="40">
        <v>28</v>
      </c>
      <c r="EV9" s="40">
        <v>30</v>
      </c>
      <c r="EW9" s="40">
        <v>28</v>
      </c>
      <c r="EX9" s="40">
        <v>17</v>
      </c>
      <c r="EY9" s="40">
        <v>33</v>
      </c>
      <c r="EZ9" s="40">
        <v>27</v>
      </c>
      <c r="FA9" s="40">
        <v>33</v>
      </c>
      <c r="FB9" s="40">
        <v>21</v>
      </c>
      <c r="FC9" s="40">
        <v>28</v>
      </c>
      <c r="FD9" s="40">
        <v>18</v>
      </c>
      <c r="FE9" s="40">
        <v>24</v>
      </c>
      <c r="FF9" s="40">
        <v>15</v>
      </c>
      <c r="FG9" s="40">
        <v>23</v>
      </c>
      <c r="FH9" s="40">
        <v>24</v>
      </c>
      <c r="FI9" s="40">
        <v>25</v>
      </c>
      <c r="FJ9" s="40">
        <v>16</v>
      </c>
      <c r="FK9" s="40">
        <v>23</v>
      </c>
      <c r="FL9" s="40">
        <v>12</v>
      </c>
      <c r="FM9" s="40">
        <v>21</v>
      </c>
      <c r="FN9" s="40">
        <v>9</v>
      </c>
      <c r="FO9" s="40">
        <v>14</v>
      </c>
      <c r="FP9" s="40">
        <v>14</v>
      </c>
      <c r="FQ9" s="40">
        <v>19</v>
      </c>
      <c r="FR9" s="40">
        <v>16</v>
      </c>
      <c r="FS9" s="40">
        <v>19</v>
      </c>
      <c r="FT9" s="40">
        <v>8</v>
      </c>
      <c r="FU9" s="40">
        <v>21</v>
      </c>
      <c r="FV9" s="40">
        <v>18</v>
      </c>
      <c r="FW9" s="40">
        <v>14</v>
      </c>
      <c r="FX9" s="40">
        <v>6</v>
      </c>
      <c r="FY9" s="40">
        <v>11</v>
      </c>
      <c r="FZ9" s="40">
        <v>6</v>
      </c>
      <c r="GA9" s="40">
        <v>9</v>
      </c>
      <c r="GB9" s="40">
        <v>6</v>
      </c>
      <c r="GC9" s="40">
        <v>7</v>
      </c>
      <c r="GD9" s="40">
        <v>2</v>
      </c>
      <c r="GE9" s="40">
        <v>8</v>
      </c>
      <c r="GF9" s="40">
        <v>4</v>
      </c>
      <c r="GG9" s="40">
        <v>5</v>
      </c>
      <c r="GH9" s="40">
        <v>1</v>
      </c>
      <c r="GI9" s="40">
        <v>2</v>
      </c>
      <c r="GJ9" s="40">
        <v>0</v>
      </c>
      <c r="GK9" s="40">
        <v>2</v>
      </c>
      <c r="GL9" s="40">
        <v>0</v>
      </c>
      <c r="GM9" s="40">
        <v>2</v>
      </c>
      <c r="GN9" s="40">
        <v>2</v>
      </c>
      <c r="GO9" s="40">
        <v>1</v>
      </c>
      <c r="GP9" s="40">
        <v>1</v>
      </c>
      <c r="GQ9" s="40">
        <v>3</v>
      </c>
      <c r="GR9" s="40">
        <v>0</v>
      </c>
      <c r="GS9" s="40">
        <v>0</v>
      </c>
      <c r="GT9" s="40">
        <v>0</v>
      </c>
      <c r="GU9" s="40">
        <v>2</v>
      </c>
      <c r="GV9" s="40">
        <v>0</v>
      </c>
      <c r="GW9" s="40">
        <v>0</v>
      </c>
      <c r="GX9" s="40">
        <v>0</v>
      </c>
      <c r="GY9" s="59">
        <v>0</v>
      </c>
      <c r="GZ9" s="40">
        <v>0</v>
      </c>
      <c r="HA9" s="40">
        <v>1</v>
      </c>
      <c r="HB9" s="274">
        <f t="shared" si="4"/>
        <v>7049</v>
      </c>
      <c r="HC9"/>
      <c r="HD9" s="165"/>
      <c r="HE9" s="275">
        <f t="shared" si="0"/>
        <v>3415</v>
      </c>
      <c r="HF9" s="276"/>
      <c r="HG9" s="277">
        <f t="shared" si="1"/>
        <v>3634</v>
      </c>
      <c r="HH9" s="293"/>
      <c r="HI9" s="278">
        <f t="shared" si="2"/>
        <v>7049</v>
      </c>
    </row>
    <row r="10" spans="1:256" s="1" customFormat="1" x14ac:dyDescent="0.6">
      <c r="A10" s="40">
        <v>5</v>
      </c>
      <c r="B10" s="186" t="s">
        <v>122</v>
      </c>
      <c r="C10" s="317">
        <v>1095</v>
      </c>
      <c r="D10" s="317">
        <v>925</v>
      </c>
      <c r="E10" s="318">
        <v>1536</v>
      </c>
      <c r="F10" s="318">
        <v>1679</v>
      </c>
      <c r="G10" s="481">
        <f t="shared" si="3"/>
        <v>3215</v>
      </c>
      <c r="H10" s="67">
        <v>1</v>
      </c>
      <c r="I10" s="67">
        <v>4</v>
      </c>
      <c r="J10" s="67">
        <v>7</v>
      </c>
      <c r="K10" s="67">
        <v>8</v>
      </c>
      <c r="L10" s="67">
        <v>12</v>
      </c>
      <c r="M10" s="67">
        <v>10</v>
      </c>
      <c r="N10" s="67">
        <v>12</v>
      </c>
      <c r="O10" s="67">
        <v>7</v>
      </c>
      <c r="P10" s="67">
        <v>10</v>
      </c>
      <c r="Q10" s="67">
        <v>15</v>
      </c>
      <c r="R10" s="67">
        <v>14</v>
      </c>
      <c r="S10" s="67">
        <v>10</v>
      </c>
      <c r="T10" s="67">
        <v>13</v>
      </c>
      <c r="U10" s="67">
        <v>18</v>
      </c>
      <c r="V10" s="67">
        <v>10</v>
      </c>
      <c r="W10" s="67">
        <v>9</v>
      </c>
      <c r="X10" s="67">
        <v>17</v>
      </c>
      <c r="Y10" s="67">
        <v>9</v>
      </c>
      <c r="Z10" s="67">
        <v>14</v>
      </c>
      <c r="AA10" s="67">
        <v>14</v>
      </c>
      <c r="AB10" s="67">
        <v>22</v>
      </c>
      <c r="AC10" s="67">
        <v>23</v>
      </c>
      <c r="AD10" s="67">
        <v>21</v>
      </c>
      <c r="AE10" s="67">
        <v>13</v>
      </c>
      <c r="AF10" s="67">
        <v>21</v>
      </c>
      <c r="AG10" s="67">
        <v>26</v>
      </c>
      <c r="AH10" s="67">
        <v>22</v>
      </c>
      <c r="AI10" s="67">
        <v>18</v>
      </c>
      <c r="AJ10" s="67">
        <v>12</v>
      </c>
      <c r="AK10" s="67">
        <v>20</v>
      </c>
      <c r="AL10" s="67">
        <v>20</v>
      </c>
      <c r="AM10" s="67">
        <v>17</v>
      </c>
      <c r="AN10" s="67">
        <v>17</v>
      </c>
      <c r="AO10" s="67">
        <v>19</v>
      </c>
      <c r="AP10" s="67">
        <v>21</v>
      </c>
      <c r="AQ10" s="67">
        <v>21</v>
      </c>
      <c r="AR10" s="67">
        <v>25</v>
      </c>
      <c r="AS10" s="67">
        <v>20</v>
      </c>
      <c r="AT10" s="67">
        <v>14</v>
      </c>
      <c r="AU10" s="67">
        <v>14</v>
      </c>
      <c r="AV10" s="67">
        <v>24</v>
      </c>
      <c r="AW10" s="67">
        <v>13</v>
      </c>
      <c r="AX10" s="67">
        <v>18</v>
      </c>
      <c r="AY10" s="67">
        <v>12</v>
      </c>
      <c r="AZ10" s="67">
        <v>24</v>
      </c>
      <c r="BA10" s="67">
        <v>8</v>
      </c>
      <c r="BB10" s="67">
        <v>12</v>
      </c>
      <c r="BC10" s="67">
        <v>18</v>
      </c>
      <c r="BD10" s="67">
        <v>18</v>
      </c>
      <c r="BE10" s="67">
        <v>20</v>
      </c>
      <c r="BF10" s="67">
        <v>17</v>
      </c>
      <c r="BG10" s="67">
        <v>15</v>
      </c>
      <c r="BH10" s="67">
        <v>15</v>
      </c>
      <c r="BI10" s="67">
        <v>15</v>
      </c>
      <c r="BJ10" s="67">
        <v>11</v>
      </c>
      <c r="BK10" s="67">
        <v>24</v>
      </c>
      <c r="BL10" s="67">
        <v>22</v>
      </c>
      <c r="BM10" s="67">
        <v>24</v>
      </c>
      <c r="BN10" s="67">
        <v>23</v>
      </c>
      <c r="BO10" s="67">
        <v>21</v>
      </c>
      <c r="BP10" s="67">
        <v>20</v>
      </c>
      <c r="BQ10" s="67">
        <v>23</v>
      </c>
      <c r="BR10" s="67">
        <v>15</v>
      </c>
      <c r="BS10" s="67">
        <v>15</v>
      </c>
      <c r="BT10" s="67">
        <v>21</v>
      </c>
      <c r="BU10" s="67">
        <v>21</v>
      </c>
      <c r="BV10" s="67">
        <v>16</v>
      </c>
      <c r="BW10" s="67">
        <v>28</v>
      </c>
      <c r="BX10" s="67">
        <v>27</v>
      </c>
      <c r="BY10" s="67">
        <v>16</v>
      </c>
      <c r="BZ10" s="67">
        <v>31</v>
      </c>
      <c r="CA10" s="67">
        <v>37</v>
      </c>
      <c r="CB10" s="67">
        <v>30</v>
      </c>
      <c r="CC10" s="67">
        <v>25</v>
      </c>
      <c r="CD10" s="67">
        <v>30</v>
      </c>
      <c r="CE10" s="67">
        <v>23</v>
      </c>
      <c r="CF10" s="67">
        <v>28</v>
      </c>
      <c r="CG10" s="67">
        <v>15</v>
      </c>
      <c r="CH10" s="67">
        <v>24</v>
      </c>
      <c r="CI10" s="67">
        <v>15</v>
      </c>
      <c r="CJ10" s="67">
        <v>31</v>
      </c>
      <c r="CK10" s="67">
        <v>19</v>
      </c>
      <c r="CL10" s="67">
        <v>30</v>
      </c>
      <c r="CM10" s="67">
        <v>27</v>
      </c>
      <c r="CN10" s="67">
        <v>27</v>
      </c>
      <c r="CO10" s="67">
        <v>24</v>
      </c>
      <c r="CP10" s="67">
        <v>23</v>
      </c>
      <c r="CQ10" s="67">
        <v>30</v>
      </c>
      <c r="CR10" s="67">
        <v>18</v>
      </c>
      <c r="CS10" s="67">
        <v>20</v>
      </c>
      <c r="CT10" s="67">
        <v>22</v>
      </c>
      <c r="CU10" s="67">
        <v>24</v>
      </c>
      <c r="CV10" s="67">
        <v>17</v>
      </c>
      <c r="CW10" s="67">
        <v>18</v>
      </c>
      <c r="CX10" s="67">
        <v>13</v>
      </c>
      <c r="CY10" s="67">
        <v>21</v>
      </c>
      <c r="CZ10" s="67">
        <v>19</v>
      </c>
      <c r="DA10" s="67">
        <v>26</v>
      </c>
      <c r="DB10" s="67">
        <v>19</v>
      </c>
      <c r="DC10" s="67">
        <v>23</v>
      </c>
      <c r="DD10" s="67">
        <v>19</v>
      </c>
      <c r="DE10" s="67">
        <v>31</v>
      </c>
      <c r="DF10" s="67">
        <v>18</v>
      </c>
      <c r="DG10" s="67">
        <v>20</v>
      </c>
      <c r="DH10" s="67">
        <v>24</v>
      </c>
      <c r="DI10" s="67">
        <v>17</v>
      </c>
      <c r="DJ10" s="67">
        <v>10</v>
      </c>
      <c r="DK10" s="67">
        <v>27</v>
      </c>
      <c r="DL10" s="67">
        <v>25</v>
      </c>
      <c r="DM10" s="67">
        <v>22</v>
      </c>
      <c r="DN10" s="67">
        <v>25</v>
      </c>
      <c r="DO10" s="67">
        <v>36</v>
      </c>
      <c r="DP10" s="67">
        <v>27</v>
      </c>
      <c r="DQ10" s="67">
        <v>38</v>
      </c>
      <c r="DR10" s="67">
        <v>23</v>
      </c>
      <c r="DS10" s="67">
        <v>23</v>
      </c>
      <c r="DT10" s="67">
        <v>30</v>
      </c>
      <c r="DU10" s="67">
        <v>29</v>
      </c>
      <c r="DV10" s="67">
        <v>24</v>
      </c>
      <c r="DW10" s="67">
        <v>32</v>
      </c>
      <c r="DX10" s="67">
        <v>24</v>
      </c>
      <c r="DY10" s="67">
        <v>29</v>
      </c>
      <c r="DZ10" s="67">
        <v>22</v>
      </c>
      <c r="EA10" s="67">
        <v>27</v>
      </c>
      <c r="EB10" s="67">
        <v>25</v>
      </c>
      <c r="EC10" s="67">
        <v>25</v>
      </c>
      <c r="ED10" s="67">
        <v>25</v>
      </c>
      <c r="EE10" s="67">
        <v>22</v>
      </c>
      <c r="EF10" s="67">
        <v>26</v>
      </c>
      <c r="EG10" s="67">
        <v>35</v>
      </c>
      <c r="EH10" s="67">
        <v>15</v>
      </c>
      <c r="EI10" s="67">
        <v>35</v>
      </c>
      <c r="EJ10" s="67">
        <v>18</v>
      </c>
      <c r="EK10" s="67">
        <v>17</v>
      </c>
      <c r="EL10" s="67">
        <v>16</v>
      </c>
      <c r="EM10" s="67">
        <v>24</v>
      </c>
      <c r="EN10" s="67">
        <v>16</v>
      </c>
      <c r="EO10" s="67">
        <v>23</v>
      </c>
      <c r="EP10" s="67">
        <v>14</v>
      </c>
      <c r="EQ10" s="67">
        <v>23</v>
      </c>
      <c r="ER10" s="67">
        <v>13</v>
      </c>
      <c r="ES10" s="67">
        <v>32</v>
      </c>
      <c r="ET10" s="67">
        <v>7</v>
      </c>
      <c r="EU10" s="67">
        <v>16</v>
      </c>
      <c r="EV10" s="67">
        <v>15</v>
      </c>
      <c r="EW10" s="67">
        <v>15</v>
      </c>
      <c r="EX10" s="67">
        <v>12</v>
      </c>
      <c r="EY10" s="67">
        <v>6</v>
      </c>
      <c r="EZ10" s="67">
        <v>7</v>
      </c>
      <c r="FA10" s="67">
        <v>7</v>
      </c>
      <c r="FB10" s="67">
        <v>9</v>
      </c>
      <c r="FC10" s="67">
        <v>11</v>
      </c>
      <c r="FD10" s="67">
        <v>11</v>
      </c>
      <c r="FE10" s="67">
        <v>15</v>
      </c>
      <c r="FF10" s="67">
        <v>8</v>
      </c>
      <c r="FG10" s="67">
        <v>13</v>
      </c>
      <c r="FH10" s="67">
        <v>7</v>
      </c>
      <c r="FI10" s="67">
        <v>16</v>
      </c>
      <c r="FJ10" s="67">
        <v>9</v>
      </c>
      <c r="FK10" s="67">
        <v>19</v>
      </c>
      <c r="FL10" s="67">
        <v>12</v>
      </c>
      <c r="FM10" s="67">
        <v>7</v>
      </c>
      <c r="FN10" s="67">
        <v>11</v>
      </c>
      <c r="FO10" s="67">
        <v>8</v>
      </c>
      <c r="FP10" s="67">
        <v>7</v>
      </c>
      <c r="FQ10" s="67">
        <v>9</v>
      </c>
      <c r="FR10" s="67">
        <v>3</v>
      </c>
      <c r="FS10" s="67">
        <v>10</v>
      </c>
      <c r="FT10" s="67">
        <v>6</v>
      </c>
      <c r="FU10" s="67">
        <v>6</v>
      </c>
      <c r="FV10" s="67">
        <v>7</v>
      </c>
      <c r="FW10" s="67">
        <v>5</v>
      </c>
      <c r="FX10" s="67">
        <v>4</v>
      </c>
      <c r="FY10" s="67">
        <v>4</v>
      </c>
      <c r="FZ10" s="67">
        <v>5</v>
      </c>
      <c r="GA10" s="67">
        <v>2</v>
      </c>
      <c r="GB10" s="67">
        <v>3</v>
      </c>
      <c r="GC10" s="67">
        <v>8</v>
      </c>
      <c r="GD10" s="67">
        <v>0</v>
      </c>
      <c r="GE10" s="67">
        <v>7</v>
      </c>
      <c r="GF10" s="67">
        <v>1</v>
      </c>
      <c r="GG10" s="67">
        <v>1</v>
      </c>
      <c r="GH10" s="67">
        <v>1</v>
      </c>
      <c r="GI10" s="67">
        <v>4</v>
      </c>
      <c r="GJ10" s="67">
        <v>0</v>
      </c>
      <c r="GK10" s="67">
        <v>3</v>
      </c>
      <c r="GL10" s="67">
        <v>0</v>
      </c>
      <c r="GM10" s="67">
        <v>2</v>
      </c>
      <c r="GN10" s="67">
        <v>2</v>
      </c>
      <c r="GO10" s="67">
        <v>0</v>
      </c>
      <c r="GP10" s="67">
        <v>0</v>
      </c>
      <c r="GQ10" s="67">
        <v>0</v>
      </c>
      <c r="GR10" s="67">
        <v>0</v>
      </c>
      <c r="GS10" s="67">
        <v>0</v>
      </c>
      <c r="GT10" s="67">
        <v>0</v>
      </c>
      <c r="GU10" s="67">
        <v>1</v>
      </c>
      <c r="GV10" s="67">
        <v>0</v>
      </c>
      <c r="GW10" s="67">
        <v>1</v>
      </c>
      <c r="GX10" s="67">
        <v>0</v>
      </c>
      <c r="GY10" s="192">
        <v>1</v>
      </c>
      <c r="GZ10" s="67">
        <v>0</v>
      </c>
      <c r="HA10" s="67">
        <v>0</v>
      </c>
      <c r="HB10" s="274">
        <f t="shared" si="4"/>
        <v>3215</v>
      </c>
      <c r="HC10"/>
      <c r="HD10" s="165"/>
      <c r="HE10" s="275">
        <f t="shared" si="0"/>
        <v>1536</v>
      </c>
      <c r="HF10" s="276"/>
      <c r="HG10" s="277">
        <f t="shared" si="1"/>
        <v>1679</v>
      </c>
      <c r="HH10" s="293"/>
      <c r="HI10" s="278">
        <f t="shared" si="2"/>
        <v>3215</v>
      </c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6" x14ac:dyDescent="0.6">
      <c r="A11" s="36">
        <v>6</v>
      </c>
      <c r="B11" s="8" t="s">
        <v>124</v>
      </c>
      <c r="C11" s="165">
        <v>1357</v>
      </c>
      <c r="D11" s="165">
        <v>1182</v>
      </c>
      <c r="E11" s="165">
        <v>2006</v>
      </c>
      <c r="F11" s="165">
        <v>2202</v>
      </c>
      <c r="G11" s="481">
        <f t="shared" si="3"/>
        <v>4208</v>
      </c>
      <c r="H11" s="40">
        <v>8</v>
      </c>
      <c r="I11" s="40">
        <v>16</v>
      </c>
      <c r="J11" s="40">
        <v>13</v>
      </c>
      <c r="K11" s="40">
        <v>16</v>
      </c>
      <c r="L11" s="40">
        <v>12</v>
      </c>
      <c r="M11" s="40">
        <v>21</v>
      </c>
      <c r="N11" s="40">
        <v>16</v>
      </c>
      <c r="O11" s="40">
        <v>15</v>
      </c>
      <c r="P11" s="40">
        <v>18</v>
      </c>
      <c r="Q11" s="40">
        <v>22</v>
      </c>
      <c r="R11" s="40">
        <v>16</v>
      </c>
      <c r="S11" s="40">
        <v>23</v>
      </c>
      <c r="T11" s="40">
        <v>21</v>
      </c>
      <c r="U11" s="40">
        <v>19</v>
      </c>
      <c r="V11" s="40">
        <v>16</v>
      </c>
      <c r="W11" s="40">
        <v>22</v>
      </c>
      <c r="X11" s="40">
        <v>20</v>
      </c>
      <c r="Y11" s="40">
        <v>23</v>
      </c>
      <c r="Z11" s="40">
        <v>23</v>
      </c>
      <c r="AA11" s="40">
        <v>31</v>
      </c>
      <c r="AB11" s="40">
        <v>28</v>
      </c>
      <c r="AC11" s="40">
        <v>22</v>
      </c>
      <c r="AD11" s="40">
        <v>27</v>
      </c>
      <c r="AE11" s="40">
        <v>22</v>
      </c>
      <c r="AF11" s="40">
        <v>20</v>
      </c>
      <c r="AG11" s="40">
        <v>21</v>
      </c>
      <c r="AH11" s="40">
        <v>25</v>
      </c>
      <c r="AI11" s="40">
        <v>28</v>
      </c>
      <c r="AJ11" s="40">
        <v>23</v>
      </c>
      <c r="AK11" s="40">
        <v>21</v>
      </c>
      <c r="AL11" s="40">
        <v>25</v>
      </c>
      <c r="AM11" s="40">
        <v>20</v>
      </c>
      <c r="AN11" s="40">
        <v>22</v>
      </c>
      <c r="AO11" s="40">
        <v>21</v>
      </c>
      <c r="AP11" s="40">
        <v>25</v>
      </c>
      <c r="AQ11" s="40">
        <v>22</v>
      </c>
      <c r="AR11" s="40">
        <v>25</v>
      </c>
      <c r="AS11" s="40">
        <v>17</v>
      </c>
      <c r="AT11" s="40">
        <v>16</v>
      </c>
      <c r="AU11" s="40">
        <v>26</v>
      </c>
      <c r="AV11" s="40">
        <v>23</v>
      </c>
      <c r="AW11" s="40">
        <v>26</v>
      </c>
      <c r="AX11" s="40">
        <v>25</v>
      </c>
      <c r="AY11" s="40">
        <v>34</v>
      </c>
      <c r="AZ11" s="40">
        <v>36</v>
      </c>
      <c r="BA11" s="40">
        <v>26</v>
      </c>
      <c r="BB11" s="40">
        <v>32</v>
      </c>
      <c r="BC11" s="40">
        <v>32</v>
      </c>
      <c r="BD11" s="40">
        <v>29</v>
      </c>
      <c r="BE11" s="40">
        <v>26</v>
      </c>
      <c r="BF11" s="40">
        <v>24</v>
      </c>
      <c r="BG11" s="40">
        <v>21</v>
      </c>
      <c r="BH11" s="40">
        <v>27</v>
      </c>
      <c r="BI11" s="40">
        <v>21</v>
      </c>
      <c r="BJ11" s="40">
        <v>19</v>
      </c>
      <c r="BK11" s="40">
        <v>28</v>
      </c>
      <c r="BL11" s="40">
        <v>28</v>
      </c>
      <c r="BM11" s="40">
        <v>30</v>
      </c>
      <c r="BN11" s="40">
        <v>31</v>
      </c>
      <c r="BO11" s="40">
        <v>30</v>
      </c>
      <c r="BP11" s="40">
        <v>30</v>
      </c>
      <c r="BQ11" s="40">
        <v>33</v>
      </c>
      <c r="BR11" s="40">
        <v>35</v>
      </c>
      <c r="BS11" s="40">
        <v>19</v>
      </c>
      <c r="BT11" s="40">
        <v>29</v>
      </c>
      <c r="BU11" s="40">
        <v>14</v>
      </c>
      <c r="BV11" s="40">
        <v>31</v>
      </c>
      <c r="BW11" s="40">
        <v>37</v>
      </c>
      <c r="BX11" s="40">
        <v>21</v>
      </c>
      <c r="BY11" s="40">
        <v>23</v>
      </c>
      <c r="BZ11" s="40">
        <v>24</v>
      </c>
      <c r="CA11" s="40">
        <v>23</v>
      </c>
      <c r="CB11" s="40">
        <v>34</v>
      </c>
      <c r="CC11" s="40">
        <v>36</v>
      </c>
      <c r="CD11" s="40">
        <v>31</v>
      </c>
      <c r="CE11" s="40">
        <v>31</v>
      </c>
      <c r="CF11" s="40">
        <v>25</v>
      </c>
      <c r="CG11" s="40">
        <v>34</v>
      </c>
      <c r="CH11" s="40">
        <v>35</v>
      </c>
      <c r="CI11" s="40">
        <v>25</v>
      </c>
      <c r="CJ11" s="40">
        <v>35</v>
      </c>
      <c r="CK11" s="40">
        <v>33</v>
      </c>
      <c r="CL11" s="40">
        <v>35</v>
      </c>
      <c r="CM11" s="40">
        <v>43</v>
      </c>
      <c r="CN11" s="40">
        <v>33</v>
      </c>
      <c r="CO11" s="40">
        <v>31</v>
      </c>
      <c r="CP11" s="40">
        <v>27</v>
      </c>
      <c r="CQ11" s="40">
        <v>26</v>
      </c>
      <c r="CR11" s="40">
        <v>24</v>
      </c>
      <c r="CS11" s="40">
        <v>35</v>
      </c>
      <c r="CT11" s="40">
        <v>25</v>
      </c>
      <c r="CU11" s="40">
        <v>30</v>
      </c>
      <c r="CV11" s="40">
        <v>24</v>
      </c>
      <c r="CW11" s="40">
        <v>33</v>
      </c>
      <c r="CX11" s="40">
        <v>31</v>
      </c>
      <c r="CY11" s="40">
        <v>35</v>
      </c>
      <c r="CZ11" s="40">
        <v>33</v>
      </c>
      <c r="DA11" s="40">
        <v>22</v>
      </c>
      <c r="DB11" s="40">
        <v>39</v>
      </c>
      <c r="DC11" s="40">
        <v>35</v>
      </c>
      <c r="DD11" s="40">
        <v>37</v>
      </c>
      <c r="DE11" s="40">
        <v>39</v>
      </c>
      <c r="DF11" s="40">
        <v>22</v>
      </c>
      <c r="DG11" s="40">
        <v>31</v>
      </c>
      <c r="DH11" s="40">
        <v>32</v>
      </c>
      <c r="DI11" s="40">
        <v>34</v>
      </c>
      <c r="DJ11" s="40">
        <v>26</v>
      </c>
      <c r="DK11" s="40">
        <v>35</v>
      </c>
      <c r="DL11" s="40">
        <v>23</v>
      </c>
      <c r="DM11" s="40">
        <v>38</v>
      </c>
      <c r="DN11" s="40">
        <v>35</v>
      </c>
      <c r="DO11" s="40">
        <v>39</v>
      </c>
      <c r="DP11" s="40">
        <v>34</v>
      </c>
      <c r="DQ11" s="40">
        <v>50</v>
      </c>
      <c r="DR11" s="40">
        <v>29</v>
      </c>
      <c r="DS11" s="40">
        <v>29</v>
      </c>
      <c r="DT11" s="40">
        <v>29</v>
      </c>
      <c r="DU11" s="40">
        <v>36</v>
      </c>
      <c r="DV11" s="40">
        <v>28</v>
      </c>
      <c r="DW11" s="40">
        <v>43</v>
      </c>
      <c r="DX11" s="40">
        <v>32</v>
      </c>
      <c r="DY11" s="40">
        <v>36</v>
      </c>
      <c r="DZ11" s="40">
        <v>32</v>
      </c>
      <c r="EA11" s="40">
        <v>35</v>
      </c>
      <c r="EB11" s="40">
        <v>23</v>
      </c>
      <c r="EC11" s="40">
        <v>25</v>
      </c>
      <c r="ED11" s="40">
        <v>24</v>
      </c>
      <c r="EE11" s="40">
        <v>31</v>
      </c>
      <c r="EF11" s="40">
        <v>26</v>
      </c>
      <c r="EG11" s="40">
        <v>41</v>
      </c>
      <c r="EH11" s="40">
        <v>20</v>
      </c>
      <c r="EI11" s="40">
        <v>35</v>
      </c>
      <c r="EJ11" s="40">
        <v>25</v>
      </c>
      <c r="EK11" s="40">
        <v>25</v>
      </c>
      <c r="EL11" s="40">
        <v>18</v>
      </c>
      <c r="EM11" s="40">
        <v>22</v>
      </c>
      <c r="EN11" s="40">
        <v>20</v>
      </c>
      <c r="EO11" s="40">
        <v>26</v>
      </c>
      <c r="EP11" s="40">
        <v>20</v>
      </c>
      <c r="EQ11" s="40">
        <v>21</v>
      </c>
      <c r="ER11" s="40">
        <v>21</v>
      </c>
      <c r="ES11" s="40">
        <v>17</v>
      </c>
      <c r="ET11" s="40">
        <v>17</v>
      </c>
      <c r="EU11" s="40">
        <v>19</v>
      </c>
      <c r="EV11" s="40">
        <v>20</v>
      </c>
      <c r="EW11" s="40">
        <v>16</v>
      </c>
      <c r="EX11" s="40">
        <v>14</v>
      </c>
      <c r="EY11" s="40">
        <v>11</v>
      </c>
      <c r="EZ11" s="40">
        <v>16</v>
      </c>
      <c r="FA11" s="40">
        <v>14</v>
      </c>
      <c r="FB11" s="40">
        <v>7</v>
      </c>
      <c r="FC11" s="40">
        <v>15</v>
      </c>
      <c r="FD11" s="40">
        <v>13</v>
      </c>
      <c r="FE11" s="40">
        <v>13</v>
      </c>
      <c r="FF11" s="40">
        <v>8</v>
      </c>
      <c r="FG11" s="40">
        <v>12</v>
      </c>
      <c r="FH11" s="40">
        <v>12</v>
      </c>
      <c r="FI11" s="40">
        <v>8</v>
      </c>
      <c r="FJ11" s="40">
        <v>11</v>
      </c>
      <c r="FK11" s="40">
        <v>11</v>
      </c>
      <c r="FL11" s="40">
        <v>11</v>
      </c>
      <c r="FM11" s="40">
        <v>7</v>
      </c>
      <c r="FN11" s="40">
        <v>5</v>
      </c>
      <c r="FO11" s="40">
        <v>12</v>
      </c>
      <c r="FP11" s="40">
        <v>8</v>
      </c>
      <c r="FQ11" s="40">
        <v>15</v>
      </c>
      <c r="FR11" s="40">
        <v>3</v>
      </c>
      <c r="FS11" s="40">
        <v>14</v>
      </c>
      <c r="FT11" s="40">
        <v>10</v>
      </c>
      <c r="FU11" s="40">
        <v>7</v>
      </c>
      <c r="FV11" s="40">
        <v>4</v>
      </c>
      <c r="FW11" s="40">
        <v>5</v>
      </c>
      <c r="FX11" s="40">
        <v>7</v>
      </c>
      <c r="FY11" s="40">
        <v>7</v>
      </c>
      <c r="FZ11" s="40">
        <v>3</v>
      </c>
      <c r="GA11" s="40">
        <v>6</v>
      </c>
      <c r="GB11" s="40">
        <v>3</v>
      </c>
      <c r="GC11" s="40">
        <v>6</v>
      </c>
      <c r="GD11" s="40">
        <v>0</v>
      </c>
      <c r="GE11" s="40">
        <v>6</v>
      </c>
      <c r="GF11" s="40">
        <v>1</v>
      </c>
      <c r="GG11" s="40">
        <v>1</v>
      </c>
      <c r="GH11" s="40">
        <v>0</v>
      </c>
      <c r="GI11" s="40">
        <v>4</v>
      </c>
      <c r="GJ11" s="40">
        <v>0</v>
      </c>
      <c r="GK11" s="40">
        <v>1</v>
      </c>
      <c r="GL11" s="40">
        <v>2</v>
      </c>
      <c r="GM11" s="40">
        <v>2</v>
      </c>
      <c r="GN11" s="40">
        <v>1</v>
      </c>
      <c r="GO11" s="40">
        <v>0</v>
      </c>
      <c r="GP11" s="40">
        <v>0</v>
      </c>
      <c r="GQ11" s="40">
        <v>1</v>
      </c>
      <c r="GR11" s="40">
        <v>0</v>
      </c>
      <c r="GS11" s="40">
        <v>0</v>
      </c>
      <c r="GT11" s="40">
        <v>0</v>
      </c>
      <c r="GU11" s="40">
        <v>0</v>
      </c>
      <c r="GV11" s="40">
        <v>0</v>
      </c>
      <c r="GW11" s="40">
        <v>1</v>
      </c>
      <c r="GX11" s="40">
        <v>0</v>
      </c>
      <c r="GY11" s="59">
        <v>0</v>
      </c>
      <c r="GZ11" s="40">
        <v>0</v>
      </c>
      <c r="HA11" s="40">
        <v>0</v>
      </c>
      <c r="HB11" s="274">
        <f t="shared" si="4"/>
        <v>4208</v>
      </c>
      <c r="HC11" s="6"/>
      <c r="HD11" s="6"/>
      <c r="HE11" s="275">
        <f t="shared" si="0"/>
        <v>2006</v>
      </c>
      <c r="HF11"/>
      <c r="HG11" s="277">
        <f t="shared" si="1"/>
        <v>2202</v>
      </c>
      <c r="HH11" s="293"/>
      <c r="HI11" s="278">
        <f t="shared" si="2"/>
        <v>4208</v>
      </c>
    </row>
    <row r="12" spans="1:256" x14ac:dyDescent="0.6">
      <c r="A12" s="36">
        <v>7</v>
      </c>
      <c r="B12" s="8" t="s">
        <v>123</v>
      </c>
      <c r="C12" s="318">
        <v>1482</v>
      </c>
      <c r="D12" s="318">
        <v>1266</v>
      </c>
      <c r="E12" s="318">
        <v>2072</v>
      </c>
      <c r="F12" s="319">
        <v>2272</v>
      </c>
      <c r="G12" s="481">
        <f t="shared" si="3"/>
        <v>4344</v>
      </c>
      <c r="H12" s="40">
        <v>18</v>
      </c>
      <c r="I12" s="40">
        <v>12</v>
      </c>
      <c r="J12" s="40">
        <v>7</v>
      </c>
      <c r="K12" s="40">
        <v>6</v>
      </c>
      <c r="L12" s="40">
        <v>15</v>
      </c>
      <c r="M12" s="40">
        <v>13</v>
      </c>
      <c r="N12" s="40">
        <v>24</v>
      </c>
      <c r="O12" s="40">
        <v>9</v>
      </c>
      <c r="P12" s="40">
        <v>15</v>
      </c>
      <c r="Q12" s="40">
        <v>14</v>
      </c>
      <c r="R12" s="40">
        <v>13</v>
      </c>
      <c r="S12" s="40">
        <v>18</v>
      </c>
      <c r="T12" s="40">
        <v>22</v>
      </c>
      <c r="U12" s="40">
        <v>14</v>
      </c>
      <c r="V12" s="40">
        <v>22</v>
      </c>
      <c r="W12" s="40">
        <v>16</v>
      </c>
      <c r="X12" s="40">
        <v>20</v>
      </c>
      <c r="Y12" s="40">
        <v>14</v>
      </c>
      <c r="Z12" s="40">
        <v>20</v>
      </c>
      <c r="AA12" s="40">
        <v>17</v>
      </c>
      <c r="AB12" s="40">
        <v>25</v>
      </c>
      <c r="AC12" s="40">
        <v>23</v>
      </c>
      <c r="AD12" s="40">
        <v>23</v>
      </c>
      <c r="AE12" s="40">
        <v>17</v>
      </c>
      <c r="AF12" s="40">
        <v>23</v>
      </c>
      <c r="AG12" s="40">
        <v>28</v>
      </c>
      <c r="AH12" s="40">
        <v>19</v>
      </c>
      <c r="AI12" s="40">
        <v>7</v>
      </c>
      <c r="AJ12" s="40">
        <v>15</v>
      </c>
      <c r="AK12" s="40">
        <v>26</v>
      </c>
      <c r="AL12" s="40">
        <v>25</v>
      </c>
      <c r="AM12" s="40">
        <v>24</v>
      </c>
      <c r="AN12" s="40">
        <v>17</v>
      </c>
      <c r="AO12" s="40">
        <v>27</v>
      </c>
      <c r="AP12" s="40">
        <v>32</v>
      </c>
      <c r="AQ12" s="40">
        <v>27</v>
      </c>
      <c r="AR12" s="40">
        <v>36</v>
      </c>
      <c r="AS12" s="40">
        <v>28</v>
      </c>
      <c r="AT12" s="40">
        <v>33</v>
      </c>
      <c r="AU12" s="40">
        <v>36</v>
      </c>
      <c r="AV12" s="40">
        <v>36</v>
      </c>
      <c r="AW12" s="40">
        <v>42</v>
      </c>
      <c r="AX12" s="40">
        <v>28</v>
      </c>
      <c r="AY12" s="40">
        <v>21</v>
      </c>
      <c r="AZ12" s="40">
        <v>14</v>
      </c>
      <c r="BA12" s="40">
        <v>15</v>
      </c>
      <c r="BB12" s="40">
        <v>16</v>
      </c>
      <c r="BC12" s="40">
        <v>15</v>
      </c>
      <c r="BD12" s="40">
        <v>36</v>
      </c>
      <c r="BE12" s="40">
        <v>36</v>
      </c>
      <c r="BF12" s="40">
        <v>16</v>
      </c>
      <c r="BG12" s="40">
        <v>16</v>
      </c>
      <c r="BH12" s="40">
        <v>25</v>
      </c>
      <c r="BI12" s="40">
        <v>28</v>
      </c>
      <c r="BJ12" s="40">
        <v>39</v>
      </c>
      <c r="BK12" s="40">
        <v>31</v>
      </c>
      <c r="BL12" s="40">
        <v>41</v>
      </c>
      <c r="BM12" s="40">
        <v>33</v>
      </c>
      <c r="BN12" s="40">
        <v>30</v>
      </c>
      <c r="BO12" s="40">
        <v>42</v>
      </c>
      <c r="BP12" s="40">
        <v>31</v>
      </c>
      <c r="BQ12" s="40">
        <v>20</v>
      </c>
      <c r="BR12" s="40">
        <v>25</v>
      </c>
      <c r="BS12" s="40">
        <v>16</v>
      </c>
      <c r="BT12" s="40">
        <v>21</v>
      </c>
      <c r="BU12" s="40">
        <v>22</v>
      </c>
      <c r="BV12" s="40">
        <v>29</v>
      </c>
      <c r="BW12" s="40">
        <v>42</v>
      </c>
      <c r="BX12" s="40">
        <v>35</v>
      </c>
      <c r="BY12" s="40">
        <v>29</v>
      </c>
      <c r="BZ12" s="40">
        <v>20</v>
      </c>
      <c r="CA12" s="40">
        <v>27</v>
      </c>
      <c r="CB12" s="40">
        <v>28</v>
      </c>
      <c r="CC12" s="40">
        <v>21</v>
      </c>
      <c r="CD12" s="40">
        <v>42</v>
      </c>
      <c r="CE12" s="40">
        <v>45</v>
      </c>
      <c r="CF12" s="40">
        <v>33</v>
      </c>
      <c r="CG12" s="40">
        <v>44</v>
      </c>
      <c r="CH12" s="40">
        <v>34</v>
      </c>
      <c r="CI12" s="40">
        <v>37</v>
      </c>
      <c r="CJ12" s="40">
        <v>30</v>
      </c>
      <c r="CK12" s="40">
        <v>39</v>
      </c>
      <c r="CL12" s="40">
        <v>33</v>
      </c>
      <c r="CM12" s="40">
        <v>33</v>
      </c>
      <c r="CN12" s="40">
        <v>23</v>
      </c>
      <c r="CO12" s="40">
        <v>30</v>
      </c>
      <c r="CP12" s="40">
        <v>38</v>
      </c>
      <c r="CQ12" s="40">
        <v>51</v>
      </c>
      <c r="CR12" s="40">
        <v>39</v>
      </c>
      <c r="CS12" s="40">
        <v>27</v>
      </c>
      <c r="CT12" s="40">
        <v>40</v>
      </c>
      <c r="CU12" s="40">
        <v>53</v>
      </c>
      <c r="CV12" s="40">
        <v>46</v>
      </c>
      <c r="CW12" s="40">
        <v>39</v>
      </c>
      <c r="CX12" s="40">
        <v>19</v>
      </c>
      <c r="CY12" s="40">
        <v>31</v>
      </c>
      <c r="CZ12" s="40">
        <v>24</v>
      </c>
      <c r="DA12" s="40">
        <v>23</v>
      </c>
      <c r="DB12" s="40">
        <v>20</v>
      </c>
      <c r="DC12" s="40">
        <v>25</v>
      </c>
      <c r="DD12" s="40">
        <v>17</v>
      </c>
      <c r="DE12" s="40">
        <v>33</v>
      </c>
      <c r="DF12" s="40">
        <v>29</v>
      </c>
      <c r="DG12" s="40">
        <v>21</v>
      </c>
      <c r="DH12" s="40">
        <v>38</v>
      </c>
      <c r="DI12" s="40">
        <v>48</v>
      </c>
      <c r="DJ12" s="40">
        <v>33</v>
      </c>
      <c r="DK12" s="40">
        <v>63</v>
      </c>
      <c r="DL12" s="40">
        <v>40</v>
      </c>
      <c r="DM12" s="40">
        <v>49</v>
      </c>
      <c r="DN12" s="40">
        <v>41</v>
      </c>
      <c r="DO12" s="40">
        <v>60</v>
      </c>
      <c r="DP12" s="40">
        <v>25</v>
      </c>
      <c r="DQ12" s="40">
        <v>24</v>
      </c>
      <c r="DR12" s="40">
        <v>28</v>
      </c>
      <c r="DS12" s="40">
        <v>41</v>
      </c>
      <c r="DT12" s="40">
        <v>29</v>
      </c>
      <c r="DU12" s="40">
        <v>28</v>
      </c>
      <c r="DV12" s="40">
        <v>21</v>
      </c>
      <c r="DW12" s="40">
        <v>33</v>
      </c>
      <c r="DX12" s="40">
        <v>23</v>
      </c>
      <c r="DY12" s="40">
        <v>34</v>
      </c>
      <c r="DZ12" s="40">
        <v>30</v>
      </c>
      <c r="EA12" s="40">
        <v>28</v>
      </c>
      <c r="EB12" s="40">
        <v>26</v>
      </c>
      <c r="EC12" s="40">
        <v>27</v>
      </c>
      <c r="ED12" s="40">
        <v>27</v>
      </c>
      <c r="EE12" s="40">
        <v>29</v>
      </c>
      <c r="EF12" s="40">
        <v>26</v>
      </c>
      <c r="EG12" s="40">
        <v>22</v>
      </c>
      <c r="EH12" s="40">
        <v>20</v>
      </c>
      <c r="EI12" s="40">
        <v>33</v>
      </c>
      <c r="EJ12" s="40">
        <v>30</v>
      </c>
      <c r="EK12" s="40">
        <v>28</v>
      </c>
      <c r="EL12" s="40">
        <v>19</v>
      </c>
      <c r="EM12" s="40">
        <v>31</v>
      </c>
      <c r="EN12" s="40">
        <v>21</v>
      </c>
      <c r="EO12" s="40">
        <v>25</v>
      </c>
      <c r="EP12" s="40">
        <v>24</v>
      </c>
      <c r="EQ12" s="40">
        <v>31</v>
      </c>
      <c r="ER12" s="40">
        <v>18</v>
      </c>
      <c r="ES12" s="40">
        <v>26</v>
      </c>
      <c r="ET12" s="40">
        <v>14</v>
      </c>
      <c r="EU12" s="40">
        <v>16</v>
      </c>
      <c r="EV12" s="40">
        <v>13</v>
      </c>
      <c r="EW12" s="40">
        <v>17</v>
      </c>
      <c r="EX12" s="40">
        <v>17</v>
      </c>
      <c r="EY12" s="40">
        <v>17</v>
      </c>
      <c r="EZ12" s="40">
        <v>10</v>
      </c>
      <c r="FA12" s="40">
        <v>10</v>
      </c>
      <c r="FB12" s="40">
        <v>19</v>
      </c>
      <c r="FC12" s="40">
        <v>11</v>
      </c>
      <c r="FD12" s="40">
        <v>9</v>
      </c>
      <c r="FE12" s="40">
        <v>14</v>
      </c>
      <c r="FF12" s="40">
        <v>17</v>
      </c>
      <c r="FG12" s="40">
        <v>23</v>
      </c>
      <c r="FH12" s="40">
        <v>9</v>
      </c>
      <c r="FI12" s="40">
        <v>14</v>
      </c>
      <c r="FJ12" s="40">
        <v>18</v>
      </c>
      <c r="FK12" s="40">
        <v>21</v>
      </c>
      <c r="FL12" s="40">
        <v>12</v>
      </c>
      <c r="FM12" s="40">
        <v>21</v>
      </c>
      <c r="FN12" s="40">
        <v>6</v>
      </c>
      <c r="FO12" s="40">
        <v>12</v>
      </c>
      <c r="FP12" s="40">
        <v>5</v>
      </c>
      <c r="FQ12" s="40">
        <v>13</v>
      </c>
      <c r="FR12" s="40">
        <v>4</v>
      </c>
      <c r="FS12" s="40">
        <v>9</v>
      </c>
      <c r="FT12" s="40">
        <v>6</v>
      </c>
      <c r="FU12" s="40">
        <v>10</v>
      </c>
      <c r="FV12" s="40">
        <v>7</v>
      </c>
      <c r="FW12" s="40">
        <v>4</v>
      </c>
      <c r="FX12" s="40">
        <v>3</v>
      </c>
      <c r="FY12" s="40">
        <v>7</v>
      </c>
      <c r="FZ12" s="40">
        <v>4</v>
      </c>
      <c r="GA12" s="40">
        <v>6</v>
      </c>
      <c r="GB12" s="40">
        <v>5</v>
      </c>
      <c r="GC12" s="40">
        <v>10</v>
      </c>
      <c r="GD12" s="40">
        <v>2</v>
      </c>
      <c r="GE12" s="40">
        <v>2</v>
      </c>
      <c r="GF12" s="40">
        <v>1</v>
      </c>
      <c r="GG12" s="40">
        <v>4</v>
      </c>
      <c r="GH12" s="40">
        <v>4</v>
      </c>
      <c r="GI12" s="40">
        <v>4</v>
      </c>
      <c r="GJ12" s="40">
        <v>4</v>
      </c>
      <c r="GK12" s="40">
        <v>1</v>
      </c>
      <c r="GL12" s="40">
        <v>2</v>
      </c>
      <c r="GM12" s="40">
        <v>1</v>
      </c>
      <c r="GN12" s="40">
        <v>0</v>
      </c>
      <c r="GO12" s="40">
        <v>1</v>
      </c>
      <c r="GP12" s="40">
        <v>1</v>
      </c>
      <c r="GQ12" s="40">
        <v>1</v>
      </c>
      <c r="GR12" s="40">
        <v>0</v>
      </c>
      <c r="GS12" s="40">
        <v>0</v>
      </c>
      <c r="GT12" s="40">
        <v>0</v>
      </c>
      <c r="GU12" s="40">
        <v>0</v>
      </c>
      <c r="GV12" s="40">
        <v>0</v>
      </c>
      <c r="GW12" s="40">
        <v>0</v>
      </c>
      <c r="GX12" s="40">
        <v>0</v>
      </c>
      <c r="GY12" s="59">
        <v>0</v>
      </c>
      <c r="GZ12" s="40">
        <v>0</v>
      </c>
      <c r="HA12" s="40">
        <v>0</v>
      </c>
      <c r="HB12" s="274">
        <f t="shared" si="4"/>
        <v>4344</v>
      </c>
      <c r="HC12" s="6"/>
      <c r="HD12" s="6"/>
      <c r="HE12" s="275">
        <f t="shared" si="0"/>
        <v>2072</v>
      </c>
      <c r="HF12"/>
      <c r="HG12" s="277">
        <f t="shared" si="1"/>
        <v>2272</v>
      </c>
      <c r="HH12" s="293"/>
      <c r="HI12" s="278">
        <f t="shared" si="2"/>
        <v>4344</v>
      </c>
    </row>
    <row r="13" spans="1:256" x14ac:dyDescent="0.6">
      <c r="A13" s="42"/>
      <c r="B13" s="43"/>
      <c r="C13" s="320"/>
      <c r="D13" s="320"/>
      <c r="E13" s="320"/>
      <c r="F13" s="320"/>
      <c r="G13" s="320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8"/>
      <c r="BD13" s="37"/>
      <c r="BE13" s="37"/>
      <c r="BF13" s="37"/>
      <c r="BG13" s="37"/>
      <c r="BH13" s="39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274">
        <f t="shared" si="4"/>
        <v>0</v>
      </c>
      <c r="HC13" s="6"/>
      <c r="HD13" s="6"/>
      <c r="HE13" s="275">
        <f t="shared" si="0"/>
        <v>0</v>
      </c>
      <c r="HF13"/>
      <c r="HG13" s="277">
        <f t="shared" si="1"/>
        <v>0</v>
      </c>
      <c r="HH13" s="293"/>
      <c r="HI13" s="278">
        <f t="shared" si="2"/>
        <v>0</v>
      </c>
    </row>
    <row r="14" spans="1:256" s="49" customFormat="1" x14ac:dyDescent="0.6">
      <c r="A14" s="44"/>
      <c r="B14" s="45"/>
      <c r="C14" s="46"/>
      <c r="D14" s="46"/>
      <c r="E14" s="46"/>
      <c r="F14" s="46"/>
      <c r="G14" s="46"/>
      <c r="H14" s="46"/>
      <c r="I14" s="46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274">
        <f t="shared" si="4"/>
        <v>0</v>
      </c>
      <c r="HC14" s="6"/>
      <c r="HD14" s="6"/>
      <c r="HE14" s="275">
        <f t="shared" si="0"/>
        <v>0</v>
      </c>
      <c r="HF14"/>
      <c r="HG14" s="277">
        <f t="shared" si="1"/>
        <v>0</v>
      </c>
      <c r="HH14" s="293"/>
      <c r="HI14" s="278">
        <f t="shared" si="2"/>
        <v>0</v>
      </c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3" customFormat="1" x14ac:dyDescent="0.6">
      <c r="A15" s="50"/>
      <c r="B15" s="51" t="s">
        <v>5</v>
      </c>
      <c r="C15" s="2">
        <f>SUM(C6:C14)</f>
        <v>11261</v>
      </c>
      <c r="D15" s="2">
        <f>SUM(D6:D14)</f>
        <v>8773</v>
      </c>
      <c r="E15" s="2">
        <f>SUM(E6:E12)</f>
        <v>13860</v>
      </c>
      <c r="F15" s="2">
        <f>SUM(F6:F12)</f>
        <v>15070</v>
      </c>
      <c r="G15" s="2">
        <f>SUM(G6:G14)</f>
        <v>28930</v>
      </c>
      <c r="H15" s="2">
        <f t="shared" ref="H15:BS15" si="5">SUM(H6:H14)</f>
        <v>63</v>
      </c>
      <c r="I15" s="2">
        <f t="shared" si="5"/>
        <v>73</v>
      </c>
      <c r="J15" s="2">
        <f t="shared" si="5"/>
        <v>69</v>
      </c>
      <c r="K15" s="2">
        <f t="shared" si="5"/>
        <v>74</v>
      </c>
      <c r="L15" s="2">
        <f t="shared" si="5"/>
        <v>101</v>
      </c>
      <c r="M15" s="2">
        <f t="shared" si="5"/>
        <v>98</v>
      </c>
      <c r="N15" s="2">
        <f t="shared" si="5"/>
        <v>98</v>
      </c>
      <c r="O15" s="2">
        <f t="shared" si="5"/>
        <v>82</v>
      </c>
      <c r="P15" s="2">
        <f t="shared" si="5"/>
        <v>92</v>
      </c>
      <c r="Q15" s="2">
        <f t="shared" si="5"/>
        <v>102</v>
      </c>
      <c r="R15" s="2">
        <f t="shared" si="5"/>
        <v>108</v>
      </c>
      <c r="S15" s="2">
        <f t="shared" si="5"/>
        <v>101</v>
      </c>
      <c r="T15" s="2">
        <f t="shared" si="5"/>
        <v>126</v>
      </c>
      <c r="U15" s="2">
        <f t="shared" si="5"/>
        <v>116</v>
      </c>
      <c r="V15" s="2">
        <f t="shared" si="5"/>
        <v>125</v>
      </c>
      <c r="W15" s="2">
        <f t="shared" si="5"/>
        <v>108</v>
      </c>
      <c r="X15" s="2">
        <f t="shared" si="5"/>
        <v>134</v>
      </c>
      <c r="Y15" s="2">
        <f t="shared" si="5"/>
        <v>129</v>
      </c>
      <c r="Z15" s="2">
        <f t="shared" si="5"/>
        <v>136</v>
      </c>
      <c r="AA15" s="2">
        <f t="shared" si="5"/>
        <v>148</v>
      </c>
      <c r="AB15" s="2">
        <f t="shared" si="5"/>
        <v>180</v>
      </c>
      <c r="AC15" s="2">
        <f t="shared" si="5"/>
        <v>161</v>
      </c>
      <c r="AD15" s="2">
        <f t="shared" si="5"/>
        <v>170</v>
      </c>
      <c r="AE15" s="2">
        <f t="shared" si="5"/>
        <v>116</v>
      </c>
      <c r="AF15" s="2">
        <f t="shared" si="5"/>
        <v>150</v>
      </c>
      <c r="AG15" s="2">
        <f t="shared" si="5"/>
        <v>169</v>
      </c>
      <c r="AH15" s="2">
        <f t="shared" si="5"/>
        <v>164</v>
      </c>
      <c r="AI15" s="2">
        <f t="shared" si="5"/>
        <v>157</v>
      </c>
      <c r="AJ15" s="2">
        <f t="shared" si="5"/>
        <v>133</v>
      </c>
      <c r="AK15" s="2">
        <f t="shared" si="5"/>
        <v>135</v>
      </c>
      <c r="AL15" s="2">
        <f t="shared" si="5"/>
        <v>159</v>
      </c>
      <c r="AM15" s="2">
        <f t="shared" si="5"/>
        <v>161</v>
      </c>
      <c r="AN15" s="2">
        <f t="shared" si="5"/>
        <v>144</v>
      </c>
      <c r="AO15" s="2">
        <f t="shared" si="5"/>
        <v>152</v>
      </c>
      <c r="AP15" s="2">
        <f t="shared" si="5"/>
        <v>171</v>
      </c>
      <c r="AQ15" s="2">
        <f t="shared" si="5"/>
        <v>143</v>
      </c>
      <c r="AR15" s="2">
        <f t="shared" si="5"/>
        <v>167</v>
      </c>
      <c r="AS15" s="2">
        <f t="shared" si="5"/>
        <v>140</v>
      </c>
      <c r="AT15" s="2">
        <f t="shared" si="5"/>
        <v>166</v>
      </c>
      <c r="AU15" s="2">
        <f t="shared" si="5"/>
        <v>159</v>
      </c>
      <c r="AV15" s="2">
        <f t="shared" si="5"/>
        <v>178</v>
      </c>
      <c r="AW15" s="2">
        <f t="shared" si="5"/>
        <v>185</v>
      </c>
      <c r="AX15" s="2">
        <f t="shared" si="5"/>
        <v>174</v>
      </c>
      <c r="AY15" s="2">
        <f t="shared" si="5"/>
        <v>130</v>
      </c>
      <c r="AZ15" s="2">
        <f t="shared" si="5"/>
        <v>186</v>
      </c>
      <c r="BA15" s="2">
        <f t="shared" si="5"/>
        <v>138</v>
      </c>
      <c r="BB15" s="2">
        <f t="shared" si="5"/>
        <v>155</v>
      </c>
      <c r="BC15" s="2">
        <f t="shared" si="5"/>
        <v>175</v>
      </c>
      <c r="BD15" s="2">
        <f t="shared" si="5"/>
        <v>213</v>
      </c>
      <c r="BE15" s="2">
        <f t="shared" si="5"/>
        <v>184</v>
      </c>
      <c r="BF15" s="2">
        <f t="shared" si="5"/>
        <v>156</v>
      </c>
      <c r="BG15" s="2">
        <f t="shared" si="5"/>
        <v>149</v>
      </c>
      <c r="BH15" s="2">
        <f t="shared" si="5"/>
        <v>173</v>
      </c>
      <c r="BI15" s="2">
        <f t="shared" si="5"/>
        <v>181</v>
      </c>
      <c r="BJ15" s="2">
        <f t="shared" si="5"/>
        <v>192</v>
      </c>
      <c r="BK15" s="2">
        <f t="shared" si="5"/>
        <v>163</v>
      </c>
      <c r="BL15" s="2">
        <f t="shared" si="5"/>
        <v>220</v>
      </c>
      <c r="BM15" s="2">
        <f t="shared" si="5"/>
        <v>204</v>
      </c>
      <c r="BN15" s="2">
        <f t="shared" si="5"/>
        <v>196</v>
      </c>
      <c r="BO15" s="2">
        <f t="shared" si="5"/>
        <v>206</v>
      </c>
      <c r="BP15" s="2">
        <f t="shared" si="5"/>
        <v>197</v>
      </c>
      <c r="BQ15" s="2">
        <f t="shared" si="5"/>
        <v>188</v>
      </c>
      <c r="BR15" s="2">
        <f t="shared" si="5"/>
        <v>190</v>
      </c>
      <c r="BS15" s="2">
        <f t="shared" si="5"/>
        <v>155</v>
      </c>
      <c r="BT15" s="2">
        <f t="shared" ref="BT15:EE15" si="6">SUM(BT6:BT14)</f>
        <v>168</v>
      </c>
      <c r="BU15" s="2">
        <f t="shared" si="6"/>
        <v>174</v>
      </c>
      <c r="BV15" s="2">
        <f t="shared" si="6"/>
        <v>195</v>
      </c>
      <c r="BW15" s="2">
        <f t="shared" si="6"/>
        <v>222</v>
      </c>
      <c r="BX15" s="2">
        <f t="shared" si="6"/>
        <v>209</v>
      </c>
      <c r="BY15" s="2">
        <f t="shared" si="6"/>
        <v>186</v>
      </c>
      <c r="BZ15" s="2">
        <f t="shared" si="6"/>
        <v>195</v>
      </c>
      <c r="CA15" s="2">
        <f t="shared" si="6"/>
        <v>194</v>
      </c>
      <c r="CB15" s="2">
        <f t="shared" si="6"/>
        <v>222</v>
      </c>
      <c r="CC15" s="2">
        <f t="shared" si="6"/>
        <v>194</v>
      </c>
      <c r="CD15" s="2">
        <f t="shared" si="6"/>
        <v>237</v>
      </c>
      <c r="CE15" s="2">
        <f t="shared" si="6"/>
        <v>204</v>
      </c>
      <c r="CF15" s="2">
        <f t="shared" si="6"/>
        <v>205</v>
      </c>
      <c r="CG15" s="2">
        <f t="shared" si="6"/>
        <v>226</v>
      </c>
      <c r="CH15" s="2">
        <f t="shared" si="6"/>
        <v>219</v>
      </c>
      <c r="CI15" s="2">
        <f t="shared" si="6"/>
        <v>199</v>
      </c>
      <c r="CJ15" s="2">
        <f t="shared" si="6"/>
        <v>233</v>
      </c>
      <c r="CK15" s="2">
        <f t="shared" si="6"/>
        <v>215</v>
      </c>
      <c r="CL15" s="2">
        <f t="shared" si="6"/>
        <v>216</v>
      </c>
      <c r="CM15" s="2">
        <f t="shared" si="6"/>
        <v>234</v>
      </c>
      <c r="CN15" s="2">
        <f t="shared" si="6"/>
        <v>207</v>
      </c>
      <c r="CO15" s="2">
        <f t="shared" si="6"/>
        <v>217</v>
      </c>
      <c r="CP15" s="2">
        <f t="shared" si="6"/>
        <v>211</v>
      </c>
      <c r="CQ15" s="2">
        <f t="shared" si="6"/>
        <v>219</v>
      </c>
      <c r="CR15" s="2">
        <f t="shared" si="6"/>
        <v>211</v>
      </c>
      <c r="CS15" s="2">
        <f t="shared" si="6"/>
        <v>213</v>
      </c>
      <c r="CT15" s="2">
        <f t="shared" si="6"/>
        <v>213</v>
      </c>
      <c r="CU15" s="2">
        <f t="shared" si="6"/>
        <v>233</v>
      </c>
      <c r="CV15" s="2">
        <f t="shared" si="6"/>
        <v>191</v>
      </c>
      <c r="CW15" s="2">
        <f t="shared" si="6"/>
        <v>207</v>
      </c>
      <c r="CX15" s="2">
        <f t="shared" si="6"/>
        <v>176</v>
      </c>
      <c r="CY15" s="2">
        <f t="shared" si="6"/>
        <v>205</v>
      </c>
      <c r="CZ15" s="2">
        <f t="shared" si="6"/>
        <v>188</v>
      </c>
      <c r="DA15" s="2">
        <f t="shared" si="6"/>
        <v>224</v>
      </c>
      <c r="DB15" s="2">
        <f t="shared" si="6"/>
        <v>201</v>
      </c>
      <c r="DC15" s="2">
        <f t="shared" si="6"/>
        <v>219</v>
      </c>
      <c r="DD15" s="2">
        <f t="shared" si="6"/>
        <v>174</v>
      </c>
      <c r="DE15" s="2">
        <f t="shared" si="6"/>
        <v>227</v>
      </c>
      <c r="DF15" s="2">
        <f t="shared" si="6"/>
        <v>209</v>
      </c>
      <c r="DG15" s="2">
        <f t="shared" si="6"/>
        <v>214</v>
      </c>
      <c r="DH15" s="2">
        <f t="shared" si="6"/>
        <v>232</v>
      </c>
      <c r="DI15" s="2">
        <f t="shared" si="6"/>
        <v>242</v>
      </c>
      <c r="DJ15" s="2">
        <f t="shared" si="6"/>
        <v>201</v>
      </c>
      <c r="DK15" s="2">
        <f t="shared" si="6"/>
        <v>300</v>
      </c>
      <c r="DL15" s="2">
        <f t="shared" si="6"/>
        <v>213</v>
      </c>
      <c r="DM15" s="2">
        <f t="shared" si="6"/>
        <v>257</v>
      </c>
      <c r="DN15" s="2">
        <f t="shared" si="6"/>
        <v>236</v>
      </c>
      <c r="DO15" s="2">
        <f t="shared" si="6"/>
        <v>276</v>
      </c>
      <c r="DP15" s="2">
        <f t="shared" si="6"/>
        <v>247</v>
      </c>
      <c r="DQ15" s="2">
        <f t="shared" si="6"/>
        <v>271</v>
      </c>
      <c r="DR15" s="2">
        <f t="shared" si="6"/>
        <v>214</v>
      </c>
      <c r="DS15" s="2">
        <f t="shared" si="6"/>
        <v>257</v>
      </c>
      <c r="DT15" s="2">
        <f t="shared" si="6"/>
        <v>219</v>
      </c>
      <c r="DU15" s="2">
        <f t="shared" si="6"/>
        <v>270</v>
      </c>
      <c r="DV15" s="2">
        <f t="shared" si="6"/>
        <v>206</v>
      </c>
      <c r="DW15" s="2">
        <f t="shared" si="6"/>
        <v>249</v>
      </c>
      <c r="DX15" s="2">
        <f t="shared" si="6"/>
        <v>202</v>
      </c>
      <c r="DY15" s="2">
        <f t="shared" si="6"/>
        <v>269</v>
      </c>
      <c r="DZ15" s="2">
        <f t="shared" si="6"/>
        <v>195</v>
      </c>
      <c r="EA15" s="2">
        <f t="shared" si="6"/>
        <v>239</v>
      </c>
      <c r="EB15" s="2">
        <f t="shared" si="6"/>
        <v>176</v>
      </c>
      <c r="EC15" s="2">
        <f t="shared" si="6"/>
        <v>236</v>
      </c>
      <c r="ED15" s="2">
        <f t="shared" si="6"/>
        <v>162</v>
      </c>
      <c r="EE15" s="2">
        <f t="shared" si="6"/>
        <v>199</v>
      </c>
      <c r="EF15" s="2">
        <f t="shared" ref="EF15:GQ15" si="7">SUM(EF6:EF14)</f>
        <v>173</v>
      </c>
      <c r="EG15" s="2">
        <f t="shared" si="7"/>
        <v>218</v>
      </c>
      <c r="EH15" s="2">
        <f t="shared" si="7"/>
        <v>164</v>
      </c>
      <c r="EI15" s="2">
        <f t="shared" si="7"/>
        <v>249</v>
      </c>
      <c r="EJ15" s="2">
        <f t="shared" si="7"/>
        <v>162</v>
      </c>
      <c r="EK15" s="2">
        <f t="shared" si="7"/>
        <v>193</v>
      </c>
      <c r="EL15" s="2">
        <f t="shared" si="7"/>
        <v>156</v>
      </c>
      <c r="EM15" s="2">
        <f t="shared" si="7"/>
        <v>181</v>
      </c>
      <c r="EN15" s="2">
        <f t="shared" si="7"/>
        <v>140</v>
      </c>
      <c r="EO15" s="2">
        <f t="shared" si="7"/>
        <v>187</v>
      </c>
      <c r="EP15" s="2">
        <f t="shared" si="7"/>
        <v>140</v>
      </c>
      <c r="EQ15" s="2">
        <f t="shared" si="7"/>
        <v>187</v>
      </c>
      <c r="ER15" s="2">
        <f t="shared" si="7"/>
        <v>119</v>
      </c>
      <c r="ES15" s="2">
        <f t="shared" si="7"/>
        <v>177</v>
      </c>
      <c r="ET15" s="2">
        <f t="shared" si="7"/>
        <v>109</v>
      </c>
      <c r="EU15" s="2">
        <f t="shared" si="7"/>
        <v>137</v>
      </c>
      <c r="EV15" s="2">
        <f t="shared" si="7"/>
        <v>115</v>
      </c>
      <c r="EW15" s="2">
        <f t="shared" si="7"/>
        <v>140</v>
      </c>
      <c r="EX15" s="2">
        <f t="shared" si="7"/>
        <v>96</v>
      </c>
      <c r="EY15" s="2">
        <f t="shared" si="7"/>
        <v>121</v>
      </c>
      <c r="EZ15" s="2">
        <f t="shared" si="7"/>
        <v>102</v>
      </c>
      <c r="FA15" s="2">
        <f t="shared" si="7"/>
        <v>118</v>
      </c>
      <c r="FB15" s="2">
        <f t="shared" si="7"/>
        <v>83</v>
      </c>
      <c r="FC15" s="2">
        <f t="shared" si="7"/>
        <v>102</v>
      </c>
      <c r="FD15" s="2">
        <f t="shared" si="7"/>
        <v>83</v>
      </c>
      <c r="FE15" s="2">
        <f t="shared" si="7"/>
        <v>114</v>
      </c>
      <c r="FF15" s="2">
        <f t="shared" si="7"/>
        <v>74</v>
      </c>
      <c r="FG15" s="2">
        <f t="shared" si="7"/>
        <v>108</v>
      </c>
      <c r="FH15" s="2">
        <f t="shared" si="7"/>
        <v>87</v>
      </c>
      <c r="FI15" s="2">
        <f t="shared" si="7"/>
        <v>109</v>
      </c>
      <c r="FJ15" s="2">
        <f t="shared" si="7"/>
        <v>84</v>
      </c>
      <c r="FK15" s="2">
        <f t="shared" si="7"/>
        <v>107</v>
      </c>
      <c r="FL15" s="2">
        <f t="shared" si="7"/>
        <v>70</v>
      </c>
      <c r="FM15" s="2">
        <f t="shared" si="7"/>
        <v>88</v>
      </c>
      <c r="FN15" s="2">
        <f t="shared" si="7"/>
        <v>63</v>
      </c>
      <c r="FO15" s="2">
        <f t="shared" si="7"/>
        <v>80</v>
      </c>
      <c r="FP15" s="2">
        <f t="shared" si="7"/>
        <v>59</v>
      </c>
      <c r="FQ15" s="2">
        <f t="shared" si="7"/>
        <v>95</v>
      </c>
      <c r="FR15" s="2">
        <f t="shared" si="7"/>
        <v>49</v>
      </c>
      <c r="FS15" s="2">
        <f t="shared" si="7"/>
        <v>73</v>
      </c>
      <c r="FT15" s="2">
        <f t="shared" si="7"/>
        <v>53</v>
      </c>
      <c r="FU15" s="2">
        <f t="shared" si="7"/>
        <v>72</v>
      </c>
      <c r="FV15" s="2">
        <f t="shared" si="7"/>
        <v>49</v>
      </c>
      <c r="FW15" s="2">
        <f t="shared" si="7"/>
        <v>43</v>
      </c>
      <c r="FX15" s="2">
        <f t="shared" si="7"/>
        <v>32</v>
      </c>
      <c r="FY15" s="2">
        <f t="shared" si="7"/>
        <v>51</v>
      </c>
      <c r="FZ15" s="2">
        <f t="shared" si="7"/>
        <v>36</v>
      </c>
      <c r="GA15" s="2">
        <f t="shared" si="7"/>
        <v>45</v>
      </c>
      <c r="GB15" s="2">
        <f t="shared" si="7"/>
        <v>26</v>
      </c>
      <c r="GC15" s="2">
        <f t="shared" si="7"/>
        <v>52</v>
      </c>
      <c r="GD15" s="2">
        <f t="shared" si="7"/>
        <v>14</v>
      </c>
      <c r="GE15" s="2">
        <f t="shared" si="7"/>
        <v>41</v>
      </c>
      <c r="GF15" s="2">
        <f t="shared" si="7"/>
        <v>10</v>
      </c>
      <c r="GG15" s="2">
        <f t="shared" si="7"/>
        <v>22</v>
      </c>
      <c r="GH15" s="2">
        <f t="shared" si="7"/>
        <v>14</v>
      </c>
      <c r="GI15" s="2">
        <f t="shared" si="7"/>
        <v>25</v>
      </c>
      <c r="GJ15" s="2">
        <f t="shared" si="7"/>
        <v>9</v>
      </c>
      <c r="GK15" s="2">
        <f t="shared" si="7"/>
        <v>19</v>
      </c>
      <c r="GL15" s="2">
        <f t="shared" si="7"/>
        <v>8</v>
      </c>
      <c r="GM15" s="2">
        <f t="shared" si="7"/>
        <v>14</v>
      </c>
      <c r="GN15" s="2">
        <f t="shared" si="7"/>
        <v>6</v>
      </c>
      <c r="GO15" s="2">
        <f t="shared" si="7"/>
        <v>7</v>
      </c>
      <c r="GP15" s="2">
        <f t="shared" si="7"/>
        <v>4</v>
      </c>
      <c r="GQ15" s="2">
        <f t="shared" si="7"/>
        <v>10</v>
      </c>
      <c r="GR15" s="2">
        <f t="shared" ref="GR15:HA15" si="8">SUM(GR6:GR14)</f>
        <v>0</v>
      </c>
      <c r="GS15" s="2">
        <f t="shared" si="8"/>
        <v>3</v>
      </c>
      <c r="GT15" s="2">
        <f t="shared" si="8"/>
        <v>1</v>
      </c>
      <c r="GU15" s="2">
        <f t="shared" si="8"/>
        <v>4</v>
      </c>
      <c r="GV15" s="2">
        <f t="shared" si="8"/>
        <v>0</v>
      </c>
      <c r="GW15" s="2">
        <f t="shared" si="8"/>
        <v>2</v>
      </c>
      <c r="GX15" s="2">
        <f t="shared" si="8"/>
        <v>1</v>
      </c>
      <c r="GY15" s="2">
        <f t="shared" si="8"/>
        <v>1</v>
      </c>
      <c r="GZ15" s="2">
        <f t="shared" si="8"/>
        <v>0</v>
      </c>
      <c r="HA15" s="2">
        <f t="shared" si="8"/>
        <v>2</v>
      </c>
      <c r="HB15" s="274">
        <f t="shared" si="4"/>
        <v>28930</v>
      </c>
      <c r="HC15" s="6"/>
      <c r="HD15" s="6"/>
      <c r="HE15" s="275">
        <f t="shared" si="0"/>
        <v>13860</v>
      </c>
      <c r="HF15"/>
      <c r="HG15" s="277">
        <f t="shared" si="1"/>
        <v>15070</v>
      </c>
      <c r="HH15" s="293"/>
      <c r="HI15" s="278">
        <f t="shared" si="2"/>
        <v>28930</v>
      </c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x14ac:dyDescent="0.6">
      <c r="HB16" s="274">
        <f t="shared" si="4"/>
        <v>0</v>
      </c>
      <c r="HC16" s="6"/>
      <c r="HD16" s="6"/>
      <c r="HE16" s="275">
        <f t="shared" si="0"/>
        <v>0</v>
      </c>
      <c r="HF16"/>
      <c r="HG16" s="277">
        <f t="shared" si="1"/>
        <v>0</v>
      </c>
      <c r="HH16" s="293"/>
      <c r="HI16" s="278">
        <f t="shared" si="2"/>
        <v>0</v>
      </c>
    </row>
    <row r="17" spans="1:217" x14ac:dyDescent="0.6">
      <c r="C17" s="5" t="s">
        <v>182</v>
      </c>
      <c r="HB17" s="274">
        <f t="shared" si="4"/>
        <v>0</v>
      </c>
      <c r="HC17" s="6"/>
      <c r="HD17" s="6"/>
      <c r="HE17" s="275">
        <f t="shared" si="0"/>
        <v>0</v>
      </c>
      <c r="HF17"/>
      <c r="HG17" s="277">
        <f t="shared" si="1"/>
        <v>0</v>
      </c>
      <c r="HH17" s="293"/>
      <c r="HI17" s="278">
        <f t="shared" si="2"/>
        <v>0</v>
      </c>
    </row>
    <row r="18" spans="1:217" x14ac:dyDescent="0.6">
      <c r="HB18" s="274">
        <f t="shared" si="4"/>
        <v>0</v>
      </c>
      <c r="HC18" s="6"/>
      <c r="HD18" s="6"/>
      <c r="HE18" s="275">
        <f t="shared" si="0"/>
        <v>0</v>
      </c>
      <c r="HF18"/>
      <c r="HG18" s="277">
        <f t="shared" si="1"/>
        <v>0</v>
      </c>
      <c r="HH18" s="293"/>
      <c r="HI18" s="278">
        <f t="shared" si="2"/>
        <v>0</v>
      </c>
    </row>
    <row r="19" spans="1:217" x14ac:dyDescent="0.6">
      <c r="H19" s="1"/>
      <c r="HB19" s="274">
        <f t="shared" si="4"/>
        <v>0</v>
      </c>
      <c r="HC19" s="6"/>
      <c r="HD19" s="6"/>
      <c r="HE19" s="275">
        <f t="shared" si="0"/>
        <v>0</v>
      </c>
      <c r="HF19"/>
      <c r="HG19" s="277">
        <f t="shared" si="1"/>
        <v>0</v>
      </c>
      <c r="HH19" s="293"/>
      <c r="HI19" s="278">
        <f t="shared" si="2"/>
        <v>0</v>
      </c>
    </row>
    <row r="20" spans="1:217" x14ac:dyDescent="0.6">
      <c r="A20" s="302"/>
      <c r="B20" s="264"/>
      <c r="C20" s="52"/>
      <c r="D20" s="52"/>
      <c r="E20" s="52"/>
      <c r="F20" s="52"/>
      <c r="G20" s="52"/>
      <c r="H20" s="52"/>
    </row>
    <row r="21" spans="1:217" x14ac:dyDescent="0.6">
      <c r="B21" s="264"/>
      <c r="C21" s="52"/>
      <c r="D21" s="52"/>
      <c r="E21" s="52"/>
      <c r="F21" s="52"/>
      <c r="G21" s="52"/>
      <c r="H21" s="52"/>
    </row>
    <row r="22" spans="1:217" x14ac:dyDescent="0.6">
      <c r="B22" s="264"/>
      <c r="C22" s="52"/>
      <c r="D22" s="52"/>
      <c r="E22" s="52"/>
      <c r="F22" s="52"/>
      <c r="G22" s="52"/>
      <c r="H22" s="52"/>
    </row>
    <row r="23" spans="1:217" x14ac:dyDescent="0.6">
      <c r="B23" s="264"/>
      <c r="C23" s="52"/>
      <c r="D23" s="52"/>
      <c r="E23" s="52"/>
      <c r="F23" s="52"/>
      <c r="G23" s="52"/>
      <c r="H23" s="52"/>
    </row>
    <row r="24" spans="1:217" x14ac:dyDescent="0.6">
      <c r="B24" s="264"/>
      <c r="C24" s="52"/>
      <c r="D24" s="52"/>
      <c r="E24" s="52"/>
      <c r="F24" s="52"/>
      <c r="G24" s="52"/>
      <c r="H24" s="52"/>
    </row>
    <row r="25" spans="1:217" x14ac:dyDescent="0.6">
      <c r="B25" s="264"/>
      <c r="C25" s="52"/>
      <c r="D25" s="52"/>
      <c r="E25" s="52"/>
      <c r="F25" s="52"/>
      <c r="G25" s="52"/>
      <c r="H25" s="52"/>
    </row>
    <row r="26" spans="1:217" x14ac:dyDescent="0.6">
      <c r="B26" s="264"/>
      <c r="C26" s="52"/>
      <c r="D26" s="52"/>
      <c r="E26" s="52"/>
      <c r="F26" s="52"/>
      <c r="G26" s="52"/>
      <c r="H26" s="52"/>
    </row>
  </sheetData>
  <dataConsolidate/>
  <mergeCells count="105">
    <mergeCell ref="L4:M4"/>
    <mergeCell ref="N4:O4"/>
    <mergeCell ref="P4:Q4"/>
    <mergeCell ref="R4:S4"/>
    <mergeCell ref="T4:U4"/>
    <mergeCell ref="V4:W4"/>
    <mergeCell ref="A3:A5"/>
    <mergeCell ref="B3:B5"/>
    <mergeCell ref="C3:G3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6" right="0.27559055118110237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W19"/>
  <sheetViews>
    <sheetView workbookViewId="0">
      <selection activeCell="B6" sqref="B6:HA22"/>
    </sheetView>
  </sheetViews>
  <sheetFormatPr defaultRowHeight="21" x14ac:dyDescent="0.6"/>
  <cols>
    <col min="1" max="1" width="4.875" style="231" bestFit="1" customWidth="1"/>
    <col min="2" max="2" width="8.625" style="231" bestFit="1" customWidth="1"/>
    <col min="3" max="3" width="8.625" style="231" customWidth="1"/>
    <col min="4" max="7" width="6.375" style="231" customWidth="1"/>
    <col min="8" max="8" width="4.75" style="231" customWidth="1"/>
    <col min="9" max="139" width="4.25" style="231" customWidth="1"/>
    <col min="140" max="140" width="3.75" style="231" customWidth="1"/>
    <col min="141" max="209" width="4.25" style="231" customWidth="1"/>
    <col min="210" max="210" width="5.375" style="234" bestFit="1" customWidth="1"/>
    <col min="211" max="211" width="4.875" style="234" bestFit="1" customWidth="1"/>
    <col min="212" max="257" width="9.125" style="234"/>
    <col min="258" max="258" width="4.875" style="234" bestFit="1" customWidth="1"/>
    <col min="259" max="259" width="8.625" style="234" bestFit="1" customWidth="1"/>
    <col min="260" max="260" width="6.375" style="234" customWidth="1"/>
    <col min="261" max="263" width="4.875" style="234" bestFit="1" customWidth="1"/>
    <col min="264" max="395" width="4.25" style="234" customWidth="1"/>
    <col min="396" max="396" width="2.75" style="234" bestFit="1" customWidth="1"/>
    <col min="397" max="466" width="4.25" style="234" customWidth="1"/>
    <col min="467" max="467" width="4.875" style="234" bestFit="1" customWidth="1"/>
    <col min="468" max="513" width="9.125" style="234"/>
    <col min="514" max="514" width="4.875" style="234" bestFit="1" customWidth="1"/>
    <col min="515" max="515" width="8.625" style="234" bestFit="1" customWidth="1"/>
    <col min="516" max="516" width="6.375" style="234" customWidth="1"/>
    <col min="517" max="519" width="4.875" style="234" bestFit="1" customWidth="1"/>
    <col min="520" max="651" width="4.25" style="234" customWidth="1"/>
    <col min="652" max="652" width="2.75" style="234" bestFit="1" customWidth="1"/>
    <col min="653" max="722" width="4.25" style="234" customWidth="1"/>
    <col min="723" max="723" width="4.875" style="234" bestFit="1" customWidth="1"/>
    <col min="724" max="769" width="9.125" style="234"/>
    <col min="770" max="770" width="4.875" style="234" bestFit="1" customWidth="1"/>
    <col min="771" max="771" width="8.625" style="234" bestFit="1" customWidth="1"/>
    <col min="772" max="772" width="6.375" style="234" customWidth="1"/>
    <col min="773" max="775" width="4.875" style="234" bestFit="1" customWidth="1"/>
    <col min="776" max="907" width="4.25" style="234" customWidth="1"/>
    <col min="908" max="908" width="2.75" style="234" bestFit="1" customWidth="1"/>
    <col min="909" max="978" width="4.25" style="234" customWidth="1"/>
    <col min="979" max="979" width="4.875" style="234" bestFit="1" customWidth="1"/>
    <col min="980" max="1025" width="9.125" style="234"/>
    <col min="1026" max="1026" width="4.875" style="234" bestFit="1" customWidth="1"/>
    <col min="1027" max="1027" width="8.625" style="234" bestFit="1" customWidth="1"/>
    <col min="1028" max="1028" width="6.375" style="234" customWidth="1"/>
    <col min="1029" max="1031" width="4.875" style="234" bestFit="1" customWidth="1"/>
    <col min="1032" max="1163" width="4.25" style="234" customWidth="1"/>
    <col min="1164" max="1164" width="2.75" style="234" bestFit="1" customWidth="1"/>
    <col min="1165" max="1234" width="4.25" style="234" customWidth="1"/>
    <col min="1235" max="1235" width="4.875" style="234" bestFit="1" customWidth="1"/>
    <col min="1236" max="1281" width="9.125" style="234"/>
    <col min="1282" max="1282" width="4.875" style="234" bestFit="1" customWidth="1"/>
    <col min="1283" max="1283" width="8.625" style="234" bestFit="1" customWidth="1"/>
    <col min="1284" max="1284" width="6.375" style="234" customWidth="1"/>
    <col min="1285" max="1287" width="4.875" style="234" bestFit="1" customWidth="1"/>
    <col min="1288" max="1419" width="4.25" style="234" customWidth="1"/>
    <col min="1420" max="1420" width="2.75" style="234" bestFit="1" customWidth="1"/>
    <col min="1421" max="1490" width="4.25" style="234" customWidth="1"/>
    <col min="1491" max="1491" width="4.875" style="234" bestFit="1" customWidth="1"/>
    <col min="1492" max="1537" width="9.125" style="234"/>
    <col min="1538" max="1538" width="4.875" style="234" bestFit="1" customWidth="1"/>
    <col min="1539" max="1539" width="8.625" style="234" bestFit="1" customWidth="1"/>
    <col min="1540" max="1540" width="6.375" style="234" customWidth="1"/>
    <col min="1541" max="1543" width="4.875" style="234" bestFit="1" customWidth="1"/>
    <col min="1544" max="1675" width="4.25" style="234" customWidth="1"/>
    <col min="1676" max="1676" width="2.75" style="234" bestFit="1" customWidth="1"/>
    <col min="1677" max="1746" width="4.25" style="234" customWidth="1"/>
    <col min="1747" max="1747" width="4.875" style="234" bestFit="1" customWidth="1"/>
    <col min="1748" max="1793" width="9.125" style="234"/>
    <col min="1794" max="1794" width="4.875" style="234" bestFit="1" customWidth="1"/>
    <col min="1795" max="1795" width="8.625" style="234" bestFit="1" customWidth="1"/>
    <col min="1796" max="1796" width="6.375" style="234" customWidth="1"/>
    <col min="1797" max="1799" width="4.875" style="234" bestFit="1" customWidth="1"/>
    <col min="1800" max="1931" width="4.25" style="234" customWidth="1"/>
    <col min="1932" max="1932" width="2.75" style="234" bestFit="1" customWidth="1"/>
    <col min="1933" max="2002" width="4.25" style="234" customWidth="1"/>
    <col min="2003" max="2003" width="4.875" style="234" bestFit="1" customWidth="1"/>
    <col min="2004" max="2049" width="9.125" style="234"/>
    <col min="2050" max="2050" width="4.875" style="234" bestFit="1" customWidth="1"/>
    <col min="2051" max="2051" width="8.625" style="234" bestFit="1" customWidth="1"/>
    <col min="2052" max="2052" width="6.375" style="234" customWidth="1"/>
    <col min="2053" max="2055" width="4.875" style="234" bestFit="1" customWidth="1"/>
    <col min="2056" max="2187" width="4.25" style="234" customWidth="1"/>
    <col min="2188" max="2188" width="2.75" style="234" bestFit="1" customWidth="1"/>
    <col min="2189" max="2258" width="4.25" style="234" customWidth="1"/>
    <col min="2259" max="2259" width="4.875" style="234" bestFit="1" customWidth="1"/>
    <col min="2260" max="2305" width="9.125" style="234"/>
    <col min="2306" max="2306" width="4.875" style="234" bestFit="1" customWidth="1"/>
    <col min="2307" max="2307" width="8.625" style="234" bestFit="1" customWidth="1"/>
    <col min="2308" max="2308" width="6.375" style="234" customWidth="1"/>
    <col min="2309" max="2311" width="4.875" style="234" bestFit="1" customWidth="1"/>
    <col min="2312" max="2443" width="4.25" style="234" customWidth="1"/>
    <col min="2444" max="2444" width="2.75" style="234" bestFit="1" customWidth="1"/>
    <col min="2445" max="2514" width="4.25" style="234" customWidth="1"/>
    <col min="2515" max="2515" width="4.875" style="234" bestFit="1" customWidth="1"/>
    <col min="2516" max="2561" width="9.125" style="234"/>
    <col min="2562" max="2562" width="4.875" style="234" bestFit="1" customWidth="1"/>
    <col min="2563" max="2563" width="8.625" style="234" bestFit="1" customWidth="1"/>
    <col min="2564" max="2564" width="6.375" style="234" customWidth="1"/>
    <col min="2565" max="2567" width="4.875" style="234" bestFit="1" customWidth="1"/>
    <col min="2568" max="2699" width="4.25" style="234" customWidth="1"/>
    <col min="2700" max="2700" width="2.75" style="234" bestFit="1" customWidth="1"/>
    <col min="2701" max="2770" width="4.25" style="234" customWidth="1"/>
    <col min="2771" max="2771" width="4.875" style="234" bestFit="1" customWidth="1"/>
    <col min="2772" max="2817" width="9.125" style="234"/>
    <col min="2818" max="2818" width="4.875" style="234" bestFit="1" customWidth="1"/>
    <col min="2819" max="2819" width="8.625" style="234" bestFit="1" customWidth="1"/>
    <col min="2820" max="2820" width="6.375" style="234" customWidth="1"/>
    <col min="2821" max="2823" width="4.875" style="234" bestFit="1" customWidth="1"/>
    <col min="2824" max="2955" width="4.25" style="234" customWidth="1"/>
    <col min="2956" max="2956" width="2.75" style="234" bestFit="1" customWidth="1"/>
    <col min="2957" max="3026" width="4.25" style="234" customWidth="1"/>
    <col min="3027" max="3027" width="4.875" style="234" bestFit="1" customWidth="1"/>
    <col min="3028" max="3073" width="9.125" style="234"/>
    <col min="3074" max="3074" width="4.875" style="234" bestFit="1" customWidth="1"/>
    <col min="3075" max="3075" width="8.625" style="234" bestFit="1" customWidth="1"/>
    <col min="3076" max="3076" width="6.375" style="234" customWidth="1"/>
    <col min="3077" max="3079" width="4.875" style="234" bestFit="1" customWidth="1"/>
    <col min="3080" max="3211" width="4.25" style="234" customWidth="1"/>
    <col min="3212" max="3212" width="2.75" style="234" bestFit="1" customWidth="1"/>
    <col min="3213" max="3282" width="4.25" style="234" customWidth="1"/>
    <col min="3283" max="3283" width="4.875" style="234" bestFit="1" customWidth="1"/>
    <col min="3284" max="3329" width="9.125" style="234"/>
    <col min="3330" max="3330" width="4.875" style="234" bestFit="1" customWidth="1"/>
    <col min="3331" max="3331" width="8.625" style="234" bestFit="1" customWidth="1"/>
    <col min="3332" max="3332" width="6.375" style="234" customWidth="1"/>
    <col min="3333" max="3335" width="4.875" style="234" bestFit="1" customWidth="1"/>
    <col min="3336" max="3467" width="4.25" style="234" customWidth="1"/>
    <col min="3468" max="3468" width="2.75" style="234" bestFit="1" customWidth="1"/>
    <col min="3469" max="3538" width="4.25" style="234" customWidth="1"/>
    <col min="3539" max="3539" width="4.875" style="234" bestFit="1" customWidth="1"/>
    <col min="3540" max="3585" width="9.125" style="234"/>
    <col min="3586" max="3586" width="4.875" style="234" bestFit="1" customWidth="1"/>
    <col min="3587" max="3587" width="8.625" style="234" bestFit="1" customWidth="1"/>
    <col min="3588" max="3588" width="6.375" style="234" customWidth="1"/>
    <col min="3589" max="3591" width="4.875" style="234" bestFit="1" customWidth="1"/>
    <col min="3592" max="3723" width="4.25" style="234" customWidth="1"/>
    <col min="3724" max="3724" width="2.75" style="234" bestFit="1" customWidth="1"/>
    <col min="3725" max="3794" width="4.25" style="234" customWidth="1"/>
    <col min="3795" max="3795" width="4.875" style="234" bestFit="1" customWidth="1"/>
    <col min="3796" max="3841" width="9.125" style="234"/>
    <col min="3842" max="3842" width="4.875" style="234" bestFit="1" customWidth="1"/>
    <col min="3843" max="3843" width="8.625" style="234" bestFit="1" customWidth="1"/>
    <col min="3844" max="3844" width="6.375" style="234" customWidth="1"/>
    <col min="3845" max="3847" width="4.875" style="234" bestFit="1" customWidth="1"/>
    <col min="3848" max="3979" width="4.25" style="234" customWidth="1"/>
    <col min="3980" max="3980" width="2.75" style="234" bestFit="1" customWidth="1"/>
    <col min="3981" max="4050" width="4.25" style="234" customWidth="1"/>
    <col min="4051" max="4051" width="4.875" style="234" bestFit="1" customWidth="1"/>
    <col min="4052" max="4097" width="9.125" style="234"/>
    <col min="4098" max="4098" width="4.875" style="234" bestFit="1" customWidth="1"/>
    <col min="4099" max="4099" width="8.625" style="234" bestFit="1" customWidth="1"/>
    <col min="4100" max="4100" width="6.375" style="234" customWidth="1"/>
    <col min="4101" max="4103" width="4.875" style="234" bestFit="1" customWidth="1"/>
    <col min="4104" max="4235" width="4.25" style="234" customWidth="1"/>
    <col min="4236" max="4236" width="2.75" style="234" bestFit="1" customWidth="1"/>
    <col min="4237" max="4306" width="4.25" style="234" customWidth="1"/>
    <col min="4307" max="4307" width="4.875" style="234" bestFit="1" customWidth="1"/>
    <col min="4308" max="4353" width="9.125" style="234"/>
    <col min="4354" max="4354" width="4.875" style="234" bestFit="1" customWidth="1"/>
    <col min="4355" max="4355" width="8.625" style="234" bestFit="1" customWidth="1"/>
    <col min="4356" max="4356" width="6.375" style="234" customWidth="1"/>
    <col min="4357" max="4359" width="4.875" style="234" bestFit="1" customWidth="1"/>
    <col min="4360" max="4491" width="4.25" style="234" customWidth="1"/>
    <col min="4492" max="4492" width="2.75" style="234" bestFit="1" customWidth="1"/>
    <col min="4493" max="4562" width="4.25" style="234" customWidth="1"/>
    <col min="4563" max="4563" width="4.875" style="234" bestFit="1" customWidth="1"/>
    <col min="4564" max="4609" width="9.125" style="234"/>
    <col min="4610" max="4610" width="4.875" style="234" bestFit="1" customWidth="1"/>
    <col min="4611" max="4611" width="8.625" style="234" bestFit="1" customWidth="1"/>
    <col min="4612" max="4612" width="6.375" style="234" customWidth="1"/>
    <col min="4613" max="4615" width="4.875" style="234" bestFit="1" customWidth="1"/>
    <col min="4616" max="4747" width="4.25" style="234" customWidth="1"/>
    <col min="4748" max="4748" width="2.75" style="234" bestFit="1" customWidth="1"/>
    <col min="4749" max="4818" width="4.25" style="234" customWidth="1"/>
    <col min="4819" max="4819" width="4.875" style="234" bestFit="1" customWidth="1"/>
    <col min="4820" max="4865" width="9.125" style="234"/>
    <col min="4866" max="4866" width="4.875" style="234" bestFit="1" customWidth="1"/>
    <col min="4867" max="4867" width="8.625" style="234" bestFit="1" customWidth="1"/>
    <col min="4868" max="4868" width="6.375" style="234" customWidth="1"/>
    <col min="4869" max="4871" width="4.875" style="234" bestFit="1" customWidth="1"/>
    <col min="4872" max="5003" width="4.25" style="234" customWidth="1"/>
    <col min="5004" max="5004" width="2.75" style="234" bestFit="1" customWidth="1"/>
    <col min="5005" max="5074" width="4.25" style="234" customWidth="1"/>
    <col min="5075" max="5075" width="4.875" style="234" bestFit="1" customWidth="1"/>
    <col min="5076" max="5121" width="9.125" style="234"/>
    <col min="5122" max="5122" width="4.875" style="234" bestFit="1" customWidth="1"/>
    <col min="5123" max="5123" width="8.625" style="234" bestFit="1" customWidth="1"/>
    <col min="5124" max="5124" width="6.375" style="234" customWidth="1"/>
    <col min="5125" max="5127" width="4.875" style="234" bestFit="1" customWidth="1"/>
    <col min="5128" max="5259" width="4.25" style="234" customWidth="1"/>
    <col min="5260" max="5260" width="2.75" style="234" bestFit="1" customWidth="1"/>
    <col min="5261" max="5330" width="4.25" style="234" customWidth="1"/>
    <col min="5331" max="5331" width="4.875" style="234" bestFit="1" customWidth="1"/>
    <col min="5332" max="5377" width="9.125" style="234"/>
    <col min="5378" max="5378" width="4.875" style="234" bestFit="1" customWidth="1"/>
    <col min="5379" max="5379" width="8.625" style="234" bestFit="1" customWidth="1"/>
    <col min="5380" max="5380" width="6.375" style="234" customWidth="1"/>
    <col min="5381" max="5383" width="4.875" style="234" bestFit="1" customWidth="1"/>
    <col min="5384" max="5515" width="4.25" style="234" customWidth="1"/>
    <col min="5516" max="5516" width="2.75" style="234" bestFit="1" customWidth="1"/>
    <col min="5517" max="5586" width="4.25" style="234" customWidth="1"/>
    <col min="5587" max="5587" width="4.875" style="234" bestFit="1" customWidth="1"/>
    <col min="5588" max="5633" width="9.125" style="234"/>
    <col min="5634" max="5634" width="4.875" style="234" bestFit="1" customWidth="1"/>
    <col min="5635" max="5635" width="8.625" style="234" bestFit="1" customWidth="1"/>
    <col min="5636" max="5636" width="6.375" style="234" customWidth="1"/>
    <col min="5637" max="5639" width="4.875" style="234" bestFit="1" customWidth="1"/>
    <col min="5640" max="5771" width="4.25" style="234" customWidth="1"/>
    <col min="5772" max="5772" width="2.75" style="234" bestFit="1" customWidth="1"/>
    <col min="5773" max="5842" width="4.25" style="234" customWidth="1"/>
    <col min="5843" max="5843" width="4.875" style="234" bestFit="1" customWidth="1"/>
    <col min="5844" max="5889" width="9.125" style="234"/>
    <col min="5890" max="5890" width="4.875" style="234" bestFit="1" customWidth="1"/>
    <col min="5891" max="5891" width="8.625" style="234" bestFit="1" customWidth="1"/>
    <col min="5892" max="5892" width="6.375" style="234" customWidth="1"/>
    <col min="5893" max="5895" width="4.875" style="234" bestFit="1" customWidth="1"/>
    <col min="5896" max="6027" width="4.25" style="234" customWidth="1"/>
    <col min="6028" max="6028" width="2.75" style="234" bestFit="1" customWidth="1"/>
    <col min="6029" max="6098" width="4.25" style="234" customWidth="1"/>
    <col min="6099" max="6099" width="4.875" style="234" bestFit="1" customWidth="1"/>
    <col min="6100" max="6145" width="9.125" style="234"/>
    <col min="6146" max="6146" width="4.875" style="234" bestFit="1" customWidth="1"/>
    <col min="6147" max="6147" width="8.625" style="234" bestFit="1" customWidth="1"/>
    <col min="6148" max="6148" width="6.375" style="234" customWidth="1"/>
    <col min="6149" max="6151" width="4.875" style="234" bestFit="1" customWidth="1"/>
    <col min="6152" max="6283" width="4.25" style="234" customWidth="1"/>
    <col min="6284" max="6284" width="2.75" style="234" bestFit="1" customWidth="1"/>
    <col min="6285" max="6354" width="4.25" style="234" customWidth="1"/>
    <col min="6355" max="6355" width="4.875" style="234" bestFit="1" customWidth="1"/>
    <col min="6356" max="6401" width="9.125" style="234"/>
    <col min="6402" max="6402" width="4.875" style="234" bestFit="1" customWidth="1"/>
    <col min="6403" max="6403" width="8.625" style="234" bestFit="1" customWidth="1"/>
    <col min="6404" max="6404" width="6.375" style="234" customWidth="1"/>
    <col min="6405" max="6407" width="4.875" style="234" bestFit="1" customWidth="1"/>
    <col min="6408" max="6539" width="4.25" style="234" customWidth="1"/>
    <col min="6540" max="6540" width="2.75" style="234" bestFit="1" customWidth="1"/>
    <col min="6541" max="6610" width="4.25" style="234" customWidth="1"/>
    <col min="6611" max="6611" width="4.875" style="234" bestFit="1" customWidth="1"/>
    <col min="6612" max="6657" width="9.125" style="234"/>
    <col min="6658" max="6658" width="4.875" style="234" bestFit="1" customWidth="1"/>
    <col min="6659" max="6659" width="8.625" style="234" bestFit="1" customWidth="1"/>
    <col min="6660" max="6660" width="6.375" style="234" customWidth="1"/>
    <col min="6661" max="6663" width="4.875" style="234" bestFit="1" customWidth="1"/>
    <col min="6664" max="6795" width="4.25" style="234" customWidth="1"/>
    <col min="6796" max="6796" width="2.75" style="234" bestFit="1" customWidth="1"/>
    <col min="6797" max="6866" width="4.25" style="234" customWidth="1"/>
    <col min="6867" max="6867" width="4.875" style="234" bestFit="1" customWidth="1"/>
    <col min="6868" max="6913" width="9.125" style="234"/>
    <col min="6914" max="6914" width="4.875" style="234" bestFit="1" customWidth="1"/>
    <col min="6915" max="6915" width="8.625" style="234" bestFit="1" customWidth="1"/>
    <col min="6916" max="6916" width="6.375" style="234" customWidth="1"/>
    <col min="6917" max="6919" width="4.875" style="234" bestFit="1" customWidth="1"/>
    <col min="6920" max="7051" width="4.25" style="234" customWidth="1"/>
    <col min="7052" max="7052" width="2.75" style="234" bestFit="1" customWidth="1"/>
    <col min="7053" max="7122" width="4.25" style="234" customWidth="1"/>
    <col min="7123" max="7123" width="4.875" style="234" bestFit="1" customWidth="1"/>
    <col min="7124" max="7169" width="9.125" style="234"/>
    <col min="7170" max="7170" width="4.875" style="234" bestFit="1" customWidth="1"/>
    <col min="7171" max="7171" width="8.625" style="234" bestFit="1" customWidth="1"/>
    <col min="7172" max="7172" width="6.375" style="234" customWidth="1"/>
    <col min="7173" max="7175" width="4.875" style="234" bestFit="1" customWidth="1"/>
    <col min="7176" max="7307" width="4.25" style="234" customWidth="1"/>
    <col min="7308" max="7308" width="2.75" style="234" bestFit="1" customWidth="1"/>
    <col min="7309" max="7378" width="4.25" style="234" customWidth="1"/>
    <col min="7379" max="7379" width="4.875" style="234" bestFit="1" customWidth="1"/>
    <col min="7380" max="7425" width="9.125" style="234"/>
    <col min="7426" max="7426" width="4.875" style="234" bestFit="1" customWidth="1"/>
    <col min="7427" max="7427" width="8.625" style="234" bestFit="1" customWidth="1"/>
    <col min="7428" max="7428" width="6.375" style="234" customWidth="1"/>
    <col min="7429" max="7431" width="4.875" style="234" bestFit="1" customWidth="1"/>
    <col min="7432" max="7563" width="4.25" style="234" customWidth="1"/>
    <col min="7564" max="7564" width="2.75" style="234" bestFit="1" customWidth="1"/>
    <col min="7565" max="7634" width="4.25" style="234" customWidth="1"/>
    <col min="7635" max="7635" width="4.875" style="234" bestFit="1" customWidth="1"/>
    <col min="7636" max="7681" width="9.125" style="234"/>
    <col min="7682" max="7682" width="4.875" style="234" bestFit="1" customWidth="1"/>
    <col min="7683" max="7683" width="8.625" style="234" bestFit="1" customWidth="1"/>
    <col min="7684" max="7684" width="6.375" style="234" customWidth="1"/>
    <col min="7685" max="7687" width="4.875" style="234" bestFit="1" customWidth="1"/>
    <col min="7688" max="7819" width="4.25" style="234" customWidth="1"/>
    <col min="7820" max="7820" width="2.75" style="234" bestFit="1" customWidth="1"/>
    <col min="7821" max="7890" width="4.25" style="234" customWidth="1"/>
    <col min="7891" max="7891" width="4.875" style="234" bestFit="1" customWidth="1"/>
    <col min="7892" max="7937" width="9.125" style="234"/>
    <col min="7938" max="7938" width="4.875" style="234" bestFit="1" customWidth="1"/>
    <col min="7939" max="7939" width="8.625" style="234" bestFit="1" customWidth="1"/>
    <col min="7940" max="7940" width="6.375" style="234" customWidth="1"/>
    <col min="7941" max="7943" width="4.875" style="234" bestFit="1" customWidth="1"/>
    <col min="7944" max="8075" width="4.25" style="234" customWidth="1"/>
    <col min="8076" max="8076" width="2.75" style="234" bestFit="1" customWidth="1"/>
    <col min="8077" max="8146" width="4.25" style="234" customWidth="1"/>
    <col min="8147" max="8147" width="4.875" style="234" bestFit="1" customWidth="1"/>
    <col min="8148" max="8193" width="9.125" style="234"/>
    <col min="8194" max="8194" width="4.875" style="234" bestFit="1" customWidth="1"/>
    <col min="8195" max="8195" width="8.625" style="234" bestFit="1" customWidth="1"/>
    <col min="8196" max="8196" width="6.375" style="234" customWidth="1"/>
    <col min="8197" max="8199" width="4.875" style="234" bestFit="1" customWidth="1"/>
    <col min="8200" max="8331" width="4.25" style="234" customWidth="1"/>
    <col min="8332" max="8332" width="2.75" style="234" bestFit="1" customWidth="1"/>
    <col min="8333" max="8402" width="4.25" style="234" customWidth="1"/>
    <col min="8403" max="8403" width="4.875" style="234" bestFit="1" customWidth="1"/>
    <col min="8404" max="8449" width="9.125" style="234"/>
    <col min="8450" max="8450" width="4.875" style="234" bestFit="1" customWidth="1"/>
    <col min="8451" max="8451" width="8.625" style="234" bestFit="1" customWidth="1"/>
    <col min="8452" max="8452" width="6.375" style="234" customWidth="1"/>
    <col min="8453" max="8455" width="4.875" style="234" bestFit="1" customWidth="1"/>
    <col min="8456" max="8587" width="4.25" style="234" customWidth="1"/>
    <col min="8588" max="8588" width="2.75" style="234" bestFit="1" customWidth="1"/>
    <col min="8589" max="8658" width="4.25" style="234" customWidth="1"/>
    <col min="8659" max="8659" width="4.875" style="234" bestFit="1" customWidth="1"/>
    <col min="8660" max="8705" width="9.125" style="234"/>
    <col min="8706" max="8706" width="4.875" style="234" bestFit="1" customWidth="1"/>
    <col min="8707" max="8707" width="8.625" style="234" bestFit="1" customWidth="1"/>
    <col min="8708" max="8708" width="6.375" style="234" customWidth="1"/>
    <col min="8709" max="8711" width="4.875" style="234" bestFit="1" customWidth="1"/>
    <col min="8712" max="8843" width="4.25" style="234" customWidth="1"/>
    <col min="8844" max="8844" width="2.75" style="234" bestFit="1" customWidth="1"/>
    <col min="8845" max="8914" width="4.25" style="234" customWidth="1"/>
    <col min="8915" max="8915" width="4.875" style="234" bestFit="1" customWidth="1"/>
    <col min="8916" max="8961" width="9.125" style="234"/>
    <col min="8962" max="8962" width="4.875" style="234" bestFit="1" customWidth="1"/>
    <col min="8963" max="8963" width="8.625" style="234" bestFit="1" customWidth="1"/>
    <col min="8964" max="8964" width="6.375" style="234" customWidth="1"/>
    <col min="8965" max="8967" width="4.875" style="234" bestFit="1" customWidth="1"/>
    <col min="8968" max="9099" width="4.25" style="234" customWidth="1"/>
    <col min="9100" max="9100" width="2.75" style="234" bestFit="1" customWidth="1"/>
    <col min="9101" max="9170" width="4.25" style="234" customWidth="1"/>
    <col min="9171" max="9171" width="4.875" style="234" bestFit="1" customWidth="1"/>
    <col min="9172" max="9217" width="9.125" style="234"/>
    <col min="9218" max="9218" width="4.875" style="234" bestFit="1" customWidth="1"/>
    <col min="9219" max="9219" width="8.625" style="234" bestFit="1" customWidth="1"/>
    <col min="9220" max="9220" width="6.375" style="234" customWidth="1"/>
    <col min="9221" max="9223" width="4.875" style="234" bestFit="1" customWidth="1"/>
    <col min="9224" max="9355" width="4.25" style="234" customWidth="1"/>
    <col min="9356" max="9356" width="2.75" style="234" bestFit="1" customWidth="1"/>
    <col min="9357" max="9426" width="4.25" style="234" customWidth="1"/>
    <col min="9427" max="9427" width="4.875" style="234" bestFit="1" customWidth="1"/>
    <col min="9428" max="9473" width="9.125" style="234"/>
    <col min="9474" max="9474" width="4.875" style="234" bestFit="1" customWidth="1"/>
    <col min="9475" max="9475" width="8.625" style="234" bestFit="1" customWidth="1"/>
    <col min="9476" max="9476" width="6.375" style="234" customWidth="1"/>
    <col min="9477" max="9479" width="4.875" style="234" bestFit="1" customWidth="1"/>
    <col min="9480" max="9611" width="4.25" style="234" customWidth="1"/>
    <col min="9612" max="9612" width="2.75" style="234" bestFit="1" customWidth="1"/>
    <col min="9613" max="9682" width="4.25" style="234" customWidth="1"/>
    <col min="9683" max="9683" width="4.875" style="234" bestFit="1" customWidth="1"/>
    <col min="9684" max="9729" width="9.125" style="234"/>
    <col min="9730" max="9730" width="4.875" style="234" bestFit="1" customWidth="1"/>
    <col min="9731" max="9731" width="8.625" style="234" bestFit="1" customWidth="1"/>
    <col min="9732" max="9732" width="6.375" style="234" customWidth="1"/>
    <col min="9733" max="9735" width="4.875" style="234" bestFit="1" customWidth="1"/>
    <col min="9736" max="9867" width="4.25" style="234" customWidth="1"/>
    <col min="9868" max="9868" width="2.75" style="234" bestFit="1" customWidth="1"/>
    <col min="9869" max="9938" width="4.25" style="234" customWidth="1"/>
    <col min="9939" max="9939" width="4.875" style="234" bestFit="1" customWidth="1"/>
    <col min="9940" max="9985" width="9.125" style="234"/>
    <col min="9986" max="9986" width="4.875" style="234" bestFit="1" customWidth="1"/>
    <col min="9987" max="9987" width="8.625" style="234" bestFit="1" customWidth="1"/>
    <col min="9988" max="9988" width="6.375" style="234" customWidth="1"/>
    <col min="9989" max="9991" width="4.875" style="234" bestFit="1" customWidth="1"/>
    <col min="9992" max="10123" width="4.25" style="234" customWidth="1"/>
    <col min="10124" max="10124" width="2.75" style="234" bestFit="1" customWidth="1"/>
    <col min="10125" max="10194" width="4.25" style="234" customWidth="1"/>
    <col min="10195" max="10195" width="4.875" style="234" bestFit="1" customWidth="1"/>
    <col min="10196" max="10241" width="9.125" style="234"/>
    <col min="10242" max="10242" width="4.875" style="234" bestFit="1" customWidth="1"/>
    <col min="10243" max="10243" width="8.625" style="234" bestFit="1" customWidth="1"/>
    <col min="10244" max="10244" width="6.375" style="234" customWidth="1"/>
    <col min="10245" max="10247" width="4.875" style="234" bestFit="1" customWidth="1"/>
    <col min="10248" max="10379" width="4.25" style="234" customWidth="1"/>
    <col min="10380" max="10380" width="2.75" style="234" bestFit="1" customWidth="1"/>
    <col min="10381" max="10450" width="4.25" style="234" customWidth="1"/>
    <col min="10451" max="10451" width="4.875" style="234" bestFit="1" customWidth="1"/>
    <col min="10452" max="10497" width="9.125" style="234"/>
    <col min="10498" max="10498" width="4.875" style="234" bestFit="1" customWidth="1"/>
    <col min="10499" max="10499" width="8.625" style="234" bestFit="1" customWidth="1"/>
    <col min="10500" max="10500" width="6.375" style="234" customWidth="1"/>
    <col min="10501" max="10503" width="4.875" style="234" bestFit="1" customWidth="1"/>
    <col min="10504" max="10635" width="4.25" style="234" customWidth="1"/>
    <col min="10636" max="10636" width="2.75" style="234" bestFit="1" customWidth="1"/>
    <col min="10637" max="10706" width="4.25" style="234" customWidth="1"/>
    <col min="10707" max="10707" width="4.875" style="234" bestFit="1" customWidth="1"/>
    <col min="10708" max="10753" width="9.125" style="234"/>
    <col min="10754" max="10754" width="4.875" style="234" bestFit="1" customWidth="1"/>
    <col min="10755" max="10755" width="8.625" style="234" bestFit="1" customWidth="1"/>
    <col min="10756" max="10756" width="6.375" style="234" customWidth="1"/>
    <col min="10757" max="10759" width="4.875" style="234" bestFit="1" customWidth="1"/>
    <col min="10760" max="10891" width="4.25" style="234" customWidth="1"/>
    <col min="10892" max="10892" width="2.75" style="234" bestFit="1" customWidth="1"/>
    <col min="10893" max="10962" width="4.25" style="234" customWidth="1"/>
    <col min="10963" max="10963" width="4.875" style="234" bestFit="1" customWidth="1"/>
    <col min="10964" max="11009" width="9.125" style="234"/>
    <col min="11010" max="11010" width="4.875" style="234" bestFit="1" customWidth="1"/>
    <col min="11011" max="11011" width="8.625" style="234" bestFit="1" customWidth="1"/>
    <col min="11012" max="11012" width="6.375" style="234" customWidth="1"/>
    <col min="11013" max="11015" width="4.875" style="234" bestFit="1" customWidth="1"/>
    <col min="11016" max="11147" width="4.25" style="234" customWidth="1"/>
    <col min="11148" max="11148" width="2.75" style="234" bestFit="1" customWidth="1"/>
    <col min="11149" max="11218" width="4.25" style="234" customWidth="1"/>
    <col min="11219" max="11219" width="4.875" style="234" bestFit="1" customWidth="1"/>
    <col min="11220" max="11265" width="9.125" style="234"/>
    <col min="11266" max="11266" width="4.875" style="234" bestFit="1" customWidth="1"/>
    <col min="11267" max="11267" width="8.625" style="234" bestFit="1" customWidth="1"/>
    <col min="11268" max="11268" width="6.375" style="234" customWidth="1"/>
    <col min="11269" max="11271" width="4.875" style="234" bestFit="1" customWidth="1"/>
    <col min="11272" max="11403" width="4.25" style="234" customWidth="1"/>
    <col min="11404" max="11404" width="2.75" style="234" bestFit="1" customWidth="1"/>
    <col min="11405" max="11474" width="4.25" style="234" customWidth="1"/>
    <col min="11475" max="11475" width="4.875" style="234" bestFit="1" customWidth="1"/>
    <col min="11476" max="11521" width="9.125" style="234"/>
    <col min="11522" max="11522" width="4.875" style="234" bestFit="1" customWidth="1"/>
    <col min="11523" max="11523" width="8.625" style="234" bestFit="1" customWidth="1"/>
    <col min="11524" max="11524" width="6.375" style="234" customWidth="1"/>
    <col min="11525" max="11527" width="4.875" style="234" bestFit="1" customWidth="1"/>
    <col min="11528" max="11659" width="4.25" style="234" customWidth="1"/>
    <col min="11660" max="11660" width="2.75" style="234" bestFit="1" customWidth="1"/>
    <col min="11661" max="11730" width="4.25" style="234" customWidth="1"/>
    <col min="11731" max="11731" width="4.875" style="234" bestFit="1" customWidth="1"/>
    <col min="11732" max="11777" width="9.125" style="234"/>
    <col min="11778" max="11778" width="4.875" style="234" bestFit="1" customWidth="1"/>
    <col min="11779" max="11779" width="8.625" style="234" bestFit="1" customWidth="1"/>
    <col min="11780" max="11780" width="6.375" style="234" customWidth="1"/>
    <col min="11781" max="11783" width="4.875" style="234" bestFit="1" customWidth="1"/>
    <col min="11784" max="11915" width="4.25" style="234" customWidth="1"/>
    <col min="11916" max="11916" width="2.75" style="234" bestFit="1" customWidth="1"/>
    <col min="11917" max="11986" width="4.25" style="234" customWidth="1"/>
    <col min="11987" max="11987" width="4.875" style="234" bestFit="1" customWidth="1"/>
    <col min="11988" max="12033" width="9.125" style="234"/>
    <col min="12034" max="12034" width="4.875" style="234" bestFit="1" customWidth="1"/>
    <col min="12035" max="12035" width="8.625" style="234" bestFit="1" customWidth="1"/>
    <col min="12036" max="12036" width="6.375" style="234" customWidth="1"/>
    <col min="12037" max="12039" width="4.875" style="234" bestFit="1" customWidth="1"/>
    <col min="12040" max="12171" width="4.25" style="234" customWidth="1"/>
    <col min="12172" max="12172" width="2.75" style="234" bestFit="1" customWidth="1"/>
    <col min="12173" max="12242" width="4.25" style="234" customWidth="1"/>
    <col min="12243" max="12243" width="4.875" style="234" bestFit="1" customWidth="1"/>
    <col min="12244" max="12289" width="9.125" style="234"/>
    <col min="12290" max="12290" width="4.875" style="234" bestFit="1" customWidth="1"/>
    <col min="12291" max="12291" width="8.625" style="234" bestFit="1" customWidth="1"/>
    <col min="12292" max="12292" width="6.375" style="234" customWidth="1"/>
    <col min="12293" max="12295" width="4.875" style="234" bestFit="1" customWidth="1"/>
    <col min="12296" max="12427" width="4.25" style="234" customWidth="1"/>
    <col min="12428" max="12428" width="2.75" style="234" bestFit="1" customWidth="1"/>
    <col min="12429" max="12498" width="4.25" style="234" customWidth="1"/>
    <col min="12499" max="12499" width="4.875" style="234" bestFit="1" customWidth="1"/>
    <col min="12500" max="12545" width="9.125" style="234"/>
    <col min="12546" max="12546" width="4.875" style="234" bestFit="1" customWidth="1"/>
    <col min="12547" max="12547" width="8.625" style="234" bestFit="1" customWidth="1"/>
    <col min="12548" max="12548" width="6.375" style="234" customWidth="1"/>
    <col min="12549" max="12551" width="4.875" style="234" bestFit="1" customWidth="1"/>
    <col min="12552" max="12683" width="4.25" style="234" customWidth="1"/>
    <col min="12684" max="12684" width="2.75" style="234" bestFit="1" customWidth="1"/>
    <col min="12685" max="12754" width="4.25" style="234" customWidth="1"/>
    <col min="12755" max="12755" width="4.875" style="234" bestFit="1" customWidth="1"/>
    <col min="12756" max="12801" width="9.125" style="234"/>
    <col min="12802" max="12802" width="4.875" style="234" bestFit="1" customWidth="1"/>
    <col min="12803" max="12803" width="8.625" style="234" bestFit="1" customWidth="1"/>
    <col min="12804" max="12804" width="6.375" style="234" customWidth="1"/>
    <col min="12805" max="12807" width="4.875" style="234" bestFit="1" customWidth="1"/>
    <col min="12808" max="12939" width="4.25" style="234" customWidth="1"/>
    <col min="12940" max="12940" width="2.75" style="234" bestFit="1" customWidth="1"/>
    <col min="12941" max="13010" width="4.25" style="234" customWidth="1"/>
    <col min="13011" max="13011" width="4.875" style="234" bestFit="1" customWidth="1"/>
    <col min="13012" max="13057" width="9.125" style="234"/>
    <col min="13058" max="13058" width="4.875" style="234" bestFit="1" customWidth="1"/>
    <col min="13059" max="13059" width="8.625" style="234" bestFit="1" customWidth="1"/>
    <col min="13060" max="13060" width="6.375" style="234" customWidth="1"/>
    <col min="13061" max="13063" width="4.875" style="234" bestFit="1" customWidth="1"/>
    <col min="13064" max="13195" width="4.25" style="234" customWidth="1"/>
    <col min="13196" max="13196" width="2.75" style="234" bestFit="1" customWidth="1"/>
    <col min="13197" max="13266" width="4.25" style="234" customWidth="1"/>
    <col min="13267" max="13267" width="4.875" style="234" bestFit="1" customWidth="1"/>
    <col min="13268" max="13313" width="9.125" style="234"/>
    <col min="13314" max="13314" width="4.875" style="234" bestFit="1" customWidth="1"/>
    <col min="13315" max="13315" width="8.625" style="234" bestFit="1" customWidth="1"/>
    <col min="13316" max="13316" width="6.375" style="234" customWidth="1"/>
    <col min="13317" max="13319" width="4.875" style="234" bestFit="1" customWidth="1"/>
    <col min="13320" max="13451" width="4.25" style="234" customWidth="1"/>
    <col min="13452" max="13452" width="2.75" style="234" bestFit="1" customWidth="1"/>
    <col min="13453" max="13522" width="4.25" style="234" customWidth="1"/>
    <col min="13523" max="13523" width="4.875" style="234" bestFit="1" customWidth="1"/>
    <col min="13524" max="13569" width="9.125" style="234"/>
    <col min="13570" max="13570" width="4.875" style="234" bestFit="1" customWidth="1"/>
    <col min="13571" max="13571" width="8.625" style="234" bestFit="1" customWidth="1"/>
    <col min="13572" max="13572" width="6.375" style="234" customWidth="1"/>
    <col min="13573" max="13575" width="4.875" style="234" bestFit="1" customWidth="1"/>
    <col min="13576" max="13707" width="4.25" style="234" customWidth="1"/>
    <col min="13708" max="13708" width="2.75" style="234" bestFit="1" customWidth="1"/>
    <col min="13709" max="13778" width="4.25" style="234" customWidth="1"/>
    <col min="13779" max="13779" width="4.875" style="234" bestFit="1" customWidth="1"/>
    <col min="13780" max="13825" width="9.125" style="234"/>
    <col min="13826" max="13826" width="4.875" style="234" bestFit="1" customWidth="1"/>
    <col min="13827" max="13827" width="8.625" style="234" bestFit="1" customWidth="1"/>
    <col min="13828" max="13828" width="6.375" style="234" customWidth="1"/>
    <col min="13829" max="13831" width="4.875" style="234" bestFit="1" customWidth="1"/>
    <col min="13832" max="13963" width="4.25" style="234" customWidth="1"/>
    <col min="13964" max="13964" width="2.75" style="234" bestFit="1" customWidth="1"/>
    <col min="13965" max="14034" width="4.25" style="234" customWidth="1"/>
    <col min="14035" max="14035" width="4.875" style="234" bestFit="1" customWidth="1"/>
    <col min="14036" max="14081" width="9.125" style="234"/>
    <col min="14082" max="14082" width="4.875" style="234" bestFit="1" customWidth="1"/>
    <col min="14083" max="14083" width="8.625" style="234" bestFit="1" customWidth="1"/>
    <col min="14084" max="14084" width="6.375" style="234" customWidth="1"/>
    <col min="14085" max="14087" width="4.875" style="234" bestFit="1" customWidth="1"/>
    <col min="14088" max="14219" width="4.25" style="234" customWidth="1"/>
    <col min="14220" max="14220" width="2.75" style="234" bestFit="1" customWidth="1"/>
    <col min="14221" max="14290" width="4.25" style="234" customWidth="1"/>
    <col min="14291" max="14291" width="4.875" style="234" bestFit="1" customWidth="1"/>
    <col min="14292" max="14337" width="9.125" style="234"/>
    <col min="14338" max="14338" width="4.875" style="234" bestFit="1" customWidth="1"/>
    <col min="14339" max="14339" width="8.625" style="234" bestFit="1" customWidth="1"/>
    <col min="14340" max="14340" width="6.375" style="234" customWidth="1"/>
    <col min="14341" max="14343" width="4.875" style="234" bestFit="1" customWidth="1"/>
    <col min="14344" max="14475" width="4.25" style="234" customWidth="1"/>
    <col min="14476" max="14476" width="2.75" style="234" bestFit="1" customWidth="1"/>
    <col min="14477" max="14546" width="4.25" style="234" customWidth="1"/>
    <col min="14547" max="14547" width="4.875" style="234" bestFit="1" customWidth="1"/>
    <col min="14548" max="14593" width="9.125" style="234"/>
    <col min="14594" max="14594" width="4.875" style="234" bestFit="1" customWidth="1"/>
    <col min="14595" max="14595" width="8.625" style="234" bestFit="1" customWidth="1"/>
    <col min="14596" max="14596" width="6.375" style="234" customWidth="1"/>
    <col min="14597" max="14599" width="4.875" style="234" bestFit="1" customWidth="1"/>
    <col min="14600" max="14731" width="4.25" style="234" customWidth="1"/>
    <col min="14732" max="14732" width="2.75" style="234" bestFit="1" customWidth="1"/>
    <col min="14733" max="14802" width="4.25" style="234" customWidth="1"/>
    <col min="14803" max="14803" width="4.875" style="234" bestFit="1" customWidth="1"/>
    <col min="14804" max="14849" width="9.125" style="234"/>
    <col min="14850" max="14850" width="4.875" style="234" bestFit="1" customWidth="1"/>
    <col min="14851" max="14851" width="8.625" style="234" bestFit="1" customWidth="1"/>
    <col min="14852" max="14852" width="6.375" style="234" customWidth="1"/>
    <col min="14853" max="14855" width="4.875" style="234" bestFit="1" customWidth="1"/>
    <col min="14856" max="14987" width="4.25" style="234" customWidth="1"/>
    <col min="14988" max="14988" width="2.75" style="234" bestFit="1" customWidth="1"/>
    <col min="14989" max="15058" width="4.25" style="234" customWidth="1"/>
    <col min="15059" max="15059" width="4.875" style="234" bestFit="1" customWidth="1"/>
    <col min="15060" max="15105" width="9.125" style="234"/>
    <col min="15106" max="15106" width="4.875" style="234" bestFit="1" customWidth="1"/>
    <col min="15107" max="15107" width="8.625" style="234" bestFit="1" customWidth="1"/>
    <col min="15108" max="15108" width="6.375" style="234" customWidth="1"/>
    <col min="15109" max="15111" width="4.875" style="234" bestFit="1" customWidth="1"/>
    <col min="15112" max="15243" width="4.25" style="234" customWidth="1"/>
    <col min="15244" max="15244" width="2.75" style="234" bestFit="1" customWidth="1"/>
    <col min="15245" max="15314" width="4.25" style="234" customWidth="1"/>
    <col min="15315" max="15315" width="4.875" style="234" bestFit="1" customWidth="1"/>
    <col min="15316" max="15361" width="9.125" style="234"/>
    <col min="15362" max="15362" width="4.875" style="234" bestFit="1" customWidth="1"/>
    <col min="15363" max="15363" width="8.625" style="234" bestFit="1" customWidth="1"/>
    <col min="15364" max="15364" width="6.375" style="234" customWidth="1"/>
    <col min="15365" max="15367" width="4.875" style="234" bestFit="1" customWidth="1"/>
    <col min="15368" max="15499" width="4.25" style="234" customWidth="1"/>
    <col min="15500" max="15500" width="2.75" style="234" bestFit="1" customWidth="1"/>
    <col min="15501" max="15570" width="4.25" style="234" customWidth="1"/>
    <col min="15571" max="15571" width="4.875" style="234" bestFit="1" customWidth="1"/>
    <col min="15572" max="15617" width="9.125" style="234"/>
    <col min="15618" max="15618" width="4.875" style="234" bestFit="1" customWidth="1"/>
    <col min="15619" max="15619" width="8.625" style="234" bestFit="1" customWidth="1"/>
    <col min="15620" max="15620" width="6.375" style="234" customWidth="1"/>
    <col min="15621" max="15623" width="4.875" style="234" bestFit="1" customWidth="1"/>
    <col min="15624" max="15755" width="4.25" style="234" customWidth="1"/>
    <col min="15756" max="15756" width="2.75" style="234" bestFit="1" customWidth="1"/>
    <col min="15757" max="15826" width="4.25" style="234" customWidth="1"/>
    <col min="15827" max="15827" width="4.875" style="234" bestFit="1" customWidth="1"/>
    <col min="15828" max="15873" width="9.125" style="234"/>
    <col min="15874" max="15874" width="4.875" style="234" bestFit="1" customWidth="1"/>
    <col min="15875" max="15875" width="8.625" style="234" bestFit="1" customWidth="1"/>
    <col min="15876" max="15876" width="6.375" style="234" customWidth="1"/>
    <col min="15877" max="15879" width="4.875" style="234" bestFit="1" customWidth="1"/>
    <col min="15880" max="16011" width="4.25" style="234" customWidth="1"/>
    <col min="16012" max="16012" width="2.75" style="234" bestFit="1" customWidth="1"/>
    <col min="16013" max="16082" width="4.25" style="234" customWidth="1"/>
    <col min="16083" max="16083" width="4.875" style="234" bestFit="1" customWidth="1"/>
    <col min="16084" max="16129" width="9.125" style="234"/>
    <col min="16130" max="16130" width="4.875" style="234" bestFit="1" customWidth="1"/>
    <col min="16131" max="16131" width="8.625" style="234" bestFit="1" customWidth="1"/>
    <col min="16132" max="16132" width="6.375" style="234" customWidth="1"/>
    <col min="16133" max="16135" width="4.875" style="234" bestFit="1" customWidth="1"/>
    <col min="16136" max="16267" width="4.25" style="234" customWidth="1"/>
    <col min="16268" max="16268" width="2.75" style="234" bestFit="1" customWidth="1"/>
    <col min="16269" max="16338" width="4.25" style="234" customWidth="1"/>
    <col min="16339" max="16339" width="4.875" style="234" bestFit="1" customWidth="1"/>
    <col min="16340" max="16384" width="9.125" style="234"/>
  </cols>
  <sheetData>
    <row r="1" spans="1:257" s="231" customFormat="1" x14ac:dyDescent="0.6">
      <c r="I1" s="232" t="s">
        <v>295</v>
      </c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  <c r="IO1" s="234"/>
      <c r="IP1" s="234"/>
      <c r="IQ1" s="234"/>
      <c r="IR1" s="234"/>
      <c r="IS1" s="234"/>
      <c r="IT1" s="234"/>
      <c r="IU1" s="234"/>
      <c r="IV1" s="234"/>
      <c r="IW1" s="234"/>
    </row>
    <row r="2" spans="1:257" s="231" customFormat="1" x14ac:dyDescent="0.6">
      <c r="A2" s="235"/>
      <c r="I2" s="236" t="s">
        <v>188</v>
      </c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4"/>
      <c r="IW2" s="234"/>
    </row>
    <row r="3" spans="1:257" s="231" customFormat="1" x14ac:dyDescent="0.6">
      <c r="A3" s="783" t="s">
        <v>6</v>
      </c>
      <c r="B3" s="786" t="s">
        <v>145</v>
      </c>
      <c r="C3" s="787"/>
      <c r="D3" s="787"/>
      <c r="E3" s="787"/>
      <c r="F3" s="787"/>
      <c r="G3" s="788"/>
      <c r="H3" s="237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9"/>
      <c r="X3" s="237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9"/>
      <c r="AV3" s="237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1"/>
      <c r="BT3" s="242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1"/>
      <c r="CR3" s="242"/>
      <c r="CS3" s="240"/>
      <c r="CT3" s="240"/>
      <c r="CU3" s="240"/>
      <c r="CV3" s="240"/>
      <c r="CW3" s="240"/>
      <c r="CX3" s="240"/>
      <c r="CY3" s="240"/>
      <c r="CZ3" s="240"/>
      <c r="DA3" s="240"/>
      <c r="DB3" s="240"/>
      <c r="DC3" s="240"/>
      <c r="DD3" s="240"/>
      <c r="DE3" s="240"/>
      <c r="DF3" s="240"/>
      <c r="DG3" s="240"/>
      <c r="DH3" s="240"/>
      <c r="DI3" s="240"/>
      <c r="DJ3" s="240"/>
      <c r="DK3" s="240"/>
      <c r="DL3" s="240"/>
      <c r="DM3" s="240"/>
      <c r="DN3" s="240"/>
      <c r="DO3" s="241"/>
      <c r="DP3" s="242"/>
      <c r="DQ3" s="240"/>
      <c r="DR3" s="240"/>
      <c r="DS3" s="240"/>
      <c r="DT3" s="240"/>
      <c r="DU3" s="240"/>
      <c r="DV3" s="240"/>
      <c r="DW3" s="240"/>
      <c r="DX3" s="240"/>
      <c r="DY3" s="240"/>
      <c r="DZ3" s="240"/>
      <c r="EA3" s="240"/>
      <c r="EB3" s="240"/>
      <c r="EC3" s="240"/>
      <c r="ED3" s="240"/>
      <c r="EE3" s="240"/>
      <c r="EF3" s="240"/>
      <c r="EG3" s="240"/>
      <c r="EH3" s="240"/>
      <c r="EI3" s="240"/>
      <c r="EJ3" s="240"/>
      <c r="EK3" s="240"/>
      <c r="EL3" s="240"/>
      <c r="EM3" s="241"/>
      <c r="EN3" s="242"/>
      <c r="EO3" s="240"/>
      <c r="EP3" s="240"/>
      <c r="EQ3" s="240"/>
      <c r="ER3" s="240"/>
      <c r="ES3" s="240"/>
      <c r="ET3" s="240"/>
      <c r="EU3" s="240"/>
      <c r="EV3" s="240"/>
      <c r="EW3" s="240"/>
      <c r="EX3" s="240"/>
      <c r="EY3" s="240"/>
      <c r="EZ3" s="240"/>
      <c r="FA3" s="240"/>
      <c r="FB3" s="240"/>
      <c r="FC3" s="240"/>
      <c r="FD3" s="240"/>
      <c r="FE3" s="240"/>
      <c r="FF3" s="240"/>
      <c r="FG3" s="240"/>
      <c r="FH3" s="240"/>
      <c r="FI3" s="240"/>
      <c r="FJ3" s="240"/>
      <c r="FK3" s="241"/>
      <c r="FL3" s="242"/>
      <c r="FM3" s="240"/>
      <c r="FN3" s="240"/>
      <c r="FO3" s="240"/>
      <c r="FP3" s="240"/>
      <c r="FQ3" s="240"/>
      <c r="FR3" s="240"/>
      <c r="FS3" s="240"/>
      <c r="FT3" s="240"/>
      <c r="FU3" s="240"/>
      <c r="FV3" s="240"/>
      <c r="FW3" s="240"/>
      <c r="FX3" s="240"/>
      <c r="FY3" s="240"/>
      <c r="FZ3" s="240"/>
      <c r="GA3" s="240"/>
      <c r="GB3" s="240"/>
      <c r="GC3" s="240"/>
      <c r="GD3" s="240"/>
      <c r="GE3" s="240"/>
      <c r="GF3" s="240"/>
      <c r="GG3" s="240"/>
      <c r="GH3" s="240"/>
      <c r="GI3" s="241"/>
      <c r="GJ3" s="242"/>
      <c r="GK3" s="240"/>
      <c r="GL3" s="240"/>
      <c r="GM3" s="240"/>
      <c r="GN3" s="240"/>
      <c r="GO3" s="240"/>
      <c r="GP3" s="240"/>
      <c r="GQ3" s="240"/>
      <c r="GR3" s="240"/>
      <c r="GS3" s="240"/>
      <c r="GT3" s="240"/>
      <c r="GU3" s="240"/>
      <c r="GV3" s="240"/>
      <c r="GW3" s="240"/>
      <c r="GX3" s="240"/>
      <c r="GY3" s="240"/>
      <c r="GZ3" s="240"/>
      <c r="HA3" s="241"/>
      <c r="HB3" s="234"/>
      <c r="HC3" s="234"/>
      <c r="HD3" s="234"/>
      <c r="HE3" s="234"/>
      <c r="HF3" s="234"/>
      <c r="HG3" s="234"/>
      <c r="HH3" s="234"/>
      <c r="HI3" s="234"/>
      <c r="HJ3" s="234"/>
      <c r="HK3" s="234"/>
      <c r="HL3" s="234"/>
      <c r="HM3" s="234"/>
      <c r="HN3" s="234"/>
      <c r="HO3" s="234"/>
      <c r="HP3" s="234"/>
      <c r="HQ3" s="234"/>
      <c r="HR3" s="234"/>
      <c r="HS3" s="234"/>
      <c r="HT3" s="234"/>
      <c r="HU3" s="234"/>
      <c r="HV3" s="234"/>
      <c r="HW3" s="234"/>
      <c r="HX3" s="234"/>
      <c r="HY3" s="234"/>
      <c r="HZ3" s="234"/>
      <c r="IA3" s="234"/>
      <c r="IB3" s="234"/>
      <c r="IC3" s="234"/>
      <c r="ID3" s="234"/>
      <c r="IE3" s="234"/>
      <c r="IF3" s="234"/>
      <c r="IG3" s="234"/>
      <c r="IH3" s="234"/>
      <c r="II3" s="234"/>
      <c r="IJ3" s="234"/>
      <c r="IK3" s="234"/>
      <c r="IL3" s="234"/>
      <c r="IM3" s="234"/>
      <c r="IN3" s="234"/>
      <c r="IO3" s="234"/>
      <c r="IP3" s="234"/>
      <c r="IQ3" s="234"/>
      <c r="IR3" s="234"/>
      <c r="IS3" s="234"/>
      <c r="IT3" s="234"/>
      <c r="IU3" s="234"/>
      <c r="IV3" s="234"/>
      <c r="IW3" s="234"/>
    </row>
    <row r="4" spans="1:257" s="231" customFormat="1" x14ac:dyDescent="0.6">
      <c r="A4" s="784"/>
      <c r="B4" s="789" t="s">
        <v>189</v>
      </c>
      <c r="C4" s="475" t="s">
        <v>111</v>
      </c>
      <c r="D4" s="474" t="s">
        <v>0</v>
      </c>
      <c r="E4" s="791" t="s">
        <v>1</v>
      </c>
      <c r="F4" s="792"/>
      <c r="G4" s="793"/>
      <c r="H4" s="778" t="s">
        <v>7</v>
      </c>
      <c r="I4" s="779"/>
      <c r="J4" s="778" t="s">
        <v>8</v>
      </c>
      <c r="K4" s="779"/>
      <c r="L4" s="778" t="s">
        <v>9</v>
      </c>
      <c r="M4" s="779"/>
      <c r="N4" s="778" t="s">
        <v>10</v>
      </c>
      <c r="O4" s="779"/>
      <c r="P4" s="778" t="s">
        <v>11</v>
      </c>
      <c r="Q4" s="779"/>
      <c r="R4" s="778" t="s">
        <v>14</v>
      </c>
      <c r="S4" s="779"/>
      <c r="T4" s="778" t="s">
        <v>15</v>
      </c>
      <c r="U4" s="779"/>
      <c r="V4" s="781" t="s">
        <v>16</v>
      </c>
      <c r="W4" s="782"/>
      <c r="X4" s="779" t="s">
        <v>17</v>
      </c>
      <c r="Y4" s="779"/>
      <c r="Z4" s="778" t="s">
        <v>18</v>
      </c>
      <c r="AA4" s="779"/>
      <c r="AB4" s="778" t="s">
        <v>19</v>
      </c>
      <c r="AC4" s="779"/>
      <c r="AD4" s="778" t="s">
        <v>20</v>
      </c>
      <c r="AE4" s="779"/>
      <c r="AF4" s="778" t="s">
        <v>21</v>
      </c>
      <c r="AG4" s="779"/>
      <c r="AH4" s="778" t="s">
        <v>22</v>
      </c>
      <c r="AI4" s="779"/>
      <c r="AJ4" s="778" t="s">
        <v>23</v>
      </c>
      <c r="AK4" s="779"/>
      <c r="AL4" s="778" t="s">
        <v>24</v>
      </c>
      <c r="AM4" s="779"/>
      <c r="AN4" s="778" t="s">
        <v>25</v>
      </c>
      <c r="AO4" s="779"/>
      <c r="AP4" s="778" t="s">
        <v>26</v>
      </c>
      <c r="AQ4" s="779"/>
      <c r="AR4" s="778" t="s">
        <v>27</v>
      </c>
      <c r="AS4" s="779"/>
      <c r="AT4" s="781" t="s">
        <v>28</v>
      </c>
      <c r="AU4" s="782"/>
      <c r="AV4" s="779" t="s">
        <v>29</v>
      </c>
      <c r="AW4" s="779"/>
      <c r="AX4" s="778" t="s">
        <v>30</v>
      </c>
      <c r="AY4" s="779"/>
      <c r="AZ4" s="778" t="s">
        <v>31</v>
      </c>
      <c r="BA4" s="779"/>
      <c r="BB4" s="778" t="s">
        <v>32</v>
      </c>
      <c r="BC4" s="779"/>
      <c r="BD4" s="778" t="s">
        <v>33</v>
      </c>
      <c r="BE4" s="779"/>
      <c r="BF4" s="778" t="s">
        <v>34</v>
      </c>
      <c r="BG4" s="779"/>
      <c r="BH4" s="778" t="s">
        <v>35</v>
      </c>
      <c r="BI4" s="779"/>
      <c r="BJ4" s="778" t="s">
        <v>36</v>
      </c>
      <c r="BK4" s="779"/>
      <c r="BL4" s="778" t="s">
        <v>37</v>
      </c>
      <c r="BM4" s="779"/>
      <c r="BN4" s="778" t="s">
        <v>38</v>
      </c>
      <c r="BO4" s="779"/>
      <c r="BP4" s="778" t="s">
        <v>39</v>
      </c>
      <c r="BQ4" s="779"/>
      <c r="BR4" s="781" t="s">
        <v>40</v>
      </c>
      <c r="BS4" s="782"/>
      <c r="BT4" s="779" t="s">
        <v>41</v>
      </c>
      <c r="BU4" s="779"/>
      <c r="BV4" s="778" t="s">
        <v>42</v>
      </c>
      <c r="BW4" s="779"/>
      <c r="BX4" s="778" t="s">
        <v>43</v>
      </c>
      <c r="BY4" s="779"/>
      <c r="BZ4" s="778" t="s">
        <v>44</v>
      </c>
      <c r="CA4" s="779"/>
      <c r="CB4" s="778" t="s">
        <v>45</v>
      </c>
      <c r="CC4" s="779"/>
      <c r="CD4" s="778" t="s">
        <v>46</v>
      </c>
      <c r="CE4" s="779"/>
      <c r="CF4" s="778" t="s">
        <v>47</v>
      </c>
      <c r="CG4" s="779"/>
      <c r="CH4" s="778" t="s">
        <v>48</v>
      </c>
      <c r="CI4" s="779"/>
      <c r="CJ4" s="778" t="s">
        <v>49</v>
      </c>
      <c r="CK4" s="779"/>
      <c r="CL4" s="778" t="s">
        <v>50</v>
      </c>
      <c r="CM4" s="779"/>
      <c r="CN4" s="778" t="s">
        <v>51</v>
      </c>
      <c r="CO4" s="779"/>
      <c r="CP4" s="781" t="s">
        <v>52</v>
      </c>
      <c r="CQ4" s="782"/>
      <c r="CR4" s="779" t="s">
        <v>53</v>
      </c>
      <c r="CS4" s="779"/>
      <c r="CT4" s="778" t="s">
        <v>54</v>
      </c>
      <c r="CU4" s="779"/>
      <c r="CV4" s="778" t="s">
        <v>55</v>
      </c>
      <c r="CW4" s="779"/>
      <c r="CX4" s="778" t="s">
        <v>56</v>
      </c>
      <c r="CY4" s="779"/>
      <c r="CZ4" s="778" t="s">
        <v>57</v>
      </c>
      <c r="DA4" s="779"/>
      <c r="DB4" s="778" t="s">
        <v>58</v>
      </c>
      <c r="DC4" s="779"/>
      <c r="DD4" s="778" t="s">
        <v>59</v>
      </c>
      <c r="DE4" s="779"/>
      <c r="DF4" s="778" t="s">
        <v>60</v>
      </c>
      <c r="DG4" s="779"/>
      <c r="DH4" s="778" t="s">
        <v>61</v>
      </c>
      <c r="DI4" s="779"/>
      <c r="DJ4" s="778" t="s">
        <v>62</v>
      </c>
      <c r="DK4" s="779"/>
      <c r="DL4" s="778" t="s">
        <v>63</v>
      </c>
      <c r="DM4" s="779"/>
      <c r="DN4" s="781" t="s">
        <v>64</v>
      </c>
      <c r="DO4" s="782"/>
      <c r="DP4" s="779" t="s">
        <v>65</v>
      </c>
      <c r="DQ4" s="779"/>
      <c r="DR4" s="778" t="s">
        <v>66</v>
      </c>
      <c r="DS4" s="779"/>
      <c r="DT4" s="778" t="s">
        <v>67</v>
      </c>
      <c r="DU4" s="779"/>
      <c r="DV4" s="778" t="s">
        <v>68</v>
      </c>
      <c r="DW4" s="779"/>
      <c r="DX4" s="778" t="s">
        <v>69</v>
      </c>
      <c r="DY4" s="779"/>
      <c r="DZ4" s="778" t="s">
        <v>70</v>
      </c>
      <c r="EA4" s="779"/>
      <c r="EB4" s="778" t="s">
        <v>71</v>
      </c>
      <c r="EC4" s="779"/>
      <c r="ED4" s="778" t="s">
        <v>72</v>
      </c>
      <c r="EE4" s="779"/>
      <c r="EF4" s="778" t="s">
        <v>73</v>
      </c>
      <c r="EG4" s="779"/>
      <c r="EH4" s="778" t="s">
        <v>74</v>
      </c>
      <c r="EI4" s="779"/>
      <c r="EJ4" s="778" t="s">
        <v>75</v>
      </c>
      <c r="EK4" s="779"/>
      <c r="EL4" s="781" t="s">
        <v>76</v>
      </c>
      <c r="EM4" s="782"/>
      <c r="EN4" s="779" t="s">
        <v>77</v>
      </c>
      <c r="EO4" s="779"/>
      <c r="EP4" s="778" t="s">
        <v>78</v>
      </c>
      <c r="EQ4" s="779"/>
      <c r="ER4" s="778" t="s">
        <v>79</v>
      </c>
      <c r="ES4" s="779"/>
      <c r="ET4" s="778" t="s">
        <v>80</v>
      </c>
      <c r="EU4" s="779"/>
      <c r="EV4" s="778" t="s">
        <v>81</v>
      </c>
      <c r="EW4" s="779"/>
      <c r="EX4" s="778" t="s">
        <v>82</v>
      </c>
      <c r="EY4" s="779"/>
      <c r="EZ4" s="778" t="s">
        <v>83</v>
      </c>
      <c r="FA4" s="779"/>
      <c r="FB4" s="778" t="s">
        <v>84</v>
      </c>
      <c r="FC4" s="779"/>
      <c r="FD4" s="778" t="s">
        <v>85</v>
      </c>
      <c r="FE4" s="779"/>
      <c r="FF4" s="778" t="s">
        <v>86</v>
      </c>
      <c r="FG4" s="779"/>
      <c r="FH4" s="778" t="s">
        <v>87</v>
      </c>
      <c r="FI4" s="779"/>
      <c r="FJ4" s="781" t="s">
        <v>88</v>
      </c>
      <c r="FK4" s="782"/>
      <c r="FL4" s="779" t="s">
        <v>89</v>
      </c>
      <c r="FM4" s="779"/>
      <c r="FN4" s="778" t="s">
        <v>90</v>
      </c>
      <c r="FO4" s="779"/>
      <c r="FP4" s="778" t="s">
        <v>91</v>
      </c>
      <c r="FQ4" s="779"/>
      <c r="FR4" s="778" t="s">
        <v>92</v>
      </c>
      <c r="FS4" s="779"/>
      <c r="FT4" s="778" t="s">
        <v>93</v>
      </c>
      <c r="FU4" s="779"/>
      <c r="FV4" s="778" t="s">
        <v>94</v>
      </c>
      <c r="FW4" s="779"/>
      <c r="FX4" s="778" t="s">
        <v>95</v>
      </c>
      <c r="FY4" s="779"/>
      <c r="FZ4" s="778" t="s">
        <v>96</v>
      </c>
      <c r="GA4" s="779"/>
      <c r="GB4" s="778" t="s">
        <v>97</v>
      </c>
      <c r="GC4" s="779"/>
      <c r="GD4" s="778" t="s">
        <v>98</v>
      </c>
      <c r="GE4" s="779"/>
      <c r="GF4" s="778" t="s">
        <v>99</v>
      </c>
      <c r="GG4" s="779"/>
      <c r="GH4" s="781" t="s">
        <v>100</v>
      </c>
      <c r="GI4" s="782"/>
      <c r="GJ4" s="779" t="s">
        <v>101</v>
      </c>
      <c r="GK4" s="779"/>
      <c r="GL4" s="778" t="s">
        <v>102</v>
      </c>
      <c r="GM4" s="779"/>
      <c r="GN4" s="778" t="s">
        <v>103</v>
      </c>
      <c r="GO4" s="779"/>
      <c r="GP4" s="778" t="s">
        <v>104</v>
      </c>
      <c r="GQ4" s="779"/>
      <c r="GR4" s="778" t="s">
        <v>105</v>
      </c>
      <c r="GS4" s="779"/>
      <c r="GT4" s="778" t="s">
        <v>106</v>
      </c>
      <c r="GU4" s="779"/>
      <c r="GV4" s="778" t="s">
        <v>107</v>
      </c>
      <c r="GW4" s="779"/>
      <c r="GX4" s="778" t="s">
        <v>108</v>
      </c>
      <c r="GY4" s="779"/>
      <c r="GZ4" s="780" t="s">
        <v>109</v>
      </c>
      <c r="HA4" s="780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 s="234"/>
      <c r="HK4" s="234"/>
      <c r="HL4" s="234"/>
      <c r="HM4" s="234"/>
      <c r="HN4" s="234"/>
      <c r="HO4" s="234"/>
      <c r="HP4" s="234"/>
      <c r="HQ4" s="234"/>
      <c r="HR4" s="234"/>
      <c r="HS4" s="234"/>
      <c r="HT4" s="234"/>
      <c r="HU4" s="234"/>
      <c r="HV4" s="234"/>
      <c r="HW4" s="234"/>
      <c r="HX4" s="234"/>
      <c r="HY4" s="234"/>
      <c r="HZ4" s="234"/>
      <c r="IA4" s="234"/>
      <c r="IB4" s="234"/>
      <c r="IC4" s="234"/>
      <c r="ID4" s="234"/>
      <c r="IE4" s="234"/>
      <c r="IF4" s="234"/>
      <c r="IG4" s="234"/>
      <c r="IH4" s="234"/>
      <c r="II4" s="234"/>
      <c r="IJ4" s="234"/>
      <c r="IK4" s="234"/>
      <c r="IL4" s="234"/>
      <c r="IM4" s="234"/>
      <c r="IN4" s="234"/>
      <c r="IO4" s="234"/>
      <c r="IP4" s="234"/>
      <c r="IQ4" s="234"/>
      <c r="IR4" s="234"/>
      <c r="IS4" s="234"/>
      <c r="IT4" s="234"/>
      <c r="IU4" s="234"/>
      <c r="IV4" s="234"/>
      <c r="IW4" s="234"/>
    </row>
    <row r="5" spans="1:257" s="231" customFormat="1" x14ac:dyDescent="0.6">
      <c r="A5" s="785"/>
      <c r="B5" s="790"/>
      <c r="C5" s="476"/>
      <c r="D5" s="430" t="s">
        <v>3</v>
      </c>
      <c r="E5" s="243" t="s">
        <v>4</v>
      </c>
      <c r="F5" s="243" t="s">
        <v>2</v>
      </c>
      <c r="G5" s="243" t="s">
        <v>5</v>
      </c>
      <c r="H5" s="244" t="s">
        <v>12</v>
      </c>
      <c r="I5" s="245" t="s">
        <v>13</v>
      </c>
      <c r="J5" s="244" t="s">
        <v>12</v>
      </c>
      <c r="K5" s="245" t="s">
        <v>13</v>
      </c>
      <c r="L5" s="244" t="s">
        <v>12</v>
      </c>
      <c r="M5" s="245" t="s">
        <v>13</v>
      </c>
      <c r="N5" s="244" t="s">
        <v>12</v>
      </c>
      <c r="O5" s="245" t="s">
        <v>13</v>
      </c>
      <c r="P5" s="244" t="s">
        <v>12</v>
      </c>
      <c r="Q5" s="245" t="s">
        <v>13</v>
      </c>
      <c r="R5" s="244" t="s">
        <v>12</v>
      </c>
      <c r="S5" s="245" t="s">
        <v>13</v>
      </c>
      <c r="T5" s="244" t="s">
        <v>12</v>
      </c>
      <c r="U5" s="245" t="s">
        <v>13</v>
      </c>
      <c r="V5" s="245" t="s">
        <v>12</v>
      </c>
      <c r="W5" s="245" t="s">
        <v>13</v>
      </c>
      <c r="X5" s="244" t="s">
        <v>12</v>
      </c>
      <c r="Y5" s="245" t="s">
        <v>13</v>
      </c>
      <c r="Z5" s="244" t="s">
        <v>12</v>
      </c>
      <c r="AA5" s="245" t="s">
        <v>13</v>
      </c>
      <c r="AB5" s="244" t="s">
        <v>12</v>
      </c>
      <c r="AC5" s="245" t="s">
        <v>13</v>
      </c>
      <c r="AD5" s="244" t="s">
        <v>12</v>
      </c>
      <c r="AE5" s="245" t="s">
        <v>13</v>
      </c>
      <c r="AF5" s="244" t="s">
        <v>12</v>
      </c>
      <c r="AG5" s="245" t="s">
        <v>13</v>
      </c>
      <c r="AH5" s="244" t="s">
        <v>12</v>
      </c>
      <c r="AI5" s="245" t="s">
        <v>13</v>
      </c>
      <c r="AJ5" s="244" t="s">
        <v>12</v>
      </c>
      <c r="AK5" s="245" t="s">
        <v>13</v>
      </c>
      <c r="AL5" s="244" t="s">
        <v>12</v>
      </c>
      <c r="AM5" s="245" t="s">
        <v>13</v>
      </c>
      <c r="AN5" s="244" t="s">
        <v>12</v>
      </c>
      <c r="AO5" s="245" t="s">
        <v>13</v>
      </c>
      <c r="AP5" s="244" t="s">
        <v>12</v>
      </c>
      <c r="AQ5" s="245" t="s">
        <v>13</v>
      </c>
      <c r="AR5" s="244" t="s">
        <v>12</v>
      </c>
      <c r="AS5" s="245" t="s">
        <v>13</v>
      </c>
      <c r="AT5" s="245" t="s">
        <v>12</v>
      </c>
      <c r="AU5" s="245" t="s">
        <v>13</v>
      </c>
      <c r="AV5" s="244" t="s">
        <v>12</v>
      </c>
      <c r="AW5" s="245" t="s">
        <v>13</v>
      </c>
      <c r="AX5" s="244" t="s">
        <v>12</v>
      </c>
      <c r="AY5" s="245" t="s">
        <v>13</v>
      </c>
      <c r="AZ5" s="244" t="s">
        <v>12</v>
      </c>
      <c r="BA5" s="245" t="s">
        <v>13</v>
      </c>
      <c r="BB5" s="244" t="s">
        <v>12</v>
      </c>
      <c r="BC5" s="245" t="s">
        <v>13</v>
      </c>
      <c r="BD5" s="244" t="s">
        <v>12</v>
      </c>
      <c r="BE5" s="245" t="s">
        <v>13</v>
      </c>
      <c r="BF5" s="244" t="s">
        <v>12</v>
      </c>
      <c r="BG5" s="245" t="s">
        <v>13</v>
      </c>
      <c r="BH5" s="244" t="s">
        <v>12</v>
      </c>
      <c r="BI5" s="246" t="s">
        <v>13</v>
      </c>
      <c r="BJ5" s="247" t="s">
        <v>12</v>
      </c>
      <c r="BK5" s="246" t="s">
        <v>13</v>
      </c>
      <c r="BL5" s="247" t="s">
        <v>12</v>
      </c>
      <c r="BM5" s="246" t="s">
        <v>13</v>
      </c>
      <c r="BN5" s="247" t="s">
        <v>12</v>
      </c>
      <c r="BO5" s="246" t="s">
        <v>13</v>
      </c>
      <c r="BP5" s="247" t="s">
        <v>12</v>
      </c>
      <c r="BQ5" s="246" t="s">
        <v>13</v>
      </c>
      <c r="BR5" s="246" t="s">
        <v>12</v>
      </c>
      <c r="BS5" s="246" t="s">
        <v>13</v>
      </c>
      <c r="BT5" s="247" t="s">
        <v>12</v>
      </c>
      <c r="BU5" s="246" t="s">
        <v>13</v>
      </c>
      <c r="BV5" s="247" t="s">
        <v>12</v>
      </c>
      <c r="BW5" s="246" t="s">
        <v>13</v>
      </c>
      <c r="BX5" s="247" t="s">
        <v>12</v>
      </c>
      <c r="BY5" s="246" t="s">
        <v>13</v>
      </c>
      <c r="BZ5" s="247" t="s">
        <v>12</v>
      </c>
      <c r="CA5" s="246" t="s">
        <v>13</v>
      </c>
      <c r="CB5" s="247" t="s">
        <v>12</v>
      </c>
      <c r="CC5" s="246" t="s">
        <v>13</v>
      </c>
      <c r="CD5" s="247" t="s">
        <v>12</v>
      </c>
      <c r="CE5" s="246" t="s">
        <v>13</v>
      </c>
      <c r="CF5" s="247" t="s">
        <v>12</v>
      </c>
      <c r="CG5" s="246" t="s">
        <v>13</v>
      </c>
      <c r="CH5" s="247" t="s">
        <v>12</v>
      </c>
      <c r="CI5" s="246" t="s">
        <v>13</v>
      </c>
      <c r="CJ5" s="247" t="s">
        <v>12</v>
      </c>
      <c r="CK5" s="246" t="s">
        <v>13</v>
      </c>
      <c r="CL5" s="247" t="s">
        <v>12</v>
      </c>
      <c r="CM5" s="246" t="s">
        <v>13</v>
      </c>
      <c r="CN5" s="247" t="s">
        <v>12</v>
      </c>
      <c r="CO5" s="246" t="s">
        <v>13</v>
      </c>
      <c r="CP5" s="246" t="s">
        <v>12</v>
      </c>
      <c r="CQ5" s="246" t="s">
        <v>13</v>
      </c>
      <c r="CR5" s="247" t="s">
        <v>12</v>
      </c>
      <c r="CS5" s="246" t="s">
        <v>13</v>
      </c>
      <c r="CT5" s="247" t="s">
        <v>12</v>
      </c>
      <c r="CU5" s="246" t="s">
        <v>13</v>
      </c>
      <c r="CV5" s="247" t="s">
        <v>12</v>
      </c>
      <c r="CW5" s="246" t="s">
        <v>13</v>
      </c>
      <c r="CX5" s="247" t="s">
        <v>12</v>
      </c>
      <c r="CY5" s="246" t="s">
        <v>13</v>
      </c>
      <c r="CZ5" s="247" t="s">
        <v>12</v>
      </c>
      <c r="DA5" s="246" t="s">
        <v>13</v>
      </c>
      <c r="DB5" s="247" t="s">
        <v>12</v>
      </c>
      <c r="DC5" s="246" t="s">
        <v>13</v>
      </c>
      <c r="DD5" s="247" t="s">
        <v>12</v>
      </c>
      <c r="DE5" s="246" t="s">
        <v>13</v>
      </c>
      <c r="DF5" s="247" t="s">
        <v>12</v>
      </c>
      <c r="DG5" s="246" t="s">
        <v>13</v>
      </c>
      <c r="DH5" s="247" t="s">
        <v>12</v>
      </c>
      <c r="DI5" s="246" t="s">
        <v>13</v>
      </c>
      <c r="DJ5" s="247" t="s">
        <v>12</v>
      </c>
      <c r="DK5" s="246" t="s">
        <v>13</v>
      </c>
      <c r="DL5" s="247" t="s">
        <v>12</v>
      </c>
      <c r="DM5" s="246" t="s">
        <v>13</v>
      </c>
      <c r="DN5" s="246" t="s">
        <v>12</v>
      </c>
      <c r="DO5" s="246" t="s">
        <v>13</v>
      </c>
      <c r="DP5" s="247" t="s">
        <v>12</v>
      </c>
      <c r="DQ5" s="246" t="s">
        <v>13</v>
      </c>
      <c r="DR5" s="247" t="s">
        <v>12</v>
      </c>
      <c r="DS5" s="246" t="s">
        <v>13</v>
      </c>
      <c r="DT5" s="247" t="s">
        <v>12</v>
      </c>
      <c r="DU5" s="246" t="s">
        <v>13</v>
      </c>
      <c r="DV5" s="247" t="s">
        <v>12</v>
      </c>
      <c r="DW5" s="246" t="s">
        <v>13</v>
      </c>
      <c r="DX5" s="247" t="s">
        <v>12</v>
      </c>
      <c r="DY5" s="246" t="s">
        <v>13</v>
      </c>
      <c r="DZ5" s="247" t="s">
        <v>12</v>
      </c>
      <c r="EA5" s="246" t="s">
        <v>13</v>
      </c>
      <c r="EB5" s="247" t="s">
        <v>12</v>
      </c>
      <c r="EC5" s="246" t="s">
        <v>13</v>
      </c>
      <c r="ED5" s="247" t="s">
        <v>12</v>
      </c>
      <c r="EE5" s="246" t="s">
        <v>13</v>
      </c>
      <c r="EF5" s="247" t="s">
        <v>12</v>
      </c>
      <c r="EG5" s="246" t="s">
        <v>13</v>
      </c>
      <c r="EH5" s="247" t="s">
        <v>12</v>
      </c>
      <c r="EI5" s="246" t="s">
        <v>13</v>
      </c>
      <c r="EJ5" s="247" t="s">
        <v>12</v>
      </c>
      <c r="EK5" s="246" t="s">
        <v>13</v>
      </c>
      <c r="EL5" s="246" t="s">
        <v>12</v>
      </c>
      <c r="EM5" s="246" t="s">
        <v>13</v>
      </c>
      <c r="EN5" s="247" t="s">
        <v>12</v>
      </c>
      <c r="EO5" s="246" t="s">
        <v>13</v>
      </c>
      <c r="EP5" s="247" t="s">
        <v>12</v>
      </c>
      <c r="EQ5" s="246" t="s">
        <v>13</v>
      </c>
      <c r="ER5" s="247" t="s">
        <v>12</v>
      </c>
      <c r="ES5" s="246" t="s">
        <v>13</v>
      </c>
      <c r="ET5" s="247" t="s">
        <v>12</v>
      </c>
      <c r="EU5" s="246" t="s">
        <v>13</v>
      </c>
      <c r="EV5" s="247" t="s">
        <v>12</v>
      </c>
      <c r="EW5" s="246" t="s">
        <v>13</v>
      </c>
      <c r="EX5" s="247" t="s">
        <v>12</v>
      </c>
      <c r="EY5" s="246" t="s">
        <v>13</v>
      </c>
      <c r="EZ5" s="247" t="s">
        <v>12</v>
      </c>
      <c r="FA5" s="246" t="s">
        <v>13</v>
      </c>
      <c r="FB5" s="247" t="s">
        <v>12</v>
      </c>
      <c r="FC5" s="246" t="s">
        <v>13</v>
      </c>
      <c r="FD5" s="247" t="s">
        <v>12</v>
      </c>
      <c r="FE5" s="246" t="s">
        <v>13</v>
      </c>
      <c r="FF5" s="247" t="s">
        <v>12</v>
      </c>
      <c r="FG5" s="246" t="s">
        <v>13</v>
      </c>
      <c r="FH5" s="247" t="s">
        <v>12</v>
      </c>
      <c r="FI5" s="246" t="s">
        <v>13</v>
      </c>
      <c r="FJ5" s="246" t="s">
        <v>12</v>
      </c>
      <c r="FK5" s="246" t="s">
        <v>13</v>
      </c>
      <c r="FL5" s="247" t="s">
        <v>12</v>
      </c>
      <c r="FM5" s="246" t="s">
        <v>13</v>
      </c>
      <c r="FN5" s="247" t="s">
        <v>12</v>
      </c>
      <c r="FO5" s="246" t="s">
        <v>13</v>
      </c>
      <c r="FP5" s="247" t="s">
        <v>12</v>
      </c>
      <c r="FQ5" s="246" t="s">
        <v>13</v>
      </c>
      <c r="FR5" s="247" t="s">
        <v>12</v>
      </c>
      <c r="FS5" s="246" t="s">
        <v>13</v>
      </c>
      <c r="FT5" s="247" t="s">
        <v>12</v>
      </c>
      <c r="FU5" s="246" t="s">
        <v>13</v>
      </c>
      <c r="FV5" s="247" t="s">
        <v>12</v>
      </c>
      <c r="FW5" s="246" t="s">
        <v>13</v>
      </c>
      <c r="FX5" s="247" t="s">
        <v>12</v>
      </c>
      <c r="FY5" s="246" t="s">
        <v>13</v>
      </c>
      <c r="FZ5" s="247" t="s">
        <v>12</v>
      </c>
      <c r="GA5" s="246" t="s">
        <v>13</v>
      </c>
      <c r="GB5" s="247" t="s">
        <v>12</v>
      </c>
      <c r="GC5" s="246" t="s">
        <v>13</v>
      </c>
      <c r="GD5" s="247" t="s">
        <v>12</v>
      </c>
      <c r="GE5" s="246" t="s">
        <v>13</v>
      </c>
      <c r="GF5" s="247" t="s">
        <v>12</v>
      </c>
      <c r="GG5" s="246" t="s">
        <v>13</v>
      </c>
      <c r="GH5" s="246" t="s">
        <v>12</v>
      </c>
      <c r="GI5" s="246" t="s">
        <v>13</v>
      </c>
      <c r="GJ5" s="247" t="s">
        <v>12</v>
      </c>
      <c r="GK5" s="246" t="s">
        <v>13</v>
      </c>
      <c r="GL5" s="247" t="s">
        <v>12</v>
      </c>
      <c r="GM5" s="246" t="s">
        <v>13</v>
      </c>
      <c r="GN5" s="247" t="s">
        <v>12</v>
      </c>
      <c r="GO5" s="246" t="s">
        <v>13</v>
      </c>
      <c r="GP5" s="247" t="s">
        <v>12</v>
      </c>
      <c r="GQ5" s="246" t="s">
        <v>13</v>
      </c>
      <c r="GR5" s="247" t="s">
        <v>12</v>
      </c>
      <c r="GS5" s="246" t="s">
        <v>13</v>
      </c>
      <c r="GT5" s="247" t="s">
        <v>12</v>
      </c>
      <c r="GU5" s="246" t="s">
        <v>13</v>
      </c>
      <c r="GV5" s="247" t="s">
        <v>12</v>
      </c>
      <c r="GW5" s="246" t="s">
        <v>13</v>
      </c>
      <c r="GX5" s="247" t="s">
        <v>12</v>
      </c>
      <c r="GY5" s="246" t="s">
        <v>13</v>
      </c>
      <c r="GZ5" s="246" t="s">
        <v>12</v>
      </c>
      <c r="HA5" s="246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234"/>
      <c r="HK5" s="234"/>
      <c r="HL5" s="234"/>
      <c r="HM5" s="234"/>
      <c r="HN5" s="234"/>
      <c r="HO5" s="234"/>
      <c r="HP5" s="234"/>
      <c r="HQ5" s="234"/>
      <c r="HR5" s="234"/>
      <c r="HS5" s="234"/>
      <c r="HT5" s="234"/>
      <c r="HU5" s="234"/>
      <c r="HV5" s="234"/>
      <c r="HW5" s="234"/>
      <c r="HX5" s="234"/>
      <c r="HY5" s="234"/>
      <c r="HZ5" s="234"/>
      <c r="IA5" s="234"/>
      <c r="IB5" s="234"/>
      <c r="IC5" s="234"/>
      <c r="ID5" s="234"/>
      <c r="IE5" s="234"/>
      <c r="IF5" s="234"/>
      <c r="IG5" s="234"/>
      <c r="IH5" s="234"/>
      <c r="II5" s="234"/>
      <c r="IJ5" s="234"/>
      <c r="IK5" s="234"/>
      <c r="IL5" s="234"/>
      <c r="IM5" s="234"/>
      <c r="IN5" s="234"/>
      <c r="IO5" s="234"/>
      <c r="IP5" s="234"/>
      <c r="IQ5" s="234"/>
      <c r="IR5" s="234"/>
      <c r="IS5" s="234"/>
      <c r="IT5" s="234"/>
      <c r="IU5" s="234"/>
      <c r="IV5" s="234"/>
      <c r="IW5" s="234"/>
    </row>
    <row r="6" spans="1:257" s="231" customFormat="1" x14ac:dyDescent="0.6">
      <c r="A6" s="248">
        <v>1</v>
      </c>
      <c r="B6" s="193" t="s">
        <v>190</v>
      </c>
      <c r="C6" s="479"/>
      <c r="D6" s="477">
        <v>166</v>
      </c>
      <c r="E6" s="250">
        <v>152</v>
      </c>
      <c r="F6" s="250">
        <v>204</v>
      </c>
      <c r="G6" s="250">
        <v>356</v>
      </c>
      <c r="H6" s="194">
        <v>1</v>
      </c>
      <c r="I6" s="194">
        <v>1</v>
      </c>
      <c r="J6" s="194">
        <v>1</v>
      </c>
      <c r="K6" s="194">
        <v>3</v>
      </c>
      <c r="L6" s="194">
        <v>1</v>
      </c>
      <c r="M6" s="194">
        <v>1</v>
      </c>
      <c r="N6" s="194">
        <v>1</v>
      </c>
      <c r="O6" s="194">
        <v>2</v>
      </c>
      <c r="P6" s="194">
        <v>1</v>
      </c>
      <c r="Q6" s="194">
        <v>1</v>
      </c>
      <c r="R6" s="194">
        <v>2</v>
      </c>
      <c r="S6" s="194">
        <v>2</v>
      </c>
      <c r="T6" s="194">
        <v>1</v>
      </c>
      <c r="U6" s="194">
        <v>0</v>
      </c>
      <c r="V6" s="194">
        <v>2</v>
      </c>
      <c r="W6" s="194">
        <v>3</v>
      </c>
      <c r="X6" s="194">
        <v>2</v>
      </c>
      <c r="Y6" s="194">
        <v>0</v>
      </c>
      <c r="Z6" s="194">
        <v>5</v>
      </c>
      <c r="AA6" s="194">
        <v>1</v>
      </c>
      <c r="AB6" s="194">
        <v>0</v>
      </c>
      <c r="AC6" s="194">
        <v>1</v>
      </c>
      <c r="AD6" s="194">
        <v>3</v>
      </c>
      <c r="AE6" s="194">
        <v>3</v>
      </c>
      <c r="AF6" s="194">
        <v>1</v>
      </c>
      <c r="AG6" s="194">
        <v>1</v>
      </c>
      <c r="AH6" s="194">
        <v>1</v>
      </c>
      <c r="AI6" s="194">
        <v>0</v>
      </c>
      <c r="AJ6" s="194">
        <v>2</v>
      </c>
      <c r="AK6" s="194">
        <v>3</v>
      </c>
      <c r="AL6" s="194">
        <v>0</v>
      </c>
      <c r="AM6" s="194">
        <v>1</v>
      </c>
      <c r="AN6" s="194">
        <v>0</v>
      </c>
      <c r="AO6" s="194">
        <v>2</v>
      </c>
      <c r="AP6" s="194">
        <v>2</v>
      </c>
      <c r="AQ6" s="194">
        <v>1</v>
      </c>
      <c r="AR6" s="194">
        <v>2</v>
      </c>
      <c r="AS6" s="194">
        <v>1</v>
      </c>
      <c r="AT6" s="194">
        <v>0</v>
      </c>
      <c r="AU6" s="194">
        <v>2</v>
      </c>
      <c r="AV6" s="194">
        <v>2</v>
      </c>
      <c r="AW6" s="194">
        <v>2</v>
      </c>
      <c r="AX6" s="194">
        <v>2</v>
      </c>
      <c r="AY6" s="194">
        <v>4</v>
      </c>
      <c r="AZ6" s="194">
        <v>1</v>
      </c>
      <c r="BA6" s="194">
        <v>4</v>
      </c>
      <c r="BB6" s="194">
        <v>2</v>
      </c>
      <c r="BC6" s="195">
        <v>2</v>
      </c>
      <c r="BD6" s="194">
        <v>3</v>
      </c>
      <c r="BE6" s="194">
        <v>2</v>
      </c>
      <c r="BF6" s="194">
        <v>2</v>
      </c>
      <c r="BG6" s="194">
        <v>4</v>
      </c>
      <c r="BH6" s="196">
        <v>0</v>
      </c>
      <c r="BI6" s="197">
        <v>4</v>
      </c>
      <c r="BJ6" s="197">
        <v>1</v>
      </c>
      <c r="BK6" s="197">
        <v>3</v>
      </c>
      <c r="BL6" s="197">
        <v>3</v>
      </c>
      <c r="BM6" s="197">
        <v>3</v>
      </c>
      <c r="BN6" s="197">
        <v>1</v>
      </c>
      <c r="BO6" s="197">
        <v>4</v>
      </c>
      <c r="BP6" s="197">
        <v>0</v>
      </c>
      <c r="BQ6" s="197">
        <v>4</v>
      </c>
      <c r="BR6" s="197">
        <v>3</v>
      </c>
      <c r="BS6" s="197">
        <v>2</v>
      </c>
      <c r="BT6" s="197">
        <v>2</v>
      </c>
      <c r="BU6" s="197">
        <v>2</v>
      </c>
      <c r="BV6" s="197">
        <v>2</v>
      </c>
      <c r="BW6" s="197">
        <v>3</v>
      </c>
      <c r="BX6" s="197">
        <v>4</v>
      </c>
      <c r="BY6" s="197">
        <v>3</v>
      </c>
      <c r="BZ6" s="197">
        <v>2</v>
      </c>
      <c r="CA6" s="197">
        <v>1</v>
      </c>
      <c r="CB6" s="197">
        <v>3</v>
      </c>
      <c r="CC6" s="197">
        <v>4</v>
      </c>
      <c r="CD6" s="197">
        <v>1</v>
      </c>
      <c r="CE6" s="197">
        <v>2</v>
      </c>
      <c r="CF6" s="197">
        <v>3</v>
      </c>
      <c r="CG6" s="197">
        <v>3</v>
      </c>
      <c r="CH6" s="197">
        <v>3</v>
      </c>
      <c r="CI6" s="197">
        <v>0</v>
      </c>
      <c r="CJ6" s="197">
        <v>2</v>
      </c>
      <c r="CK6" s="197">
        <v>1</v>
      </c>
      <c r="CL6" s="197">
        <v>3</v>
      </c>
      <c r="CM6" s="197">
        <v>3</v>
      </c>
      <c r="CN6" s="197">
        <v>1</v>
      </c>
      <c r="CO6" s="197">
        <v>4</v>
      </c>
      <c r="CP6" s="197">
        <v>2</v>
      </c>
      <c r="CQ6" s="197">
        <v>3</v>
      </c>
      <c r="CR6" s="197">
        <v>1</v>
      </c>
      <c r="CS6" s="197">
        <v>1</v>
      </c>
      <c r="CT6" s="197">
        <v>2</v>
      </c>
      <c r="CU6" s="197">
        <v>1</v>
      </c>
      <c r="CV6" s="197">
        <v>1</v>
      </c>
      <c r="CW6" s="197">
        <v>5</v>
      </c>
      <c r="CX6" s="197">
        <v>2</v>
      </c>
      <c r="CY6" s="197">
        <v>2</v>
      </c>
      <c r="CZ6" s="197">
        <v>3</v>
      </c>
      <c r="DA6" s="197">
        <v>5</v>
      </c>
      <c r="DB6" s="197">
        <v>2</v>
      </c>
      <c r="DC6" s="197">
        <v>1</v>
      </c>
      <c r="DD6" s="197">
        <v>2</v>
      </c>
      <c r="DE6" s="197">
        <v>5</v>
      </c>
      <c r="DF6" s="197">
        <v>3</v>
      </c>
      <c r="DG6" s="197">
        <v>5</v>
      </c>
      <c r="DH6" s="197">
        <v>1</v>
      </c>
      <c r="DI6" s="197">
        <v>3</v>
      </c>
      <c r="DJ6" s="197">
        <v>2</v>
      </c>
      <c r="DK6" s="197">
        <v>5</v>
      </c>
      <c r="DL6" s="197">
        <v>4</v>
      </c>
      <c r="DM6" s="197">
        <v>3</v>
      </c>
      <c r="DN6" s="197">
        <v>3</v>
      </c>
      <c r="DO6" s="197">
        <v>3</v>
      </c>
      <c r="DP6" s="197">
        <v>6</v>
      </c>
      <c r="DQ6" s="197">
        <v>7</v>
      </c>
      <c r="DR6" s="197">
        <v>6</v>
      </c>
      <c r="DS6" s="197">
        <v>3</v>
      </c>
      <c r="DT6" s="197">
        <v>3</v>
      </c>
      <c r="DU6" s="197">
        <v>6</v>
      </c>
      <c r="DV6" s="197">
        <v>3</v>
      </c>
      <c r="DW6" s="197">
        <v>1</v>
      </c>
      <c r="DX6" s="197">
        <v>6</v>
      </c>
      <c r="DY6" s="197">
        <v>4</v>
      </c>
      <c r="DZ6" s="197">
        <v>1</v>
      </c>
      <c r="EA6" s="197">
        <v>5</v>
      </c>
      <c r="EB6" s="197">
        <v>2</v>
      </c>
      <c r="EC6" s="197">
        <v>0</v>
      </c>
      <c r="ED6" s="197">
        <v>0</v>
      </c>
      <c r="EE6" s="197">
        <v>2</v>
      </c>
      <c r="EF6" s="197">
        <v>2</v>
      </c>
      <c r="EG6" s="197">
        <v>2</v>
      </c>
      <c r="EH6" s="197">
        <v>0</v>
      </c>
      <c r="EI6" s="197">
        <v>2</v>
      </c>
      <c r="EJ6" s="197">
        <v>0</v>
      </c>
      <c r="EK6" s="197">
        <v>2</v>
      </c>
      <c r="EL6" s="197">
        <v>1</v>
      </c>
      <c r="EM6" s="197">
        <v>1</v>
      </c>
      <c r="EN6" s="197">
        <v>1</v>
      </c>
      <c r="EO6" s="197">
        <v>3</v>
      </c>
      <c r="EP6" s="197">
        <v>2</v>
      </c>
      <c r="EQ6" s="197">
        <v>2</v>
      </c>
      <c r="ER6" s="197">
        <v>0</v>
      </c>
      <c r="ES6" s="197">
        <v>2</v>
      </c>
      <c r="ET6" s="197">
        <v>2</v>
      </c>
      <c r="EU6" s="197">
        <v>3</v>
      </c>
      <c r="EV6" s="197">
        <v>3</v>
      </c>
      <c r="EW6" s="197">
        <v>1</v>
      </c>
      <c r="EX6" s="197">
        <v>0</v>
      </c>
      <c r="EY6" s="197">
        <v>2</v>
      </c>
      <c r="EZ6" s="197">
        <v>1</v>
      </c>
      <c r="FA6" s="197">
        <v>0</v>
      </c>
      <c r="FB6" s="197">
        <v>1</v>
      </c>
      <c r="FC6" s="197">
        <v>0</v>
      </c>
      <c r="FD6" s="197">
        <v>0</v>
      </c>
      <c r="FE6" s="197">
        <v>0</v>
      </c>
      <c r="FF6" s="197">
        <v>4</v>
      </c>
      <c r="FG6" s="197">
        <v>2</v>
      </c>
      <c r="FH6" s="197">
        <v>0</v>
      </c>
      <c r="FI6" s="197">
        <v>1</v>
      </c>
      <c r="FJ6" s="197">
        <v>0</v>
      </c>
      <c r="FK6" s="197">
        <v>0</v>
      </c>
      <c r="FL6" s="197">
        <v>0</v>
      </c>
      <c r="FM6" s="197">
        <v>3</v>
      </c>
      <c r="FN6" s="197">
        <v>0</v>
      </c>
      <c r="FO6" s="197">
        <v>2</v>
      </c>
      <c r="FP6" s="197">
        <v>4</v>
      </c>
      <c r="FQ6" s="197">
        <v>2</v>
      </c>
      <c r="FR6" s="197">
        <v>0</v>
      </c>
      <c r="FS6" s="197">
        <v>5</v>
      </c>
      <c r="FT6" s="197">
        <v>0</v>
      </c>
      <c r="FU6" s="197">
        <v>1</v>
      </c>
      <c r="FV6" s="197">
        <v>1</v>
      </c>
      <c r="FW6" s="197">
        <v>1</v>
      </c>
      <c r="FX6" s="197">
        <v>0</v>
      </c>
      <c r="FY6" s="197">
        <v>1</v>
      </c>
      <c r="FZ6" s="197">
        <v>0</v>
      </c>
      <c r="GA6" s="197">
        <v>0</v>
      </c>
      <c r="GB6" s="197">
        <v>1</v>
      </c>
      <c r="GC6" s="197">
        <v>1</v>
      </c>
      <c r="GD6" s="197">
        <v>0</v>
      </c>
      <c r="GE6" s="197">
        <v>0</v>
      </c>
      <c r="GF6" s="197">
        <v>0</v>
      </c>
      <c r="GG6" s="197">
        <v>0</v>
      </c>
      <c r="GH6" s="197">
        <v>0</v>
      </c>
      <c r="GI6" s="197">
        <v>1</v>
      </c>
      <c r="GJ6" s="197">
        <v>1</v>
      </c>
      <c r="GK6" s="197">
        <v>0</v>
      </c>
      <c r="GL6" s="197">
        <v>0</v>
      </c>
      <c r="GM6" s="197">
        <v>0</v>
      </c>
      <c r="GN6" s="197">
        <v>0</v>
      </c>
      <c r="GO6" s="197">
        <v>0</v>
      </c>
      <c r="GP6" s="197">
        <v>0</v>
      </c>
      <c r="GQ6" s="197">
        <v>0</v>
      </c>
      <c r="GR6" s="197">
        <v>0</v>
      </c>
      <c r="GS6" s="197">
        <v>0</v>
      </c>
      <c r="GT6" s="197">
        <v>0</v>
      </c>
      <c r="GU6" s="197">
        <v>0</v>
      </c>
      <c r="GV6" s="197">
        <v>0</v>
      </c>
      <c r="GW6" s="197">
        <v>0</v>
      </c>
      <c r="GX6" s="197">
        <v>0</v>
      </c>
      <c r="GY6" s="197">
        <v>0</v>
      </c>
      <c r="GZ6" s="197">
        <v>0</v>
      </c>
      <c r="HA6" s="197">
        <v>0</v>
      </c>
      <c r="HB6" s="274">
        <f>SUM(H6:HA6)</f>
        <v>356</v>
      </c>
      <c r="HC6"/>
      <c r="HD6" s="165"/>
      <c r="HE6" s="275">
        <f t="shared" ref="HE6:HE15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153</v>
      </c>
      <c r="HF6" s="276"/>
      <c r="HG6" s="277">
        <f t="shared" ref="HG6:HG15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203</v>
      </c>
      <c r="HH6" s="293"/>
      <c r="HI6" s="278">
        <f t="shared" ref="HI6:HI15" si="2">HG6+HE6</f>
        <v>356</v>
      </c>
      <c r="HJ6" s="234"/>
      <c r="HK6" s="234"/>
      <c r="HL6" s="234"/>
      <c r="HM6" s="234"/>
      <c r="HN6" s="234"/>
      <c r="HO6" s="234"/>
      <c r="HP6" s="234"/>
      <c r="HQ6" s="234"/>
      <c r="HR6" s="234"/>
      <c r="HS6" s="234"/>
      <c r="HT6" s="234"/>
      <c r="HU6" s="234"/>
      <c r="HV6" s="234"/>
      <c r="HW6" s="234"/>
      <c r="HX6" s="234"/>
      <c r="HY6" s="234"/>
      <c r="HZ6" s="234"/>
      <c r="IA6" s="234"/>
      <c r="IB6" s="234"/>
      <c r="IC6" s="234"/>
      <c r="ID6" s="234"/>
      <c r="IE6" s="234"/>
      <c r="IF6" s="234"/>
      <c r="IG6" s="234"/>
      <c r="IH6" s="234"/>
      <c r="II6" s="234"/>
      <c r="IJ6" s="234"/>
      <c r="IK6" s="234"/>
      <c r="IL6" s="234"/>
      <c r="IM6" s="234"/>
      <c r="IN6" s="234"/>
      <c r="IO6" s="234"/>
      <c r="IP6" s="234"/>
      <c r="IQ6" s="234"/>
      <c r="IR6" s="234"/>
      <c r="IS6" s="234"/>
      <c r="IT6" s="234"/>
      <c r="IU6" s="234"/>
      <c r="IV6" s="234"/>
      <c r="IW6" s="234"/>
    </row>
    <row r="7" spans="1:257" s="231" customFormat="1" x14ac:dyDescent="0.6">
      <c r="A7" s="197">
        <v>2</v>
      </c>
      <c r="B7" s="193" t="s">
        <v>191</v>
      </c>
      <c r="C7" s="479"/>
      <c r="D7" s="478">
        <v>220</v>
      </c>
      <c r="E7" s="250">
        <v>269</v>
      </c>
      <c r="F7" s="250">
        <v>321</v>
      </c>
      <c r="G7" s="250">
        <v>590</v>
      </c>
      <c r="H7" s="194">
        <v>1</v>
      </c>
      <c r="I7" s="194">
        <v>5</v>
      </c>
      <c r="J7" s="194">
        <v>1</v>
      </c>
      <c r="K7" s="194">
        <v>2</v>
      </c>
      <c r="L7" s="194">
        <v>5</v>
      </c>
      <c r="M7" s="194">
        <v>6</v>
      </c>
      <c r="N7" s="194">
        <v>2</v>
      </c>
      <c r="O7" s="194">
        <v>1</v>
      </c>
      <c r="P7" s="194">
        <v>4</v>
      </c>
      <c r="Q7" s="194">
        <v>3</v>
      </c>
      <c r="R7" s="194">
        <v>2</v>
      </c>
      <c r="S7" s="194">
        <v>5</v>
      </c>
      <c r="T7" s="194">
        <v>3</v>
      </c>
      <c r="U7" s="194">
        <v>1</v>
      </c>
      <c r="V7" s="194">
        <v>2</v>
      </c>
      <c r="W7" s="194">
        <v>3</v>
      </c>
      <c r="X7" s="194">
        <v>3</v>
      </c>
      <c r="Y7" s="194">
        <v>2</v>
      </c>
      <c r="Z7" s="194">
        <v>1</v>
      </c>
      <c r="AA7" s="194">
        <v>2</v>
      </c>
      <c r="AB7" s="194">
        <v>3</v>
      </c>
      <c r="AC7" s="194">
        <v>2</v>
      </c>
      <c r="AD7" s="194">
        <v>5</v>
      </c>
      <c r="AE7" s="194">
        <v>1</v>
      </c>
      <c r="AF7" s="194">
        <v>1</v>
      </c>
      <c r="AG7" s="194">
        <v>2</v>
      </c>
      <c r="AH7" s="194">
        <v>4</v>
      </c>
      <c r="AI7" s="194">
        <v>3</v>
      </c>
      <c r="AJ7" s="194">
        <v>3</v>
      </c>
      <c r="AK7" s="194">
        <v>2</v>
      </c>
      <c r="AL7" s="194">
        <v>4</v>
      </c>
      <c r="AM7" s="194">
        <v>4</v>
      </c>
      <c r="AN7" s="194">
        <v>2</v>
      </c>
      <c r="AO7" s="194">
        <v>5</v>
      </c>
      <c r="AP7" s="194">
        <v>4</v>
      </c>
      <c r="AQ7" s="194">
        <v>2</v>
      </c>
      <c r="AR7" s="194">
        <v>3</v>
      </c>
      <c r="AS7" s="194">
        <v>3</v>
      </c>
      <c r="AT7" s="194">
        <v>1</v>
      </c>
      <c r="AU7" s="194">
        <v>7</v>
      </c>
      <c r="AV7" s="194">
        <v>3</v>
      </c>
      <c r="AW7" s="194">
        <v>6</v>
      </c>
      <c r="AX7" s="194">
        <v>1</v>
      </c>
      <c r="AY7" s="194">
        <v>1</v>
      </c>
      <c r="AZ7" s="194">
        <v>5</v>
      </c>
      <c r="BA7" s="194">
        <v>5</v>
      </c>
      <c r="BB7" s="194">
        <v>3</v>
      </c>
      <c r="BC7" s="195">
        <v>7</v>
      </c>
      <c r="BD7" s="194">
        <v>6</v>
      </c>
      <c r="BE7" s="194">
        <v>6</v>
      </c>
      <c r="BF7" s="194">
        <v>2</v>
      </c>
      <c r="BG7" s="194">
        <v>6</v>
      </c>
      <c r="BH7" s="196">
        <v>5</v>
      </c>
      <c r="BI7" s="197">
        <v>3</v>
      </c>
      <c r="BJ7" s="197">
        <v>5</v>
      </c>
      <c r="BK7" s="197">
        <v>8</v>
      </c>
      <c r="BL7" s="197">
        <v>5</v>
      </c>
      <c r="BM7" s="197">
        <v>3</v>
      </c>
      <c r="BN7" s="197">
        <v>2</v>
      </c>
      <c r="BO7" s="197">
        <v>6</v>
      </c>
      <c r="BP7" s="197">
        <v>6</v>
      </c>
      <c r="BQ7" s="197">
        <v>2</v>
      </c>
      <c r="BR7" s="197">
        <v>5</v>
      </c>
      <c r="BS7" s="197">
        <v>4</v>
      </c>
      <c r="BT7" s="197">
        <v>3</v>
      </c>
      <c r="BU7" s="197">
        <v>2</v>
      </c>
      <c r="BV7" s="197">
        <v>4</v>
      </c>
      <c r="BW7" s="197">
        <v>6</v>
      </c>
      <c r="BX7" s="197">
        <v>1</v>
      </c>
      <c r="BY7" s="197">
        <v>3</v>
      </c>
      <c r="BZ7" s="197">
        <v>0</v>
      </c>
      <c r="CA7" s="197">
        <v>2</v>
      </c>
      <c r="CB7" s="197">
        <v>4</v>
      </c>
      <c r="CC7" s="197">
        <v>2</v>
      </c>
      <c r="CD7" s="197">
        <v>3</v>
      </c>
      <c r="CE7" s="197">
        <v>3</v>
      </c>
      <c r="CF7" s="197">
        <v>3</v>
      </c>
      <c r="CG7" s="197">
        <v>3</v>
      </c>
      <c r="CH7" s="197">
        <v>7</v>
      </c>
      <c r="CI7" s="197">
        <v>3</v>
      </c>
      <c r="CJ7" s="197">
        <v>4</v>
      </c>
      <c r="CK7" s="197">
        <v>3</v>
      </c>
      <c r="CL7" s="197">
        <v>4</v>
      </c>
      <c r="CM7" s="197">
        <v>4</v>
      </c>
      <c r="CN7" s="197">
        <v>5</v>
      </c>
      <c r="CO7" s="197">
        <v>4</v>
      </c>
      <c r="CP7" s="197">
        <v>3</v>
      </c>
      <c r="CQ7" s="197">
        <v>2</v>
      </c>
      <c r="CR7" s="197">
        <v>5</v>
      </c>
      <c r="CS7" s="197">
        <v>3</v>
      </c>
      <c r="CT7" s="197">
        <v>5</v>
      </c>
      <c r="CU7" s="197">
        <v>5</v>
      </c>
      <c r="CV7" s="197">
        <v>3</v>
      </c>
      <c r="CW7" s="197">
        <v>6</v>
      </c>
      <c r="CX7" s="197">
        <v>5</v>
      </c>
      <c r="CY7" s="197">
        <v>3</v>
      </c>
      <c r="CZ7" s="197">
        <v>7</v>
      </c>
      <c r="DA7" s="197">
        <v>7</v>
      </c>
      <c r="DB7" s="197">
        <v>4</v>
      </c>
      <c r="DC7" s="197">
        <v>5</v>
      </c>
      <c r="DD7" s="197">
        <v>5</v>
      </c>
      <c r="DE7" s="197">
        <v>5</v>
      </c>
      <c r="DF7" s="197">
        <v>5</v>
      </c>
      <c r="DG7" s="197">
        <v>2</v>
      </c>
      <c r="DH7" s="197">
        <v>3</v>
      </c>
      <c r="DI7" s="197">
        <v>8</v>
      </c>
      <c r="DJ7" s="197">
        <v>6</v>
      </c>
      <c r="DK7" s="197">
        <v>12</v>
      </c>
      <c r="DL7" s="197">
        <v>2</v>
      </c>
      <c r="DM7" s="197">
        <v>5</v>
      </c>
      <c r="DN7" s="197">
        <v>8</v>
      </c>
      <c r="DO7" s="197">
        <v>7</v>
      </c>
      <c r="DP7" s="197">
        <v>8</v>
      </c>
      <c r="DQ7" s="197">
        <v>9</v>
      </c>
      <c r="DR7" s="197">
        <v>3</v>
      </c>
      <c r="DS7" s="197">
        <v>6</v>
      </c>
      <c r="DT7" s="197">
        <v>4</v>
      </c>
      <c r="DU7" s="197">
        <v>9</v>
      </c>
      <c r="DV7" s="197">
        <v>2</v>
      </c>
      <c r="DW7" s="197">
        <v>4</v>
      </c>
      <c r="DX7" s="197">
        <v>3</v>
      </c>
      <c r="DY7" s="197">
        <v>8</v>
      </c>
      <c r="DZ7" s="197">
        <v>6</v>
      </c>
      <c r="EA7" s="197">
        <v>1</v>
      </c>
      <c r="EB7" s="197">
        <v>4</v>
      </c>
      <c r="EC7" s="197">
        <v>4</v>
      </c>
      <c r="ED7" s="197">
        <v>4</v>
      </c>
      <c r="EE7" s="197">
        <v>2</v>
      </c>
      <c r="EF7" s="197">
        <v>4</v>
      </c>
      <c r="EG7" s="197">
        <v>2</v>
      </c>
      <c r="EH7" s="197">
        <v>0</v>
      </c>
      <c r="EI7" s="197">
        <v>3</v>
      </c>
      <c r="EJ7" s="197">
        <v>3</v>
      </c>
      <c r="EK7" s="197">
        <v>3</v>
      </c>
      <c r="EL7" s="197">
        <v>3</v>
      </c>
      <c r="EM7" s="197">
        <v>1</v>
      </c>
      <c r="EN7" s="197">
        <v>2</v>
      </c>
      <c r="EO7" s="197">
        <v>4</v>
      </c>
      <c r="EP7" s="197">
        <v>1</v>
      </c>
      <c r="EQ7" s="197">
        <v>3</v>
      </c>
      <c r="ER7" s="197">
        <v>2</v>
      </c>
      <c r="ES7" s="197">
        <v>3</v>
      </c>
      <c r="ET7" s="197">
        <v>3</v>
      </c>
      <c r="EU7" s="197">
        <v>4</v>
      </c>
      <c r="EV7" s="197">
        <v>2</v>
      </c>
      <c r="EW7" s="197">
        <v>1</v>
      </c>
      <c r="EX7" s="197">
        <v>1</v>
      </c>
      <c r="EY7" s="197">
        <v>3</v>
      </c>
      <c r="EZ7" s="197">
        <v>1</v>
      </c>
      <c r="FA7" s="197">
        <v>2</v>
      </c>
      <c r="FB7" s="197">
        <v>2</v>
      </c>
      <c r="FC7" s="197">
        <v>1</v>
      </c>
      <c r="FD7" s="197">
        <v>2</v>
      </c>
      <c r="FE7" s="197">
        <v>2</v>
      </c>
      <c r="FF7" s="197">
        <v>2</v>
      </c>
      <c r="FG7" s="197">
        <v>2</v>
      </c>
      <c r="FH7" s="197">
        <v>1</v>
      </c>
      <c r="FI7" s="197">
        <v>1</v>
      </c>
      <c r="FJ7" s="197">
        <v>2</v>
      </c>
      <c r="FK7" s="197">
        <v>1</v>
      </c>
      <c r="FL7" s="197">
        <v>0</v>
      </c>
      <c r="FM7" s="197">
        <v>2</v>
      </c>
      <c r="FN7" s="197">
        <v>1</v>
      </c>
      <c r="FO7" s="197">
        <v>4</v>
      </c>
      <c r="FP7" s="197">
        <v>0</v>
      </c>
      <c r="FQ7" s="197">
        <v>2</v>
      </c>
      <c r="FR7" s="197">
        <v>1</v>
      </c>
      <c r="FS7" s="197">
        <v>0</v>
      </c>
      <c r="FT7" s="197">
        <v>0</v>
      </c>
      <c r="FU7" s="197">
        <v>2</v>
      </c>
      <c r="FV7" s="197">
        <v>1</v>
      </c>
      <c r="FW7" s="197">
        <v>2</v>
      </c>
      <c r="FX7" s="197">
        <v>0</v>
      </c>
      <c r="FY7" s="197">
        <v>1</v>
      </c>
      <c r="FZ7" s="197">
        <v>0</v>
      </c>
      <c r="GA7" s="197">
        <v>1</v>
      </c>
      <c r="GB7" s="197">
        <v>0</v>
      </c>
      <c r="GC7" s="197">
        <v>0</v>
      </c>
      <c r="GD7" s="197">
        <v>0</v>
      </c>
      <c r="GE7" s="197">
        <v>0</v>
      </c>
      <c r="GF7" s="197">
        <v>1</v>
      </c>
      <c r="GG7" s="197">
        <v>2</v>
      </c>
      <c r="GH7" s="197">
        <v>0</v>
      </c>
      <c r="GI7" s="197">
        <v>0</v>
      </c>
      <c r="GJ7" s="197">
        <v>0</v>
      </c>
      <c r="GK7" s="197">
        <v>2</v>
      </c>
      <c r="GL7" s="197">
        <v>0</v>
      </c>
      <c r="GM7" s="197">
        <v>0</v>
      </c>
      <c r="GN7" s="197">
        <v>0</v>
      </c>
      <c r="GO7" s="197">
        <v>0</v>
      </c>
      <c r="GP7" s="197">
        <v>0</v>
      </c>
      <c r="GQ7" s="197">
        <v>0</v>
      </c>
      <c r="GR7" s="197">
        <v>0</v>
      </c>
      <c r="GS7" s="197">
        <v>0</v>
      </c>
      <c r="GT7" s="197">
        <v>0</v>
      </c>
      <c r="GU7" s="197">
        <v>0</v>
      </c>
      <c r="GV7" s="197">
        <v>0</v>
      </c>
      <c r="GW7" s="197">
        <v>0</v>
      </c>
      <c r="GX7" s="197">
        <v>0</v>
      </c>
      <c r="GY7" s="197">
        <v>0</v>
      </c>
      <c r="GZ7" s="197">
        <v>0</v>
      </c>
      <c r="HA7" s="197">
        <v>0</v>
      </c>
      <c r="HB7" s="274">
        <f t="shared" ref="HB7:HB15" si="3">SUM(H7:HA7)</f>
        <v>590</v>
      </c>
      <c r="HC7"/>
      <c r="HD7" s="165"/>
      <c r="HE7" s="275">
        <f t="shared" si="0"/>
        <v>270</v>
      </c>
      <c r="HF7" s="276"/>
      <c r="HG7" s="277">
        <f t="shared" si="1"/>
        <v>320</v>
      </c>
      <c r="HH7" s="293"/>
      <c r="HI7" s="278">
        <f t="shared" si="2"/>
        <v>590</v>
      </c>
      <c r="HJ7" s="234"/>
      <c r="HK7" s="234"/>
      <c r="HL7" s="234"/>
      <c r="HM7" s="234"/>
      <c r="HN7" s="234"/>
      <c r="HO7" s="234"/>
      <c r="HP7" s="234"/>
      <c r="HQ7" s="234"/>
      <c r="HR7" s="234"/>
      <c r="HS7" s="234"/>
      <c r="HT7" s="234"/>
      <c r="HU7" s="234"/>
      <c r="HV7" s="234"/>
      <c r="HW7" s="234"/>
      <c r="HX7" s="234"/>
      <c r="HY7" s="234"/>
      <c r="HZ7" s="234"/>
      <c r="IA7" s="234"/>
      <c r="IB7" s="234"/>
      <c r="IC7" s="234"/>
      <c r="ID7" s="234"/>
      <c r="IE7" s="234"/>
      <c r="IF7" s="234"/>
      <c r="IG7" s="234"/>
      <c r="IH7" s="234"/>
      <c r="II7" s="234"/>
      <c r="IJ7" s="234"/>
      <c r="IK7" s="234"/>
      <c r="IL7" s="234"/>
      <c r="IM7" s="234"/>
      <c r="IN7" s="234"/>
      <c r="IO7" s="234"/>
      <c r="IP7" s="234"/>
      <c r="IQ7" s="234"/>
      <c r="IR7" s="234"/>
      <c r="IS7" s="234"/>
      <c r="IT7" s="234"/>
      <c r="IU7" s="234"/>
      <c r="IV7" s="234"/>
      <c r="IW7" s="234"/>
    </row>
    <row r="8" spans="1:257" s="231" customFormat="1" x14ac:dyDescent="0.6">
      <c r="A8" s="248">
        <v>3</v>
      </c>
      <c r="B8" s="193" t="s">
        <v>192</v>
      </c>
      <c r="C8" s="479"/>
      <c r="D8" s="478">
        <v>233</v>
      </c>
      <c r="E8" s="250">
        <v>360</v>
      </c>
      <c r="F8" s="250">
        <v>428</v>
      </c>
      <c r="G8" s="250">
        <v>788</v>
      </c>
      <c r="H8" s="198">
        <v>3</v>
      </c>
      <c r="I8" s="198">
        <v>3</v>
      </c>
      <c r="J8" s="198">
        <v>1</v>
      </c>
      <c r="K8" s="198">
        <v>7</v>
      </c>
      <c r="L8" s="198">
        <v>1</v>
      </c>
      <c r="M8" s="198">
        <v>8</v>
      </c>
      <c r="N8" s="198">
        <v>3</v>
      </c>
      <c r="O8" s="198">
        <v>5</v>
      </c>
      <c r="P8" s="198">
        <v>4</v>
      </c>
      <c r="Q8" s="198">
        <v>2</v>
      </c>
      <c r="R8" s="198">
        <v>3</v>
      </c>
      <c r="S8" s="198">
        <v>2</v>
      </c>
      <c r="T8" s="198">
        <v>5</v>
      </c>
      <c r="U8" s="198">
        <v>2</v>
      </c>
      <c r="V8" s="198">
        <v>3</v>
      </c>
      <c r="W8" s="198">
        <v>8</v>
      </c>
      <c r="X8" s="198">
        <v>8</v>
      </c>
      <c r="Y8" s="198">
        <v>1</v>
      </c>
      <c r="Z8" s="198">
        <v>10</v>
      </c>
      <c r="AA8" s="198">
        <v>6</v>
      </c>
      <c r="AB8" s="198">
        <v>7</v>
      </c>
      <c r="AC8" s="198">
        <v>5</v>
      </c>
      <c r="AD8" s="198">
        <v>3</v>
      </c>
      <c r="AE8" s="198">
        <v>6</v>
      </c>
      <c r="AF8" s="198">
        <v>2</v>
      </c>
      <c r="AG8" s="198">
        <v>8</v>
      </c>
      <c r="AH8" s="198">
        <v>2</v>
      </c>
      <c r="AI8" s="198">
        <v>5</v>
      </c>
      <c r="AJ8" s="198">
        <v>3</v>
      </c>
      <c r="AK8" s="198">
        <v>6</v>
      </c>
      <c r="AL8" s="198">
        <v>5</v>
      </c>
      <c r="AM8" s="198">
        <v>7</v>
      </c>
      <c r="AN8" s="198">
        <v>7</v>
      </c>
      <c r="AO8" s="198">
        <v>3</v>
      </c>
      <c r="AP8" s="198">
        <v>6</v>
      </c>
      <c r="AQ8" s="198">
        <v>5</v>
      </c>
      <c r="AR8" s="198">
        <v>4</v>
      </c>
      <c r="AS8" s="198">
        <v>1</v>
      </c>
      <c r="AT8" s="198">
        <v>2</v>
      </c>
      <c r="AU8" s="198">
        <v>5</v>
      </c>
      <c r="AV8" s="198">
        <v>9</v>
      </c>
      <c r="AW8" s="198">
        <v>6</v>
      </c>
      <c r="AX8" s="198">
        <v>2</v>
      </c>
      <c r="AY8" s="198">
        <v>3</v>
      </c>
      <c r="AZ8" s="198">
        <v>1</v>
      </c>
      <c r="BA8" s="198">
        <v>10</v>
      </c>
      <c r="BB8" s="198">
        <v>4</v>
      </c>
      <c r="BC8" s="199">
        <v>1</v>
      </c>
      <c r="BD8" s="198">
        <v>4</v>
      </c>
      <c r="BE8" s="198">
        <v>5</v>
      </c>
      <c r="BF8" s="198">
        <v>7</v>
      </c>
      <c r="BG8" s="198">
        <v>6</v>
      </c>
      <c r="BH8" s="200">
        <v>10</v>
      </c>
      <c r="BI8" s="197">
        <v>5</v>
      </c>
      <c r="BJ8" s="197">
        <v>2</v>
      </c>
      <c r="BK8" s="197">
        <v>3</v>
      </c>
      <c r="BL8" s="197">
        <v>6</v>
      </c>
      <c r="BM8" s="197">
        <v>6</v>
      </c>
      <c r="BN8" s="197">
        <v>9</v>
      </c>
      <c r="BO8" s="197">
        <v>6</v>
      </c>
      <c r="BP8" s="197">
        <v>5</v>
      </c>
      <c r="BQ8" s="197">
        <v>6</v>
      </c>
      <c r="BR8" s="197">
        <v>3</v>
      </c>
      <c r="BS8" s="197">
        <v>3</v>
      </c>
      <c r="BT8" s="197">
        <v>8</v>
      </c>
      <c r="BU8" s="197">
        <v>4</v>
      </c>
      <c r="BV8" s="197">
        <v>7</v>
      </c>
      <c r="BW8" s="197">
        <v>5</v>
      </c>
      <c r="BX8" s="197">
        <v>4</v>
      </c>
      <c r="BY8" s="197">
        <v>4</v>
      </c>
      <c r="BZ8" s="197">
        <v>6</v>
      </c>
      <c r="CA8" s="197">
        <v>5</v>
      </c>
      <c r="CB8" s="197">
        <v>10</v>
      </c>
      <c r="CC8" s="197">
        <v>8</v>
      </c>
      <c r="CD8" s="197">
        <v>1</v>
      </c>
      <c r="CE8" s="197">
        <v>7</v>
      </c>
      <c r="CF8" s="197">
        <v>5</v>
      </c>
      <c r="CG8" s="197">
        <v>7</v>
      </c>
      <c r="CH8" s="197">
        <v>6</v>
      </c>
      <c r="CI8" s="197">
        <v>4</v>
      </c>
      <c r="CJ8" s="197">
        <v>1</v>
      </c>
      <c r="CK8" s="197">
        <v>8</v>
      </c>
      <c r="CL8" s="197">
        <v>8</v>
      </c>
      <c r="CM8" s="197">
        <v>9</v>
      </c>
      <c r="CN8" s="197">
        <v>6</v>
      </c>
      <c r="CO8" s="197">
        <v>4</v>
      </c>
      <c r="CP8" s="197">
        <v>3</v>
      </c>
      <c r="CQ8" s="197">
        <v>5</v>
      </c>
      <c r="CR8" s="197">
        <v>2</v>
      </c>
      <c r="CS8" s="197">
        <v>7</v>
      </c>
      <c r="CT8" s="197">
        <v>3</v>
      </c>
      <c r="CU8" s="197">
        <v>4</v>
      </c>
      <c r="CV8" s="197">
        <v>6</v>
      </c>
      <c r="CW8" s="197">
        <v>4</v>
      </c>
      <c r="CX8" s="197">
        <v>5</v>
      </c>
      <c r="CY8" s="197">
        <v>4</v>
      </c>
      <c r="CZ8" s="197">
        <v>7</v>
      </c>
      <c r="DA8" s="197">
        <v>11</v>
      </c>
      <c r="DB8" s="197">
        <v>7</v>
      </c>
      <c r="DC8" s="197">
        <v>7</v>
      </c>
      <c r="DD8" s="197">
        <v>3</v>
      </c>
      <c r="DE8" s="197">
        <v>9</v>
      </c>
      <c r="DF8" s="197">
        <v>7</v>
      </c>
      <c r="DG8" s="197">
        <v>8</v>
      </c>
      <c r="DH8" s="197">
        <v>6</v>
      </c>
      <c r="DI8" s="197">
        <v>7</v>
      </c>
      <c r="DJ8" s="197">
        <v>8</v>
      </c>
      <c r="DK8" s="197">
        <v>10</v>
      </c>
      <c r="DL8" s="197">
        <v>5</v>
      </c>
      <c r="DM8" s="197">
        <v>6</v>
      </c>
      <c r="DN8" s="197">
        <v>5</v>
      </c>
      <c r="DO8" s="197">
        <v>7</v>
      </c>
      <c r="DP8" s="197">
        <v>4</v>
      </c>
      <c r="DQ8" s="197">
        <v>5</v>
      </c>
      <c r="DR8" s="197">
        <v>7</v>
      </c>
      <c r="DS8" s="197">
        <v>7</v>
      </c>
      <c r="DT8" s="197">
        <v>8</v>
      </c>
      <c r="DU8" s="197">
        <v>7</v>
      </c>
      <c r="DV8" s="197">
        <v>11</v>
      </c>
      <c r="DW8" s="197">
        <v>4</v>
      </c>
      <c r="DX8" s="197">
        <v>2</v>
      </c>
      <c r="DY8" s="197">
        <v>5</v>
      </c>
      <c r="DZ8" s="197">
        <v>3</v>
      </c>
      <c r="EA8" s="197">
        <v>9</v>
      </c>
      <c r="EB8" s="197">
        <v>3</v>
      </c>
      <c r="EC8" s="197">
        <v>6</v>
      </c>
      <c r="ED8" s="197">
        <v>4</v>
      </c>
      <c r="EE8" s="197">
        <v>2</v>
      </c>
      <c r="EF8" s="197">
        <v>5</v>
      </c>
      <c r="EG8" s="197">
        <v>9</v>
      </c>
      <c r="EH8" s="197">
        <v>1</v>
      </c>
      <c r="EI8" s="197">
        <v>4</v>
      </c>
      <c r="EJ8" s="197">
        <v>2</v>
      </c>
      <c r="EK8" s="197">
        <v>7</v>
      </c>
      <c r="EL8" s="197">
        <v>2</v>
      </c>
      <c r="EM8" s="197">
        <v>1</v>
      </c>
      <c r="EN8" s="197">
        <v>4</v>
      </c>
      <c r="EO8" s="197">
        <v>4</v>
      </c>
      <c r="EP8" s="197">
        <v>3</v>
      </c>
      <c r="EQ8" s="197">
        <v>4</v>
      </c>
      <c r="ER8" s="197">
        <v>1</v>
      </c>
      <c r="ES8" s="197">
        <v>2</v>
      </c>
      <c r="ET8" s="197">
        <v>2</v>
      </c>
      <c r="EU8" s="197">
        <v>4</v>
      </c>
      <c r="EV8" s="197">
        <v>3</v>
      </c>
      <c r="EW8" s="197">
        <v>4</v>
      </c>
      <c r="EX8" s="197">
        <v>2</v>
      </c>
      <c r="EY8" s="197">
        <v>3</v>
      </c>
      <c r="EZ8" s="197">
        <v>2</v>
      </c>
      <c r="FA8" s="197">
        <v>1</v>
      </c>
      <c r="FB8" s="197">
        <v>1</v>
      </c>
      <c r="FC8" s="197">
        <v>1</v>
      </c>
      <c r="FD8" s="197">
        <v>1</v>
      </c>
      <c r="FE8" s="197">
        <v>4</v>
      </c>
      <c r="FF8" s="197">
        <v>3</v>
      </c>
      <c r="FG8" s="197">
        <v>1</v>
      </c>
      <c r="FH8" s="197">
        <v>2</v>
      </c>
      <c r="FI8" s="197">
        <v>3</v>
      </c>
      <c r="FJ8" s="197">
        <v>2</v>
      </c>
      <c r="FK8" s="197">
        <v>2</v>
      </c>
      <c r="FL8" s="197">
        <v>1</v>
      </c>
      <c r="FM8" s="197">
        <v>2</v>
      </c>
      <c r="FN8" s="197">
        <v>3</v>
      </c>
      <c r="FO8" s="197">
        <v>1</v>
      </c>
      <c r="FP8" s="197">
        <v>2</v>
      </c>
      <c r="FQ8" s="197">
        <v>5</v>
      </c>
      <c r="FR8" s="197">
        <v>0</v>
      </c>
      <c r="FS8" s="197">
        <v>5</v>
      </c>
      <c r="FT8" s="197">
        <v>0</v>
      </c>
      <c r="FU8" s="197">
        <v>2</v>
      </c>
      <c r="FV8" s="197">
        <v>2</v>
      </c>
      <c r="FW8" s="197">
        <v>0</v>
      </c>
      <c r="FX8" s="197">
        <v>0</v>
      </c>
      <c r="FY8" s="197">
        <v>0</v>
      </c>
      <c r="FZ8" s="197">
        <v>1</v>
      </c>
      <c r="GA8" s="197">
        <v>0</v>
      </c>
      <c r="GB8" s="197">
        <v>1</v>
      </c>
      <c r="GC8" s="197">
        <v>0</v>
      </c>
      <c r="GD8" s="197">
        <v>0</v>
      </c>
      <c r="GE8" s="197">
        <v>1</v>
      </c>
      <c r="GF8" s="197">
        <v>0</v>
      </c>
      <c r="GG8" s="197">
        <v>0</v>
      </c>
      <c r="GH8" s="197">
        <v>0</v>
      </c>
      <c r="GI8" s="197">
        <v>0</v>
      </c>
      <c r="GJ8" s="197">
        <v>0</v>
      </c>
      <c r="GK8" s="197">
        <v>0</v>
      </c>
      <c r="GL8" s="197">
        <v>0</v>
      </c>
      <c r="GM8" s="197">
        <v>0</v>
      </c>
      <c r="GN8" s="197">
        <v>0</v>
      </c>
      <c r="GO8" s="197">
        <v>2</v>
      </c>
      <c r="GP8" s="197">
        <v>0</v>
      </c>
      <c r="GQ8" s="197">
        <v>0</v>
      </c>
      <c r="GR8" s="197">
        <v>0</v>
      </c>
      <c r="GS8" s="197">
        <v>1</v>
      </c>
      <c r="GT8" s="197">
        <v>0</v>
      </c>
      <c r="GU8" s="197">
        <v>0</v>
      </c>
      <c r="GV8" s="197">
        <v>0</v>
      </c>
      <c r="GW8" s="197">
        <v>0</v>
      </c>
      <c r="GX8" s="197">
        <v>0</v>
      </c>
      <c r="GY8" s="197">
        <v>0</v>
      </c>
      <c r="GZ8" s="197">
        <v>0</v>
      </c>
      <c r="HA8" s="197">
        <v>0</v>
      </c>
      <c r="HB8" s="274">
        <f t="shared" si="3"/>
        <v>788</v>
      </c>
      <c r="HC8"/>
      <c r="HD8" s="165"/>
      <c r="HE8" s="275">
        <f t="shared" si="0"/>
        <v>361</v>
      </c>
      <c r="HF8" s="276"/>
      <c r="HG8" s="277">
        <f t="shared" si="1"/>
        <v>427</v>
      </c>
      <c r="HH8" s="293"/>
      <c r="HI8" s="278">
        <f t="shared" si="2"/>
        <v>788</v>
      </c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34"/>
      <c r="IU8" s="234"/>
      <c r="IV8" s="234"/>
      <c r="IW8" s="234"/>
    </row>
    <row r="9" spans="1:257" s="231" customFormat="1" x14ac:dyDescent="0.6">
      <c r="A9" s="197">
        <v>4</v>
      </c>
      <c r="B9" s="193" t="s">
        <v>193</v>
      </c>
      <c r="C9" s="479"/>
      <c r="D9" s="478">
        <v>316</v>
      </c>
      <c r="E9" s="250">
        <v>479</v>
      </c>
      <c r="F9" s="250">
        <v>501</v>
      </c>
      <c r="G9" s="250">
        <v>980</v>
      </c>
      <c r="H9" s="198">
        <v>3</v>
      </c>
      <c r="I9" s="198">
        <v>7</v>
      </c>
      <c r="J9" s="198">
        <v>9</v>
      </c>
      <c r="K9" s="198">
        <v>8</v>
      </c>
      <c r="L9" s="198">
        <v>7</v>
      </c>
      <c r="M9" s="198">
        <v>6</v>
      </c>
      <c r="N9" s="198">
        <v>3</v>
      </c>
      <c r="O9" s="198">
        <v>3</v>
      </c>
      <c r="P9" s="198">
        <v>5</v>
      </c>
      <c r="Q9" s="198">
        <v>5</v>
      </c>
      <c r="R9" s="198">
        <v>2</v>
      </c>
      <c r="S9" s="198">
        <v>5</v>
      </c>
      <c r="T9" s="198">
        <v>7</v>
      </c>
      <c r="U9" s="198">
        <v>6</v>
      </c>
      <c r="V9" s="198">
        <v>3</v>
      </c>
      <c r="W9" s="198">
        <v>10</v>
      </c>
      <c r="X9" s="198">
        <v>4</v>
      </c>
      <c r="Y9" s="198">
        <v>1</v>
      </c>
      <c r="Z9" s="198">
        <v>3</v>
      </c>
      <c r="AA9" s="198">
        <v>2</v>
      </c>
      <c r="AB9" s="198">
        <v>4</v>
      </c>
      <c r="AC9" s="198">
        <v>7</v>
      </c>
      <c r="AD9" s="198">
        <v>3</v>
      </c>
      <c r="AE9" s="198">
        <v>7</v>
      </c>
      <c r="AF9" s="198">
        <v>11</v>
      </c>
      <c r="AG9" s="198">
        <v>0</v>
      </c>
      <c r="AH9" s="198">
        <v>8</v>
      </c>
      <c r="AI9" s="198">
        <v>2</v>
      </c>
      <c r="AJ9" s="198">
        <v>7</v>
      </c>
      <c r="AK9" s="198">
        <v>4</v>
      </c>
      <c r="AL9" s="198">
        <v>6</v>
      </c>
      <c r="AM9" s="198">
        <v>7</v>
      </c>
      <c r="AN9" s="198">
        <v>7</v>
      </c>
      <c r="AO9" s="198">
        <v>4</v>
      </c>
      <c r="AP9" s="198">
        <v>4</v>
      </c>
      <c r="AQ9" s="198">
        <v>6</v>
      </c>
      <c r="AR9" s="198">
        <v>10</v>
      </c>
      <c r="AS9" s="198">
        <v>3</v>
      </c>
      <c r="AT9" s="198">
        <v>2</v>
      </c>
      <c r="AU9" s="198">
        <v>5</v>
      </c>
      <c r="AV9" s="198">
        <v>6</v>
      </c>
      <c r="AW9" s="198">
        <v>11</v>
      </c>
      <c r="AX9" s="198">
        <v>3</v>
      </c>
      <c r="AY9" s="198">
        <v>5</v>
      </c>
      <c r="AZ9" s="198">
        <v>10</v>
      </c>
      <c r="BA9" s="198">
        <v>6</v>
      </c>
      <c r="BB9" s="198">
        <v>5</v>
      </c>
      <c r="BC9" s="199">
        <v>8</v>
      </c>
      <c r="BD9" s="198">
        <v>6</v>
      </c>
      <c r="BE9" s="198">
        <v>8</v>
      </c>
      <c r="BF9" s="198">
        <v>7</v>
      </c>
      <c r="BG9" s="198">
        <v>4</v>
      </c>
      <c r="BH9" s="200">
        <v>8</v>
      </c>
      <c r="BI9" s="197">
        <v>5</v>
      </c>
      <c r="BJ9" s="197">
        <v>9</v>
      </c>
      <c r="BK9" s="197">
        <v>8</v>
      </c>
      <c r="BL9" s="197">
        <v>12</v>
      </c>
      <c r="BM9" s="197">
        <v>4</v>
      </c>
      <c r="BN9" s="197">
        <v>6</v>
      </c>
      <c r="BO9" s="197">
        <v>9</v>
      </c>
      <c r="BP9" s="197">
        <v>3</v>
      </c>
      <c r="BQ9" s="197">
        <v>8</v>
      </c>
      <c r="BR9" s="197">
        <v>7</v>
      </c>
      <c r="BS9" s="197">
        <v>5</v>
      </c>
      <c r="BT9" s="197">
        <v>7</v>
      </c>
      <c r="BU9" s="197">
        <v>7</v>
      </c>
      <c r="BV9" s="197">
        <v>6</v>
      </c>
      <c r="BW9" s="197">
        <v>2</v>
      </c>
      <c r="BX9" s="197">
        <v>13</v>
      </c>
      <c r="BY9" s="197">
        <v>6</v>
      </c>
      <c r="BZ9" s="197">
        <v>4</v>
      </c>
      <c r="CA9" s="197">
        <v>9</v>
      </c>
      <c r="CB9" s="197">
        <v>2</v>
      </c>
      <c r="CC9" s="197">
        <v>8</v>
      </c>
      <c r="CD9" s="197">
        <v>6</v>
      </c>
      <c r="CE9" s="197">
        <v>4</v>
      </c>
      <c r="CF9" s="197">
        <v>11</v>
      </c>
      <c r="CG9" s="197">
        <v>3</v>
      </c>
      <c r="CH9" s="197">
        <v>6</v>
      </c>
      <c r="CI9" s="197">
        <v>9</v>
      </c>
      <c r="CJ9" s="197">
        <v>11</v>
      </c>
      <c r="CK9" s="197">
        <v>4</v>
      </c>
      <c r="CL9" s="197">
        <v>5</v>
      </c>
      <c r="CM9" s="197">
        <v>12</v>
      </c>
      <c r="CN9" s="197">
        <v>11</v>
      </c>
      <c r="CO9" s="197">
        <v>7</v>
      </c>
      <c r="CP9" s="197">
        <v>11</v>
      </c>
      <c r="CQ9" s="197">
        <v>9</v>
      </c>
      <c r="CR9" s="197">
        <v>5</v>
      </c>
      <c r="CS9" s="197">
        <v>10</v>
      </c>
      <c r="CT9" s="197">
        <v>10</v>
      </c>
      <c r="CU9" s="197">
        <v>10</v>
      </c>
      <c r="CV9" s="197">
        <v>6</v>
      </c>
      <c r="CW9" s="197">
        <v>5</v>
      </c>
      <c r="CX9" s="197">
        <v>9</v>
      </c>
      <c r="CY9" s="197">
        <v>3</v>
      </c>
      <c r="CZ9" s="197">
        <v>11</v>
      </c>
      <c r="DA9" s="197">
        <v>11</v>
      </c>
      <c r="DB9" s="197">
        <v>5</v>
      </c>
      <c r="DC9" s="197">
        <v>8</v>
      </c>
      <c r="DD9" s="197">
        <v>9</v>
      </c>
      <c r="DE9" s="197">
        <v>7</v>
      </c>
      <c r="DF9" s="197">
        <v>5</v>
      </c>
      <c r="DG9" s="197">
        <v>5</v>
      </c>
      <c r="DH9" s="197">
        <v>5</v>
      </c>
      <c r="DI9" s="197">
        <v>6</v>
      </c>
      <c r="DJ9" s="197">
        <v>5</v>
      </c>
      <c r="DK9" s="197">
        <v>11</v>
      </c>
      <c r="DL9" s="197">
        <v>7</v>
      </c>
      <c r="DM9" s="197">
        <v>7</v>
      </c>
      <c r="DN9" s="197">
        <v>7</v>
      </c>
      <c r="DO9" s="197">
        <v>15</v>
      </c>
      <c r="DP9" s="197">
        <v>6</v>
      </c>
      <c r="DQ9" s="197">
        <v>10</v>
      </c>
      <c r="DR9" s="197">
        <v>7</v>
      </c>
      <c r="DS9" s="197">
        <v>7</v>
      </c>
      <c r="DT9" s="197">
        <v>4</v>
      </c>
      <c r="DU9" s="197">
        <v>3</v>
      </c>
      <c r="DV9" s="197">
        <v>8</v>
      </c>
      <c r="DW9" s="197">
        <v>7</v>
      </c>
      <c r="DX9" s="197">
        <v>5</v>
      </c>
      <c r="DY9" s="197">
        <v>8</v>
      </c>
      <c r="DZ9" s="197">
        <v>8</v>
      </c>
      <c r="EA9" s="197">
        <v>4</v>
      </c>
      <c r="EB9" s="197">
        <v>6</v>
      </c>
      <c r="EC9" s="197">
        <v>3</v>
      </c>
      <c r="ED9" s="197">
        <v>3</v>
      </c>
      <c r="EE9" s="197">
        <v>13</v>
      </c>
      <c r="EF9" s="197">
        <v>4</v>
      </c>
      <c r="EG9" s="197">
        <v>5</v>
      </c>
      <c r="EH9" s="197">
        <v>1</v>
      </c>
      <c r="EI9" s="197">
        <v>4</v>
      </c>
      <c r="EJ9" s="197">
        <v>2</v>
      </c>
      <c r="EK9" s="197">
        <v>8</v>
      </c>
      <c r="EL9" s="197">
        <v>5</v>
      </c>
      <c r="EM9" s="197">
        <v>4</v>
      </c>
      <c r="EN9" s="197">
        <v>5</v>
      </c>
      <c r="EO9" s="197">
        <v>3</v>
      </c>
      <c r="EP9" s="197">
        <v>5</v>
      </c>
      <c r="EQ9" s="197">
        <v>8</v>
      </c>
      <c r="ER9" s="197">
        <v>3</v>
      </c>
      <c r="ES9" s="197">
        <v>6</v>
      </c>
      <c r="ET9" s="197">
        <v>4</v>
      </c>
      <c r="EU9" s="197">
        <v>6</v>
      </c>
      <c r="EV9" s="197">
        <v>3</v>
      </c>
      <c r="EW9" s="197">
        <v>7</v>
      </c>
      <c r="EX9" s="197">
        <v>3</v>
      </c>
      <c r="EY9" s="197">
        <v>0</v>
      </c>
      <c r="EZ9" s="197">
        <v>3</v>
      </c>
      <c r="FA9" s="197">
        <v>0</v>
      </c>
      <c r="FB9" s="197">
        <v>1</v>
      </c>
      <c r="FC9" s="197">
        <v>1</v>
      </c>
      <c r="FD9" s="197">
        <v>6</v>
      </c>
      <c r="FE9" s="197">
        <v>6</v>
      </c>
      <c r="FF9" s="197">
        <v>3</v>
      </c>
      <c r="FG9" s="197">
        <v>3</v>
      </c>
      <c r="FH9" s="197">
        <v>1</v>
      </c>
      <c r="FI9" s="197">
        <v>6</v>
      </c>
      <c r="FJ9" s="197">
        <v>2</v>
      </c>
      <c r="FK9" s="197">
        <v>4</v>
      </c>
      <c r="FL9" s="197">
        <v>1</v>
      </c>
      <c r="FM9" s="197">
        <v>5</v>
      </c>
      <c r="FN9" s="197">
        <v>5</v>
      </c>
      <c r="FO9" s="197">
        <v>1</v>
      </c>
      <c r="FP9" s="197">
        <v>0</v>
      </c>
      <c r="FQ9" s="197">
        <v>3</v>
      </c>
      <c r="FR9" s="197">
        <v>5</v>
      </c>
      <c r="FS9" s="197">
        <v>2</v>
      </c>
      <c r="FT9" s="197">
        <v>0</v>
      </c>
      <c r="FU9" s="197">
        <v>1</v>
      </c>
      <c r="FV9" s="197">
        <v>0</v>
      </c>
      <c r="FW9" s="197">
        <v>0</v>
      </c>
      <c r="FX9" s="197">
        <v>0</v>
      </c>
      <c r="FY9" s="197">
        <v>0</v>
      </c>
      <c r="FZ9" s="197">
        <v>2</v>
      </c>
      <c r="GA9" s="197">
        <v>0</v>
      </c>
      <c r="GB9" s="197">
        <v>0</v>
      </c>
      <c r="GC9" s="197">
        <v>2</v>
      </c>
      <c r="GD9" s="197">
        <v>0</v>
      </c>
      <c r="GE9" s="197">
        <v>0</v>
      </c>
      <c r="GF9" s="197">
        <v>0</v>
      </c>
      <c r="GG9" s="197">
        <v>0</v>
      </c>
      <c r="GH9" s="197">
        <v>1</v>
      </c>
      <c r="GI9" s="197">
        <v>1</v>
      </c>
      <c r="GJ9" s="197">
        <v>0</v>
      </c>
      <c r="GK9" s="197">
        <v>1</v>
      </c>
      <c r="GL9" s="197">
        <v>1</v>
      </c>
      <c r="GM9" s="197">
        <v>0</v>
      </c>
      <c r="GN9" s="197">
        <v>0</v>
      </c>
      <c r="GO9" s="197">
        <v>0</v>
      </c>
      <c r="GP9" s="197">
        <v>0</v>
      </c>
      <c r="GQ9" s="197">
        <v>0</v>
      </c>
      <c r="GR9" s="197">
        <v>0</v>
      </c>
      <c r="GS9" s="197">
        <v>0</v>
      </c>
      <c r="GT9" s="197">
        <v>0</v>
      </c>
      <c r="GU9" s="197">
        <v>1</v>
      </c>
      <c r="GV9" s="197">
        <v>0</v>
      </c>
      <c r="GW9" s="197">
        <v>0</v>
      </c>
      <c r="GX9" s="197">
        <v>0</v>
      </c>
      <c r="GY9" s="197">
        <v>0</v>
      </c>
      <c r="GZ9" s="197">
        <v>0</v>
      </c>
      <c r="HA9" s="197">
        <v>0</v>
      </c>
      <c r="HB9" s="274">
        <f t="shared" si="3"/>
        <v>980</v>
      </c>
      <c r="HC9"/>
      <c r="HD9" s="165"/>
      <c r="HE9" s="275">
        <f t="shared" si="0"/>
        <v>480</v>
      </c>
      <c r="HF9" s="276"/>
      <c r="HG9" s="277">
        <f t="shared" si="1"/>
        <v>500</v>
      </c>
      <c r="HH9" s="293"/>
      <c r="HI9" s="278">
        <f t="shared" si="2"/>
        <v>980</v>
      </c>
      <c r="HJ9" s="234"/>
      <c r="HK9" s="234"/>
      <c r="HL9" s="234"/>
      <c r="HM9" s="234"/>
      <c r="HN9" s="234"/>
      <c r="HO9" s="234"/>
      <c r="HP9" s="234"/>
      <c r="HQ9" s="234"/>
      <c r="HR9" s="234"/>
      <c r="HS9" s="234"/>
      <c r="HT9" s="234"/>
      <c r="HU9" s="234"/>
      <c r="HV9" s="234"/>
      <c r="HW9" s="234"/>
      <c r="HX9" s="234"/>
      <c r="HY9" s="234"/>
      <c r="HZ9" s="234"/>
      <c r="IA9" s="234"/>
      <c r="IB9" s="234"/>
      <c r="IC9" s="234"/>
      <c r="ID9" s="234"/>
      <c r="IE9" s="234"/>
      <c r="IF9" s="234"/>
      <c r="IG9" s="234"/>
      <c r="IH9" s="234"/>
      <c r="II9" s="234"/>
      <c r="IJ9" s="234"/>
      <c r="IK9" s="234"/>
      <c r="IL9" s="234"/>
      <c r="IM9" s="234"/>
      <c r="IN9" s="234"/>
      <c r="IO9" s="234"/>
      <c r="IP9" s="234"/>
      <c r="IQ9" s="234"/>
      <c r="IR9" s="234"/>
      <c r="IS9" s="234"/>
      <c r="IT9" s="234"/>
      <c r="IU9" s="234"/>
      <c r="IV9" s="234"/>
      <c r="IW9" s="234"/>
    </row>
    <row r="10" spans="1:257" s="231" customFormat="1" x14ac:dyDescent="0.6">
      <c r="A10" s="248">
        <v>5</v>
      </c>
      <c r="B10" s="193" t="s">
        <v>194</v>
      </c>
      <c r="C10" s="479"/>
      <c r="D10" s="478">
        <v>403</v>
      </c>
      <c r="E10" s="250">
        <v>578</v>
      </c>
      <c r="F10" s="250">
        <v>669</v>
      </c>
      <c r="G10" s="250">
        <v>1247</v>
      </c>
      <c r="H10" s="198">
        <v>8</v>
      </c>
      <c r="I10" s="198">
        <v>5</v>
      </c>
      <c r="J10" s="198">
        <v>7</v>
      </c>
      <c r="K10" s="198">
        <v>5</v>
      </c>
      <c r="L10" s="198">
        <v>6</v>
      </c>
      <c r="M10" s="198">
        <v>6</v>
      </c>
      <c r="N10" s="198">
        <v>5</v>
      </c>
      <c r="O10" s="198">
        <v>8</v>
      </c>
      <c r="P10" s="198">
        <v>10</v>
      </c>
      <c r="Q10" s="198">
        <v>4</v>
      </c>
      <c r="R10" s="198">
        <v>8</v>
      </c>
      <c r="S10" s="198">
        <v>6</v>
      </c>
      <c r="T10" s="198">
        <v>5</v>
      </c>
      <c r="U10" s="198">
        <v>8</v>
      </c>
      <c r="V10" s="198">
        <v>6</v>
      </c>
      <c r="W10" s="198">
        <v>6</v>
      </c>
      <c r="X10" s="198">
        <v>12</v>
      </c>
      <c r="Y10" s="198">
        <v>7</v>
      </c>
      <c r="Z10" s="198">
        <v>6</v>
      </c>
      <c r="AA10" s="198">
        <v>7</v>
      </c>
      <c r="AB10" s="198">
        <v>5</v>
      </c>
      <c r="AC10" s="198">
        <v>6</v>
      </c>
      <c r="AD10" s="198">
        <v>7</v>
      </c>
      <c r="AE10" s="198">
        <v>9</v>
      </c>
      <c r="AF10" s="198">
        <v>5</v>
      </c>
      <c r="AG10" s="198">
        <v>9</v>
      </c>
      <c r="AH10" s="198">
        <v>6</v>
      </c>
      <c r="AI10" s="198">
        <v>11</v>
      </c>
      <c r="AJ10" s="198">
        <v>4</v>
      </c>
      <c r="AK10" s="198">
        <v>6</v>
      </c>
      <c r="AL10" s="198">
        <v>7</v>
      </c>
      <c r="AM10" s="198">
        <v>6</v>
      </c>
      <c r="AN10" s="198">
        <v>6</v>
      </c>
      <c r="AO10" s="198">
        <v>7</v>
      </c>
      <c r="AP10" s="198">
        <v>7</v>
      </c>
      <c r="AQ10" s="198">
        <v>6</v>
      </c>
      <c r="AR10" s="198">
        <v>8</v>
      </c>
      <c r="AS10" s="198">
        <v>6</v>
      </c>
      <c r="AT10" s="198">
        <v>5</v>
      </c>
      <c r="AU10" s="198">
        <v>6</v>
      </c>
      <c r="AV10" s="198">
        <v>7</v>
      </c>
      <c r="AW10" s="198">
        <v>7</v>
      </c>
      <c r="AX10" s="198">
        <v>8</v>
      </c>
      <c r="AY10" s="198">
        <v>11</v>
      </c>
      <c r="AZ10" s="198">
        <v>10</v>
      </c>
      <c r="BA10" s="198">
        <v>11</v>
      </c>
      <c r="BB10" s="198">
        <v>10</v>
      </c>
      <c r="BC10" s="199">
        <v>12</v>
      </c>
      <c r="BD10" s="198">
        <v>11</v>
      </c>
      <c r="BE10" s="198">
        <v>9</v>
      </c>
      <c r="BF10" s="198">
        <v>8</v>
      </c>
      <c r="BG10" s="198">
        <v>8</v>
      </c>
      <c r="BH10" s="200">
        <v>12</v>
      </c>
      <c r="BI10" s="197">
        <v>4</v>
      </c>
      <c r="BJ10" s="197">
        <v>8</v>
      </c>
      <c r="BK10" s="197">
        <v>8</v>
      </c>
      <c r="BL10" s="197">
        <v>7</v>
      </c>
      <c r="BM10" s="197">
        <v>12</v>
      </c>
      <c r="BN10" s="197">
        <v>5</v>
      </c>
      <c r="BO10" s="197">
        <v>6</v>
      </c>
      <c r="BP10" s="197">
        <v>7</v>
      </c>
      <c r="BQ10" s="197">
        <v>8</v>
      </c>
      <c r="BR10" s="197">
        <v>10</v>
      </c>
      <c r="BS10" s="197">
        <v>9</v>
      </c>
      <c r="BT10" s="197">
        <v>5</v>
      </c>
      <c r="BU10" s="197">
        <v>9</v>
      </c>
      <c r="BV10" s="197">
        <v>8</v>
      </c>
      <c r="BW10" s="197">
        <v>10</v>
      </c>
      <c r="BX10" s="197">
        <v>6</v>
      </c>
      <c r="BY10" s="197">
        <v>10</v>
      </c>
      <c r="BZ10" s="197">
        <v>12</v>
      </c>
      <c r="CA10" s="197">
        <v>7</v>
      </c>
      <c r="CB10" s="197">
        <v>9</v>
      </c>
      <c r="CC10" s="197">
        <v>6</v>
      </c>
      <c r="CD10" s="197">
        <v>13</v>
      </c>
      <c r="CE10" s="197">
        <v>6</v>
      </c>
      <c r="CF10" s="197">
        <v>6</v>
      </c>
      <c r="CG10" s="197">
        <v>9</v>
      </c>
      <c r="CH10" s="197">
        <v>10</v>
      </c>
      <c r="CI10" s="197">
        <v>3</v>
      </c>
      <c r="CJ10" s="197">
        <v>9</v>
      </c>
      <c r="CK10" s="197">
        <v>11</v>
      </c>
      <c r="CL10" s="197">
        <v>7</v>
      </c>
      <c r="CM10" s="197">
        <v>8</v>
      </c>
      <c r="CN10" s="197">
        <v>7</v>
      </c>
      <c r="CO10" s="197">
        <v>8</v>
      </c>
      <c r="CP10" s="197">
        <v>9</v>
      </c>
      <c r="CQ10" s="197">
        <v>10</v>
      </c>
      <c r="CR10" s="197">
        <v>11</v>
      </c>
      <c r="CS10" s="197">
        <v>10</v>
      </c>
      <c r="CT10" s="197">
        <v>9</v>
      </c>
      <c r="CU10" s="197">
        <v>12</v>
      </c>
      <c r="CV10" s="197">
        <v>8</v>
      </c>
      <c r="CW10" s="197">
        <v>11</v>
      </c>
      <c r="CX10" s="197">
        <v>13</v>
      </c>
      <c r="CY10" s="197">
        <v>9</v>
      </c>
      <c r="CZ10" s="197">
        <v>7</v>
      </c>
      <c r="DA10" s="197">
        <v>13</v>
      </c>
      <c r="DB10" s="197">
        <v>10</v>
      </c>
      <c r="DC10" s="197">
        <v>10</v>
      </c>
      <c r="DD10" s="197">
        <v>8</v>
      </c>
      <c r="DE10" s="197">
        <v>11</v>
      </c>
      <c r="DF10" s="197">
        <v>8</v>
      </c>
      <c r="DG10" s="197">
        <v>15</v>
      </c>
      <c r="DH10" s="197">
        <v>8</v>
      </c>
      <c r="DI10" s="197">
        <v>9</v>
      </c>
      <c r="DJ10" s="197">
        <v>11</v>
      </c>
      <c r="DK10" s="197">
        <v>11</v>
      </c>
      <c r="DL10" s="197">
        <v>9</v>
      </c>
      <c r="DM10" s="197">
        <v>11</v>
      </c>
      <c r="DN10" s="197">
        <v>12</v>
      </c>
      <c r="DO10" s="197">
        <v>11</v>
      </c>
      <c r="DP10" s="197">
        <v>12</v>
      </c>
      <c r="DQ10" s="197">
        <v>12</v>
      </c>
      <c r="DR10" s="197">
        <v>11</v>
      </c>
      <c r="DS10" s="197">
        <v>10</v>
      </c>
      <c r="DT10" s="197">
        <v>13</v>
      </c>
      <c r="DU10" s="197">
        <v>6</v>
      </c>
      <c r="DV10" s="197">
        <v>11</v>
      </c>
      <c r="DW10" s="197">
        <v>10</v>
      </c>
      <c r="DX10" s="197">
        <v>10</v>
      </c>
      <c r="DY10" s="197">
        <v>10</v>
      </c>
      <c r="DZ10" s="197">
        <v>2</v>
      </c>
      <c r="EA10" s="197">
        <v>6</v>
      </c>
      <c r="EB10" s="197">
        <v>9</v>
      </c>
      <c r="EC10" s="197">
        <v>4</v>
      </c>
      <c r="ED10" s="197">
        <v>4</v>
      </c>
      <c r="EE10" s="197">
        <v>8</v>
      </c>
      <c r="EF10" s="197">
        <v>6</v>
      </c>
      <c r="EG10" s="197">
        <v>7</v>
      </c>
      <c r="EH10" s="197">
        <v>6</v>
      </c>
      <c r="EI10" s="197">
        <v>7</v>
      </c>
      <c r="EJ10" s="197">
        <v>10</v>
      </c>
      <c r="EK10" s="197">
        <v>4</v>
      </c>
      <c r="EL10" s="197">
        <v>3</v>
      </c>
      <c r="EM10" s="197">
        <v>7</v>
      </c>
      <c r="EN10" s="197">
        <v>8</v>
      </c>
      <c r="EO10" s="197">
        <v>12</v>
      </c>
      <c r="EP10" s="197">
        <v>3</v>
      </c>
      <c r="EQ10" s="197">
        <v>6</v>
      </c>
      <c r="ER10" s="197">
        <v>5</v>
      </c>
      <c r="ES10" s="197">
        <v>10</v>
      </c>
      <c r="ET10" s="197">
        <v>4</v>
      </c>
      <c r="EU10" s="197">
        <v>8</v>
      </c>
      <c r="EV10" s="197">
        <v>4</v>
      </c>
      <c r="EW10" s="197">
        <v>5</v>
      </c>
      <c r="EX10" s="197">
        <v>2</v>
      </c>
      <c r="EY10" s="197">
        <v>2</v>
      </c>
      <c r="EZ10" s="197">
        <v>2</v>
      </c>
      <c r="FA10" s="197">
        <v>1</v>
      </c>
      <c r="FB10" s="197">
        <v>2</v>
      </c>
      <c r="FC10" s="197">
        <v>1</v>
      </c>
      <c r="FD10" s="197">
        <v>2</v>
      </c>
      <c r="FE10" s="197">
        <v>8</v>
      </c>
      <c r="FF10" s="197">
        <v>5</v>
      </c>
      <c r="FG10" s="197">
        <v>6</v>
      </c>
      <c r="FH10" s="197">
        <v>5</v>
      </c>
      <c r="FI10" s="197">
        <v>6</v>
      </c>
      <c r="FJ10" s="197">
        <v>0</v>
      </c>
      <c r="FK10" s="197">
        <v>1</v>
      </c>
      <c r="FL10" s="197">
        <v>2</v>
      </c>
      <c r="FM10" s="197">
        <v>3</v>
      </c>
      <c r="FN10" s="197">
        <v>2</v>
      </c>
      <c r="FO10" s="197">
        <v>2</v>
      </c>
      <c r="FP10" s="197">
        <v>1</v>
      </c>
      <c r="FQ10" s="197">
        <v>3</v>
      </c>
      <c r="FR10" s="197">
        <v>0</v>
      </c>
      <c r="FS10" s="197">
        <v>0</v>
      </c>
      <c r="FT10" s="197">
        <v>0</v>
      </c>
      <c r="FU10" s="197">
        <v>1</v>
      </c>
      <c r="FV10" s="197">
        <v>2</v>
      </c>
      <c r="FW10" s="197">
        <v>2</v>
      </c>
      <c r="FX10" s="197">
        <v>1</v>
      </c>
      <c r="FY10" s="197">
        <v>0</v>
      </c>
      <c r="FZ10" s="197">
        <v>0</v>
      </c>
      <c r="GA10" s="197">
        <v>1</v>
      </c>
      <c r="GB10" s="197">
        <v>1</v>
      </c>
      <c r="GC10" s="197">
        <v>4</v>
      </c>
      <c r="GD10" s="197">
        <v>0</v>
      </c>
      <c r="GE10" s="197">
        <v>0</v>
      </c>
      <c r="GF10" s="197">
        <v>0</v>
      </c>
      <c r="GG10" s="197">
        <v>0</v>
      </c>
      <c r="GH10" s="197">
        <v>0</v>
      </c>
      <c r="GI10" s="197">
        <v>1</v>
      </c>
      <c r="GJ10" s="197">
        <v>0</v>
      </c>
      <c r="GK10" s="197">
        <v>1</v>
      </c>
      <c r="GL10" s="197">
        <v>0</v>
      </c>
      <c r="GM10" s="197">
        <v>1</v>
      </c>
      <c r="GN10" s="197">
        <v>0</v>
      </c>
      <c r="GO10" s="197">
        <v>1</v>
      </c>
      <c r="GP10" s="197">
        <v>1</v>
      </c>
      <c r="GQ10" s="197">
        <v>0</v>
      </c>
      <c r="GR10" s="197">
        <v>0</v>
      </c>
      <c r="GS10" s="197">
        <v>0</v>
      </c>
      <c r="GT10" s="197">
        <v>0</v>
      </c>
      <c r="GU10" s="197">
        <v>1</v>
      </c>
      <c r="GV10" s="197">
        <v>0</v>
      </c>
      <c r="GW10" s="197">
        <v>0</v>
      </c>
      <c r="GX10" s="197">
        <v>0</v>
      </c>
      <c r="GY10" s="197">
        <v>0</v>
      </c>
      <c r="GZ10" s="197">
        <v>0</v>
      </c>
      <c r="HA10" s="197">
        <v>0</v>
      </c>
      <c r="HB10" s="274">
        <f t="shared" si="3"/>
        <v>1247</v>
      </c>
      <c r="HC10"/>
      <c r="HD10" s="165"/>
      <c r="HE10" s="275">
        <f t="shared" si="0"/>
        <v>600</v>
      </c>
      <c r="HF10" s="276"/>
      <c r="HG10" s="277">
        <f t="shared" si="1"/>
        <v>647</v>
      </c>
      <c r="HH10" s="293"/>
      <c r="HI10" s="278">
        <f t="shared" si="2"/>
        <v>1247</v>
      </c>
      <c r="HJ10" s="234"/>
      <c r="HK10" s="234"/>
      <c r="HL10" s="234"/>
      <c r="HM10" s="234"/>
      <c r="HN10" s="234"/>
      <c r="HO10" s="234"/>
      <c r="HP10" s="234"/>
      <c r="HQ10" s="234"/>
      <c r="HR10" s="234"/>
      <c r="HS10" s="234"/>
      <c r="HT10" s="234"/>
      <c r="HU10" s="234"/>
      <c r="HV10" s="234"/>
      <c r="HW10" s="234"/>
      <c r="HX10" s="234"/>
      <c r="HY10" s="234"/>
      <c r="HZ10" s="234"/>
      <c r="IA10" s="234"/>
      <c r="IB10" s="234"/>
      <c r="IC10" s="234"/>
      <c r="ID10" s="234"/>
      <c r="IE10" s="234"/>
      <c r="IF10" s="234"/>
      <c r="IG10" s="234"/>
      <c r="IH10" s="234"/>
      <c r="II10" s="234"/>
      <c r="IJ10" s="234"/>
      <c r="IK10" s="234"/>
      <c r="IL10" s="234"/>
      <c r="IM10" s="234"/>
      <c r="IN10" s="234"/>
      <c r="IO10" s="234"/>
      <c r="IP10" s="234"/>
      <c r="IQ10" s="234"/>
      <c r="IR10" s="234"/>
      <c r="IS10" s="234"/>
      <c r="IT10" s="234"/>
      <c r="IU10" s="234"/>
      <c r="IV10" s="234"/>
      <c r="IW10" s="234"/>
    </row>
    <row r="11" spans="1:257" s="231" customFormat="1" x14ac:dyDescent="0.6">
      <c r="A11" s="197">
        <v>6</v>
      </c>
      <c r="B11" s="193" t="s">
        <v>195</v>
      </c>
      <c r="C11" s="479"/>
      <c r="D11" s="478">
        <v>323</v>
      </c>
      <c r="E11" s="250">
        <v>402</v>
      </c>
      <c r="F11" s="250">
        <v>412</v>
      </c>
      <c r="G11" s="250">
        <v>814</v>
      </c>
      <c r="H11" s="198">
        <v>3</v>
      </c>
      <c r="I11" s="198">
        <v>2</v>
      </c>
      <c r="J11" s="198">
        <v>1</v>
      </c>
      <c r="K11" s="198">
        <v>2</v>
      </c>
      <c r="L11" s="198">
        <v>4</v>
      </c>
      <c r="M11" s="198">
        <v>2</v>
      </c>
      <c r="N11" s="198">
        <v>1</v>
      </c>
      <c r="O11" s="198">
        <v>5</v>
      </c>
      <c r="P11" s="198">
        <v>4</v>
      </c>
      <c r="Q11" s="198">
        <v>4</v>
      </c>
      <c r="R11" s="198">
        <v>7</v>
      </c>
      <c r="S11" s="198">
        <v>1</v>
      </c>
      <c r="T11" s="198">
        <v>2</v>
      </c>
      <c r="U11" s="198">
        <v>3</v>
      </c>
      <c r="V11" s="198">
        <v>2</v>
      </c>
      <c r="W11" s="198">
        <v>2</v>
      </c>
      <c r="X11" s="198">
        <v>6</v>
      </c>
      <c r="Y11" s="198">
        <v>4</v>
      </c>
      <c r="Z11" s="198">
        <v>5</v>
      </c>
      <c r="AA11" s="198">
        <v>4</v>
      </c>
      <c r="AB11" s="198">
        <v>6</v>
      </c>
      <c r="AC11" s="198">
        <v>6</v>
      </c>
      <c r="AD11" s="198">
        <v>3</v>
      </c>
      <c r="AE11" s="198">
        <v>7</v>
      </c>
      <c r="AF11" s="198">
        <v>2</v>
      </c>
      <c r="AG11" s="198">
        <v>9</v>
      </c>
      <c r="AH11" s="198">
        <v>2</v>
      </c>
      <c r="AI11" s="198">
        <v>3</v>
      </c>
      <c r="AJ11" s="198">
        <v>6</v>
      </c>
      <c r="AK11" s="198">
        <v>1</v>
      </c>
      <c r="AL11" s="198">
        <v>6</v>
      </c>
      <c r="AM11" s="198">
        <v>4</v>
      </c>
      <c r="AN11" s="198">
        <v>5</v>
      </c>
      <c r="AO11" s="198">
        <v>3</v>
      </c>
      <c r="AP11" s="198">
        <v>1</v>
      </c>
      <c r="AQ11" s="198">
        <v>4</v>
      </c>
      <c r="AR11" s="198">
        <v>8</v>
      </c>
      <c r="AS11" s="198">
        <v>8</v>
      </c>
      <c r="AT11" s="198">
        <v>7</v>
      </c>
      <c r="AU11" s="198">
        <v>1</v>
      </c>
      <c r="AV11" s="198">
        <v>8</v>
      </c>
      <c r="AW11" s="198">
        <v>3</v>
      </c>
      <c r="AX11" s="198">
        <v>4</v>
      </c>
      <c r="AY11" s="198">
        <v>3</v>
      </c>
      <c r="AZ11" s="198">
        <v>5</v>
      </c>
      <c r="BA11" s="198">
        <v>10</v>
      </c>
      <c r="BB11" s="198">
        <v>11</v>
      </c>
      <c r="BC11" s="199">
        <v>6</v>
      </c>
      <c r="BD11" s="198">
        <v>6</v>
      </c>
      <c r="BE11" s="198">
        <v>9</v>
      </c>
      <c r="BF11" s="198">
        <v>6</v>
      </c>
      <c r="BG11" s="198">
        <v>1</v>
      </c>
      <c r="BH11" s="200">
        <v>6</v>
      </c>
      <c r="BI11" s="197">
        <v>5</v>
      </c>
      <c r="BJ11" s="197">
        <v>3</v>
      </c>
      <c r="BK11" s="197">
        <v>5</v>
      </c>
      <c r="BL11" s="197">
        <v>2</v>
      </c>
      <c r="BM11" s="197">
        <v>6</v>
      </c>
      <c r="BN11" s="197">
        <v>3</v>
      </c>
      <c r="BO11" s="197">
        <v>6</v>
      </c>
      <c r="BP11" s="197">
        <v>6</v>
      </c>
      <c r="BQ11" s="197">
        <v>2</v>
      </c>
      <c r="BR11" s="197">
        <v>3</v>
      </c>
      <c r="BS11" s="197">
        <v>6</v>
      </c>
      <c r="BT11" s="197">
        <v>5</v>
      </c>
      <c r="BU11" s="197">
        <v>5</v>
      </c>
      <c r="BV11" s="197">
        <v>9</v>
      </c>
      <c r="BW11" s="197">
        <v>7</v>
      </c>
      <c r="BX11" s="197">
        <v>7</v>
      </c>
      <c r="BY11" s="197">
        <v>8</v>
      </c>
      <c r="BZ11" s="197">
        <v>3</v>
      </c>
      <c r="CA11" s="197">
        <v>6</v>
      </c>
      <c r="CB11" s="197">
        <v>7</v>
      </c>
      <c r="CC11" s="197">
        <v>3</v>
      </c>
      <c r="CD11" s="197">
        <v>4</v>
      </c>
      <c r="CE11" s="197">
        <v>6</v>
      </c>
      <c r="CF11" s="197">
        <v>3</v>
      </c>
      <c r="CG11" s="197">
        <v>3</v>
      </c>
      <c r="CH11" s="197">
        <v>5</v>
      </c>
      <c r="CI11" s="197">
        <v>5</v>
      </c>
      <c r="CJ11" s="197">
        <v>10</v>
      </c>
      <c r="CK11" s="197">
        <v>2</v>
      </c>
      <c r="CL11" s="197">
        <v>6</v>
      </c>
      <c r="CM11" s="197">
        <v>6</v>
      </c>
      <c r="CN11" s="197">
        <v>9</v>
      </c>
      <c r="CO11" s="197">
        <v>3</v>
      </c>
      <c r="CP11" s="197">
        <v>9</v>
      </c>
      <c r="CQ11" s="197">
        <v>8</v>
      </c>
      <c r="CR11" s="197">
        <v>7</v>
      </c>
      <c r="CS11" s="197">
        <v>7</v>
      </c>
      <c r="CT11" s="197">
        <v>8</v>
      </c>
      <c r="CU11" s="197">
        <v>3</v>
      </c>
      <c r="CV11" s="197">
        <v>4</v>
      </c>
      <c r="CW11" s="197">
        <v>4</v>
      </c>
      <c r="CX11" s="197">
        <v>3</v>
      </c>
      <c r="CY11" s="197">
        <v>5</v>
      </c>
      <c r="CZ11" s="197">
        <v>7</v>
      </c>
      <c r="DA11" s="197">
        <v>11</v>
      </c>
      <c r="DB11" s="197">
        <v>9</v>
      </c>
      <c r="DC11" s="197">
        <v>5</v>
      </c>
      <c r="DD11" s="197">
        <v>7</v>
      </c>
      <c r="DE11" s="197">
        <v>9</v>
      </c>
      <c r="DF11" s="197">
        <v>7</v>
      </c>
      <c r="DG11" s="197">
        <v>4</v>
      </c>
      <c r="DH11" s="197">
        <v>5</v>
      </c>
      <c r="DI11" s="197">
        <v>3</v>
      </c>
      <c r="DJ11" s="197">
        <v>9</v>
      </c>
      <c r="DK11" s="197">
        <v>15</v>
      </c>
      <c r="DL11" s="197">
        <v>7</v>
      </c>
      <c r="DM11" s="197">
        <v>10</v>
      </c>
      <c r="DN11" s="197">
        <v>5</v>
      </c>
      <c r="DO11" s="197">
        <v>8</v>
      </c>
      <c r="DP11" s="197">
        <v>7</v>
      </c>
      <c r="DQ11" s="197">
        <v>6</v>
      </c>
      <c r="DR11" s="197">
        <v>5</v>
      </c>
      <c r="DS11" s="197">
        <v>8</v>
      </c>
      <c r="DT11" s="197">
        <v>6</v>
      </c>
      <c r="DU11" s="197">
        <v>3</v>
      </c>
      <c r="DV11" s="197">
        <v>7</v>
      </c>
      <c r="DW11" s="197">
        <v>7</v>
      </c>
      <c r="DX11" s="197">
        <v>8</v>
      </c>
      <c r="DY11" s="197">
        <v>6</v>
      </c>
      <c r="DZ11" s="197">
        <v>4</v>
      </c>
      <c r="EA11" s="197">
        <v>5</v>
      </c>
      <c r="EB11" s="197">
        <v>0</v>
      </c>
      <c r="EC11" s="197">
        <v>7</v>
      </c>
      <c r="ED11" s="197">
        <v>3</v>
      </c>
      <c r="EE11" s="197">
        <v>4</v>
      </c>
      <c r="EF11" s="197">
        <v>7</v>
      </c>
      <c r="EG11" s="197">
        <v>11</v>
      </c>
      <c r="EH11" s="197">
        <v>2</v>
      </c>
      <c r="EI11" s="197">
        <v>3</v>
      </c>
      <c r="EJ11" s="197">
        <v>2</v>
      </c>
      <c r="EK11" s="197">
        <v>6</v>
      </c>
      <c r="EL11" s="197">
        <v>4</v>
      </c>
      <c r="EM11" s="197">
        <v>7</v>
      </c>
      <c r="EN11" s="197">
        <v>5</v>
      </c>
      <c r="EO11" s="197">
        <v>6</v>
      </c>
      <c r="EP11" s="197">
        <v>6</v>
      </c>
      <c r="EQ11" s="197">
        <v>2</v>
      </c>
      <c r="ER11" s="197">
        <v>4</v>
      </c>
      <c r="ES11" s="197">
        <v>3</v>
      </c>
      <c r="ET11" s="197">
        <v>5</v>
      </c>
      <c r="EU11" s="197">
        <v>2</v>
      </c>
      <c r="EV11" s="197">
        <v>3</v>
      </c>
      <c r="EW11" s="197">
        <v>5</v>
      </c>
      <c r="EX11" s="197">
        <v>3</v>
      </c>
      <c r="EY11" s="197">
        <v>2</v>
      </c>
      <c r="EZ11" s="197">
        <v>2</v>
      </c>
      <c r="FA11" s="197">
        <v>6</v>
      </c>
      <c r="FB11" s="197">
        <v>1</v>
      </c>
      <c r="FC11" s="197">
        <v>4</v>
      </c>
      <c r="FD11" s="197">
        <v>0</v>
      </c>
      <c r="FE11" s="197">
        <v>3</v>
      </c>
      <c r="FF11" s="197">
        <v>6</v>
      </c>
      <c r="FG11" s="197">
        <v>3</v>
      </c>
      <c r="FH11" s="197">
        <v>2</v>
      </c>
      <c r="FI11" s="197">
        <v>1</v>
      </c>
      <c r="FJ11" s="197">
        <v>1</v>
      </c>
      <c r="FK11" s="197">
        <v>2</v>
      </c>
      <c r="FL11" s="197">
        <v>4</v>
      </c>
      <c r="FM11" s="197">
        <v>1</v>
      </c>
      <c r="FN11" s="197">
        <v>2</v>
      </c>
      <c r="FO11" s="197">
        <v>4</v>
      </c>
      <c r="FP11" s="197">
        <v>0</v>
      </c>
      <c r="FQ11" s="197">
        <v>2</v>
      </c>
      <c r="FR11" s="197">
        <v>0</v>
      </c>
      <c r="FS11" s="197">
        <v>4</v>
      </c>
      <c r="FT11" s="197">
        <v>0</v>
      </c>
      <c r="FU11" s="197">
        <v>1</v>
      </c>
      <c r="FV11" s="197">
        <v>1</v>
      </c>
      <c r="FW11" s="197">
        <v>0</v>
      </c>
      <c r="FX11" s="197">
        <v>0</v>
      </c>
      <c r="FY11" s="197">
        <v>1</v>
      </c>
      <c r="FZ11" s="197">
        <v>0</v>
      </c>
      <c r="GA11" s="197">
        <v>1</v>
      </c>
      <c r="GB11" s="197">
        <v>1</v>
      </c>
      <c r="GC11" s="197">
        <v>0</v>
      </c>
      <c r="GD11" s="197">
        <v>0</v>
      </c>
      <c r="GE11" s="197">
        <v>1</v>
      </c>
      <c r="GF11" s="197">
        <v>0</v>
      </c>
      <c r="GG11" s="197">
        <v>0</v>
      </c>
      <c r="GH11" s="197">
        <v>0</v>
      </c>
      <c r="GI11" s="197">
        <v>1</v>
      </c>
      <c r="GJ11" s="197">
        <v>0</v>
      </c>
      <c r="GK11" s="197">
        <v>0</v>
      </c>
      <c r="GL11" s="197">
        <v>0</v>
      </c>
      <c r="GM11" s="197">
        <v>2</v>
      </c>
      <c r="GN11" s="197">
        <v>0</v>
      </c>
      <c r="GO11" s="197">
        <v>1</v>
      </c>
      <c r="GP11" s="197">
        <v>0</v>
      </c>
      <c r="GQ11" s="197">
        <v>0</v>
      </c>
      <c r="GR11" s="197">
        <v>0</v>
      </c>
      <c r="GS11" s="197">
        <v>0</v>
      </c>
      <c r="GT11" s="197">
        <v>0</v>
      </c>
      <c r="GU11" s="197">
        <v>0</v>
      </c>
      <c r="GV11" s="197">
        <v>0</v>
      </c>
      <c r="GW11" s="197">
        <v>0</v>
      </c>
      <c r="GX11" s="197">
        <v>0</v>
      </c>
      <c r="GY11" s="197">
        <v>0</v>
      </c>
      <c r="GZ11" s="197">
        <v>0</v>
      </c>
      <c r="HA11" s="197">
        <v>0</v>
      </c>
      <c r="HB11" s="274">
        <f t="shared" si="3"/>
        <v>814</v>
      </c>
      <c r="HC11" s="6"/>
      <c r="HD11" s="6"/>
      <c r="HE11" s="275">
        <f t="shared" si="0"/>
        <v>400</v>
      </c>
      <c r="HF11"/>
      <c r="HG11" s="277">
        <f t="shared" si="1"/>
        <v>414</v>
      </c>
      <c r="HH11" s="293"/>
      <c r="HI11" s="278">
        <f t="shared" si="2"/>
        <v>814</v>
      </c>
      <c r="HJ11" s="234"/>
      <c r="HK11" s="234"/>
      <c r="HL11" s="234"/>
      <c r="HM11" s="234"/>
      <c r="HN11" s="234"/>
      <c r="HO11" s="234"/>
      <c r="HP11" s="234"/>
      <c r="HQ11" s="234"/>
      <c r="HR11" s="234"/>
      <c r="HS11" s="234"/>
      <c r="HT11" s="234"/>
      <c r="HU11" s="234"/>
      <c r="HV11" s="234"/>
      <c r="HW11" s="234"/>
      <c r="HX11" s="234"/>
      <c r="HY11" s="234"/>
      <c r="HZ11" s="234"/>
      <c r="IA11" s="234"/>
      <c r="IB11" s="234"/>
      <c r="IC11" s="234"/>
      <c r="ID11" s="234"/>
      <c r="IE11" s="234"/>
      <c r="IF11" s="234"/>
      <c r="IG11" s="234"/>
      <c r="IH11" s="234"/>
      <c r="II11" s="234"/>
      <c r="IJ11" s="234"/>
      <c r="IK11" s="234"/>
      <c r="IL11" s="234"/>
      <c r="IM11" s="234"/>
      <c r="IN11" s="234"/>
      <c r="IO11" s="234"/>
      <c r="IP11" s="234"/>
      <c r="IQ11" s="234"/>
      <c r="IR11" s="234"/>
      <c r="IS11" s="234"/>
      <c r="IT11" s="234"/>
      <c r="IU11" s="234"/>
      <c r="IV11" s="234"/>
      <c r="IW11" s="234"/>
    </row>
    <row r="12" spans="1:257" s="231" customFormat="1" x14ac:dyDescent="0.6">
      <c r="A12" s="248">
        <v>7</v>
      </c>
      <c r="B12" s="193" t="s">
        <v>196</v>
      </c>
      <c r="C12" s="479"/>
      <c r="D12" s="478">
        <v>57</v>
      </c>
      <c r="E12" s="250">
        <v>88</v>
      </c>
      <c r="F12" s="250">
        <v>101</v>
      </c>
      <c r="G12" s="250">
        <v>189</v>
      </c>
      <c r="H12" s="198">
        <v>1</v>
      </c>
      <c r="I12" s="198">
        <v>1</v>
      </c>
      <c r="J12" s="198">
        <v>2</v>
      </c>
      <c r="K12" s="198">
        <v>0</v>
      </c>
      <c r="L12" s="198">
        <v>1</v>
      </c>
      <c r="M12" s="198">
        <v>1</v>
      </c>
      <c r="N12" s="198">
        <v>1</v>
      </c>
      <c r="O12" s="198">
        <v>1</v>
      </c>
      <c r="P12" s="198">
        <v>0</v>
      </c>
      <c r="Q12" s="198">
        <v>1</v>
      </c>
      <c r="R12" s="198">
        <v>1</v>
      </c>
      <c r="S12" s="198">
        <v>0</v>
      </c>
      <c r="T12" s="198">
        <v>1</v>
      </c>
      <c r="U12" s="198">
        <v>1</v>
      </c>
      <c r="V12" s="198">
        <v>2</v>
      </c>
      <c r="W12" s="198">
        <v>0</v>
      </c>
      <c r="X12" s="198">
        <v>0</v>
      </c>
      <c r="Y12" s="198">
        <v>1</v>
      </c>
      <c r="Z12" s="198">
        <v>1</v>
      </c>
      <c r="AA12" s="198">
        <v>0</v>
      </c>
      <c r="AB12" s="198">
        <v>1</v>
      </c>
      <c r="AC12" s="198">
        <v>2</v>
      </c>
      <c r="AD12" s="198">
        <v>2</v>
      </c>
      <c r="AE12" s="198">
        <v>0</v>
      </c>
      <c r="AF12" s="198">
        <v>2</v>
      </c>
      <c r="AG12" s="198">
        <v>1</v>
      </c>
      <c r="AH12" s="198">
        <v>0</v>
      </c>
      <c r="AI12" s="198">
        <v>3</v>
      </c>
      <c r="AJ12" s="198">
        <v>1</v>
      </c>
      <c r="AK12" s="198">
        <v>1</v>
      </c>
      <c r="AL12" s="198">
        <v>0</v>
      </c>
      <c r="AM12" s="198">
        <v>0</v>
      </c>
      <c r="AN12" s="198">
        <v>2</v>
      </c>
      <c r="AO12" s="198">
        <v>1</v>
      </c>
      <c r="AP12" s="198">
        <v>3</v>
      </c>
      <c r="AQ12" s="198">
        <v>1</v>
      </c>
      <c r="AR12" s="198">
        <v>0</v>
      </c>
      <c r="AS12" s="198">
        <v>1</v>
      </c>
      <c r="AT12" s="198">
        <v>3</v>
      </c>
      <c r="AU12" s="198">
        <v>0</v>
      </c>
      <c r="AV12" s="198">
        <v>1</v>
      </c>
      <c r="AW12" s="198">
        <v>3</v>
      </c>
      <c r="AX12" s="198">
        <v>1</v>
      </c>
      <c r="AY12" s="198">
        <v>1</v>
      </c>
      <c r="AZ12" s="198">
        <v>0</v>
      </c>
      <c r="BA12" s="198">
        <v>2</v>
      </c>
      <c r="BB12" s="198">
        <v>1</v>
      </c>
      <c r="BC12" s="199">
        <v>2</v>
      </c>
      <c r="BD12" s="198">
        <v>1</v>
      </c>
      <c r="BE12" s="198">
        <v>0</v>
      </c>
      <c r="BF12" s="198">
        <v>1</v>
      </c>
      <c r="BG12" s="198">
        <v>0</v>
      </c>
      <c r="BH12" s="200">
        <v>2</v>
      </c>
      <c r="BI12" s="197">
        <v>4</v>
      </c>
      <c r="BJ12" s="197">
        <v>3</v>
      </c>
      <c r="BK12" s="197">
        <v>0</v>
      </c>
      <c r="BL12" s="197">
        <v>1</v>
      </c>
      <c r="BM12" s="197">
        <v>2</v>
      </c>
      <c r="BN12" s="197">
        <v>1</v>
      </c>
      <c r="BO12" s="197">
        <v>3</v>
      </c>
      <c r="BP12" s="197">
        <v>0</v>
      </c>
      <c r="BQ12" s="197">
        <v>0</v>
      </c>
      <c r="BR12" s="197">
        <v>1</v>
      </c>
      <c r="BS12" s="197">
        <v>0</v>
      </c>
      <c r="BT12" s="197">
        <v>0</v>
      </c>
      <c r="BU12" s="197">
        <v>0</v>
      </c>
      <c r="BV12" s="197">
        <v>3</v>
      </c>
      <c r="BW12" s="197">
        <v>3</v>
      </c>
      <c r="BX12" s="197">
        <v>0</v>
      </c>
      <c r="BY12" s="197">
        <v>3</v>
      </c>
      <c r="BZ12" s="197">
        <v>3</v>
      </c>
      <c r="CA12" s="197">
        <v>0</v>
      </c>
      <c r="CB12" s="197">
        <v>2</v>
      </c>
      <c r="CC12" s="197">
        <v>2</v>
      </c>
      <c r="CD12" s="197">
        <v>2</v>
      </c>
      <c r="CE12" s="197">
        <v>1</v>
      </c>
      <c r="CF12" s="197">
        <v>1</v>
      </c>
      <c r="CG12" s="197">
        <v>1</v>
      </c>
      <c r="CH12" s="197">
        <v>0</v>
      </c>
      <c r="CI12" s="197">
        <v>1</v>
      </c>
      <c r="CJ12" s="197">
        <v>2</v>
      </c>
      <c r="CK12" s="197">
        <v>0</v>
      </c>
      <c r="CL12" s="197">
        <v>3</v>
      </c>
      <c r="CM12" s="197">
        <v>1</v>
      </c>
      <c r="CN12" s="197">
        <v>0</v>
      </c>
      <c r="CO12" s="197">
        <v>1</v>
      </c>
      <c r="CP12" s="197">
        <v>1</v>
      </c>
      <c r="CQ12" s="197">
        <v>4</v>
      </c>
      <c r="CR12" s="197">
        <v>1</v>
      </c>
      <c r="CS12" s="197">
        <v>1</v>
      </c>
      <c r="CT12" s="197">
        <v>2</v>
      </c>
      <c r="CU12" s="197">
        <v>2</v>
      </c>
      <c r="CV12" s="197">
        <v>1</v>
      </c>
      <c r="CW12" s="197">
        <v>0</v>
      </c>
      <c r="CX12" s="197">
        <v>2</v>
      </c>
      <c r="CY12" s="197">
        <v>1</v>
      </c>
      <c r="CZ12" s="197">
        <v>0</v>
      </c>
      <c r="DA12" s="197">
        <v>1</v>
      </c>
      <c r="DB12" s="197">
        <v>2</v>
      </c>
      <c r="DC12" s="197">
        <v>1</v>
      </c>
      <c r="DD12" s="197">
        <v>0</v>
      </c>
      <c r="DE12" s="197">
        <v>1</v>
      </c>
      <c r="DF12" s="197">
        <v>2</v>
      </c>
      <c r="DG12" s="197">
        <v>2</v>
      </c>
      <c r="DH12" s="197">
        <v>0</v>
      </c>
      <c r="DI12" s="197">
        <v>4</v>
      </c>
      <c r="DJ12" s="197">
        <v>2</v>
      </c>
      <c r="DK12" s="197">
        <v>1</v>
      </c>
      <c r="DL12" s="197">
        <v>1</v>
      </c>
      <c r="DM12" s="197">
        <v>0</v>
      </c>
      <c r="DN12" s="197">
        <v>2</v>
      </c>
      <c r="DO12" s="197">
        <v>2</v>
      </c>
      <c r="DP12" s="197">
        <v>0</v>
      </c>
      <c r="DQ12" s="197">
        <v>3</v>
      </c>
      <c r="DR12" s="197">
        <v>3</v>
      </c>
      <c r="DS12" s="197">
        <v>0</v>
      </c>
      <c r="DT12" s="197">
        <v>4</v>
      </c>
      <c r="DU12" s="197">
        <v>2</v>
      </c>
      <c r="DV12" s="197">
        <v>1</v>
      </c>
      <c r="DW12" s="197">
        <v>1</v>
      </c>
      <c r="DX12" s="197">
        <v>1</v>
      </c>
      <c r="DY12" s="197">
        <v>2</v>
      </c>
      <c r="DZ12" s="197">
        <v>1</v>
      </c>
      <c r="EA12" s="197">
        <v>1</v>
      </c>
      <c r="EB12" s="197">
        <v>1</v>
      </c>
      <c r="EC12" s="197">
        <v>2</v>
      </c>
      <c r="ED12" s="197">
        <v>0</v>
      </c>
      <c r="EE12" s="197">
        <v>0</v>
      </c>
      <c r="EF12" s="197">
        <v>2</v>
      </c>
      <c r="EG12" s="197">
        <v>1</v>
      </c>
      <c r="EH12" s="197">
        <v>1</v>
      </c>
      <c r="EI12" s="197">
        <v>0</v>
      </c>
      <c r="EJ12" s="197">
        <v>0</v>
      </c>
      <c r="EK12" s="197">
        <v>0</v>
      </c>
      <c r="EL12" s="197">
        <v>0</v>
      </c>
      <c r="EM12" s="197">
        <v>2</v>
      </c>
      <c r="EN12" s="197">
        <v>1</v>
      </c>
      <c r="EO12" s="197">
        <v>1</v>
      </c>
      <c r="EP12" s="197">
        <v>0</v>
      </c>
      <c r="EQ12" s="197">
        <v>3</v>
      </c>
      <c r="ER12" s="197">
        <v>0</v>
      </c>
      <c r="ES12" s="197">
        <v>0</v>
      </c>
      <c r="ET12" s="197">
        <v>0</v>
      </c>
      <c r="EU12" s="197">
        <v>1</v>
      </c>
      <c r="EV12" s="197">
        <v>0</v>
      </c>
      <c r="EW12" s="197">
        <v>1</v>
      </c>
      <c r="EX12" s="197">
        <v>1</v>
      </c>
      <c r="EY12" s="197">
        <v>1</v>
      </c>
      <c r="EZ12" s="197">
        <v>0</v>
      </c>
      <c r="FA12" s="197">
        <v>0</v>
      </c>
      <c r="FB12" s="197">
        <v>0</v>
      </c>
      <c r="FC12" s="197">
        <v>3</v>
      </c>
      <c r="FD12" s="197">
        <v>0</v>
      </c>
      <c r="FE12" s="197">
        <v>1</v>
      </c>
      <c r="FF12" s="197">
        <v>1</v>
      </c>
      <c r="FG12" s="197">
        <v>0</v>
      </c>
      <c r="FH12" s="197">
        <v>0</v>
      </c>
      <c r="FI12" s="197">
        <v>0</v>
      </c>
      <c r="FJ12" s="197">
        <v>0</v>
      </c>
      <c r="FK12" s="197">
        <v>2</v>
      </c>
      <c r="FL12" s="197">
        <v>1</v>
      </c>
      <c r="FM12" s="197">
        <v>2</v>
      </c>
      <c r="FN12" s="197">
        <v>0</v>
      </c>
      <c r="FO12" s="197">
        <v>0</v>
      </c>
      <c r="FP12" s="197">
        <v>0</v>
      </c>
      <c r="FQ12" s="197">
        <v>0</v>
      </c>
      <c r="FR12" s="197">
        <v>0</v>
      </c>
      <c r="FS12" s="197">
        <v>1</v>
      </c>
      <c r="FT12" s="197">
        <v>0</v>
      </c>
      <c r="FU12" s="197">
        <v>1</v>
      </c>
      <c r="FV12" s="197">
        <v>1</v>
      </c>
      <c r="FW12" s="197">
        <v>1</v>
      </c>
      <c r="FX12" s="197">
        <v>0</v>
      </c>
      <c r="FY12" s="197">
        <v>0</v>
      </c>
      <c r="FZ12" s="197">
        <v>1</v>
      </c>
      <c r="GA12" s="197">
        <v>0</v>
      </c>
      <c r="GB12" s="197">
        <v>0</v>
      </c>
      <c r="GC12" s="197">
        <v>2</v>
      </c>
      <c r="GD12" s="197">
        <v>0</v>
      </c>
      <c r="GE12" s="197">
        <v>0</v>
      </c>
      <c r="GF12" s="197">
        <v>0</v>
      </c>
      <c r="GG12" s="197">
        <v>0</v>
      </c>
      <c r="GH12" s="197">
        <v>0</v>
      </c>
      <c r="GI12" s="197">
        <v>0</v>
      </c>
      <c r="GJ12" s="197">
        <v>0</v>
      </c>
      <c r="GK12" s="197">
        <v>0</v>
      </c>
      <c r="GL12" s="197">
        <v>0</v>
      </c>
      <c r="GM12" s="197">
        <v>0</v>
      </c>
      <c r="GN12" s="197">
        <v>0</v>
      </c>
      <c r="GO12" s="197">
        <v>0</v>
      </c>
      <c r="GP12" s="197">
        <v>0</v>
      </c>
      <c r="GQ12" s="197">
        <v>0</v>
      </c>
      <c r="GR12" s="197">
        <v>0</v>
      </c>
      <c r="GS12" s="197">
        <v>0</v>
      </c>
      <c r="GT12" s="197">
        <v>0</v>
      </c>
      <c r="GU12" s="197">
        <v>0</v>
      </c>
      <c r="GV12" s="197">
        <v>0</v>
      </c>
      <c r="GW12" s="197">
        <v>0</v>
      </c>
      <c r="GX12" s="197">
        <v>0</v>
      </c>
      <c r="GY12" s="197">
        <v>0</v>
      </c>
      <c r="GZ12" s="197">
        <v>0</v>
      </c>
      <c r="HA12" s="197">
        <v>0</v>
      </c>
      <c r="HB12" s="274">
        <f t="shared" si="3"/>
        <v>189</v>
      </c>
      <c r="HC12" s="6"/>
      <c r="HD12" s="6"/>
      <c r="HE12" s="275">
        <f t="shared" si="0"/>
        <v>89</v>
      </c>
      <c r="HF12"/>
      <c r="HG12" s="277">
        <f t="shared" si="1"/>
        <v>100</v>
      </c>
      <c r="HH12" s="293"/>
      <c r="HI12" s="278">
        <f t="shared" si="2"/>
        <v>189</v>
      </c>
      <c r="HJ12" s="234"/>
      <c r="HK12" s="234"/>
      <c r="HL12" s="234"/>
      <c r="HM12" s="234"/>
      <c r="HN12" s="234"/>
      <c r="HO12" s="234"/>
      <c r="HP12" s="234"/>
      <c r="HQ12" s="234"/>
      <c r="HR12" s="234"/>
      <c r="HS12" s="234"/>
      <c r="HT12" s="234"/>
      <c r="HU12" s="234"/>
      <c r="HV12" s="234"/>
      <c r="HW12" s="234"/>
      <c r="HX12" s="234"/>
      <c r="HY12" s="234"/>
      <c r="HZ12" s="234"/>
      <c r="IA12" s="234"/>
      <c r="IB12" s="234"/>
      <c r="IC12" s="234"/>
      <c r="ID12" s="234"/>
      <c r="IE12" s="234"/>
      <c r="IF12" s="234"/>
      <c r="IG12" s="234"/>
      <c r="IH12" s="234"/>
      <c r="II12" s="234"/>
      <c r="IJ12" s="234"/>
      <c r="IK12" s="234"/>
      <c r="IL12" s="234"/>
      <c r="IM12" s="234"/>
      <c r="IN12" s="234"/>
      <c r="IO12" s="234"/>
      <c r="IP12" s="234"/>
      <c r="IQ12" s="234"/>
      <c r="IR12" s="234"/>
      <c r="IS12" s="234"/>
      <c r="IT12" s="234"/>
      <c r="IU12" s="234"/>
      <c r="IV12" s="234"/>
      <c r="IW12" s="234"/>
    </row>
    <row r="13" spans="1:257" s="231" customFormat="1" x14ac:dyDescent="0.6">
      <c r="A13" s="197">
        <v>8</v>
      </c>
      <c r="B13" s="193" t="s">
        <v>197</v>
      </c>
      <c r="C13" s="479"/>
      <c r="D13" s="478">
        <v>314</v>
      </c>
      <c r="E13" s="250">
        <v>516</v>
      </c>
      <c r="F13" s="250">
        <v>533</v>
      </c>
      <c r="G13" s="250">
        <v>1049</v>
      </c>
      <c r="H13" s="198">
        <v>6</v>
      </c>
      <c r="I13" s="198">
        <v>4</v>
      </c>
      <c r="J13" s="198">
        <v>3</v>
      </c>
      <c r="K13" s="198">
        <v>3</v>
      </c>
      <c r="L13" s="198">
        <v>5</v>
      </c>
      <c r="M13" s="198">
        <v>2</v>
      </c>
      <c r="N13" s="198">
        <v>4</v>
      </c>
      <c r="O13" s="198">
        <v>2</v>
      </c>
      <c r="P13" s="198">
        <v>3</v>
      </c>
      <c r="Q13" s="198">
        <v>4</v>
      </c>
      <c r="R13" s="198">
        <v>5</v>
      </c>
      <c r="S13" s="198">
        <v>3</v>
      </c>
      <c r="T13" s="198">
        <v>9</v>
      </c>
      <c r="U13" s="198">
        <v>4</v>
      </c>
      <c r="V13" s="198">
        <v>6</v>
      </c>
      <c r="W13" s="198">
        <v>4</v>
      </c>
      <c r="X13" s="198">
        <v>6</v>
      </c>
      <c r="Y13" s="198">
        <v>5</v>
      </c>
      <c r="Z13" s="198">
        <v>8</v>
      </c>
      <c r="AA13" s="198">
        <v>5</v>
      </c>
      <c r="AB13" s="198">
        <v>8</v>
      </c>
      <c r="AC13" s="198">
        <v>5</v>
      </c>
      <c r="AD13" s="198">
        <v>10</v>
      </c>
      <c r="AE13" s="198">
        <v>9</v>
      </c>
      <c r="AF13" s="198">
        <v>4</v>
      </c>
      <c r="AG13" s="198">
        <v>4</v>
      </c>
      <c r="AH13" s="198">
        <v>7</v>
      </c>
      <c r="AI13" s="198">
        <v>1</v>
      </c>
      <c r="AJ13" s="198">
        <v>6</v>
      </c>
      <c r="AK13" s="198">
        <v>5</v>
      </c>
      <c r="AL13" s="198">
        <v>9</v>
      </c>
      <c r="AM13" s="198">
        <v>11</v>
      </c>
      <c r="AN13" s="198">
        <v>6</v>
      </c>
      <c r="AO13" s="198">
        <v>7</v>
      </c>
      <c r="AP13" s="198">
        <v>5</v>
      </c>
      <c r="AQ13" s="198">
        <v>6</v>
      </c>
      <c r="AR13" s="198">
        <v>7</v>
      </c>
      <c r="AS13" s="198">
        <v>3</v>
      </c>
      <c r="AT13" s="198">
        <v>4</v>
      </c>
      <c r="AU13" s="198">
        <v>7</v>
      </c>
      <c r="AV13" s="198">
        <v>5</v>
      </c>
      <c r="AW13" s="198">
        <v>4</v>
      </c>
      <c r="AX13" s="198">
        <v>6</v>
      </c>
      <c r="AY13" s="198">
        <v>9</v>
      </c>
      <c r="AZ13" s="198">
        <v>7</v>
      </c>
      <c r="BA13" s="198">
        <v>5</v>
      </c>
      <c r="BB13" s="198">
        <v>10</v>
      </c>
      <c r="BC13" s="199">
        <v>7</v>
      </c>
      <c r="BD13" s="198">
        <v>6</v>
      </c>
      <c r="BE13" s="198">
        <v>5</v>
      </c>
      <c r="BF13" s="198">
        <v>7</v>
      </c>
      <c r="BG13" s="198">
        <v>6</v>
      </c>
      <c r="BH13" s="200">
        <v>9</v>
      </c>
      <c r="BI13" s="197">
        <v>9</v>
      </c>
      <c r="BJ13" s="197">
        <v>8</v>
      </c>
      <c r="BK13" s="197">
        <v>6</v>
      </c>
      <c r="BL13" s="197">
        <v>8</v>
      </c>
      <c r="BM13" s="197">
        <v>9</v>
      </c>
      <c r="BN13" s="197">
        <v>4</v>
      </c>
      <c r="BO13" s="197">
        <v>4</v>
      </c>
      <c r="BP13" s="197">
        <v>6</v>
      </c>
      <c r="BQ13" s="197">
        <v>7</v>
      </c>
      <c r="BR13" s="197">
        <v>12</v>
      </c>
      <c r="BS13" s="197">
        <v>7</v>
      </c>
      <c r="BT13" s="197">
        <v>9</v>
      </c>
      <c r="BU13" s="197">
        <v>4</v>
      </c>
      <c r="BV13" s="197">
        <v>8</v>
      </c>
      <c r="BW13" s="197">
        <v>12</v>
      </c>
      <c r="BX13" s="197">
        <v>8</v>
      </c>
      <c r="BY13" s="197">
        <v>12</v>
      </c>
      <c r="BZ13" s="197">
        <v>8</v>
      </c>
      <c r="CA13" s="197">
        <v>8</v>
      </c>
      <c r="CB13" s="197">
        <v>11</v>
      </c>
      <c r="CC13" s="197">
        <v>7</v>
      </c>
      <c r="CD13" s="197">
        <v>8</v>
      </c>
      <c r="CE13" s="197">
        <v>10</v>
      </c>
      <c r="CF13" s="197">
        <v>9</v>
      </c>
      <c r="CG13" s="197">
        <v>6</v>
      </c>
      <c r="CH13" s="197">
        <v>9</v>
      </c>
      <c r="CI13" s="197">
        <v>12</v>
      </c>
      <c r="CJ13" s="197">
        <v>9</v>
      </c>
      <c r="CK13" s="197">
        <v>6</v>
      </c>
      <c r="CL13" s="197">
        <v>6</v>
      </c>
      <c r="CM13" s="197">
        <v>6</v>
      </c>
      <c r="CN13" s="197">
        <v>4</v>
      </c>
      <c r="CO13" s="197">
        <v>8</v>
      </c>
      <c r="CP13" s="197">
        <v>14</v>
      </c>
      <c r="CQ13" s="197">
        <v>7</v>
      </c>
      <c r="CR13" s="197">
        <v>7</v>
      </c>
      <c r="CS13" s="197">
        <v>11</v>
      </c>
      <c r="CT13" s="197">
        <v>13</v>
      </c>
      <c r="CU13" s="197">
        <v>9</v>
      </c>
      <c r="CV13" s="197">
        <v>2</v>
      </c>
      <c r="CW13" s="197">
        <v>4</v>
      </c>
      <c r="CX13" s="197">
        <v>7</v>
      </c>
      <c r="CY13" s="197">
        <v>7</v>
      </c>
      <c r="CZ13" s="197">
        <v>8</v>
      </c>
      <c r="DA13" s="197">
        <v>4</v>
      </c>
      <c r="DB13" s="197">
        <v>11</v>
      </c>
      <c r="DC13" s="197">
        <v>8</v>
      </c>
      <c r="DD13" s="197">
        <v>8</v>
      </c>
      <c r="DE13" s="197">
        <v>4</v>
      </c>
      <c r="DF13" s="197">
        <v>3</v>
      </c>
      <c r="DG13" s="197">
        <v>9</v>
      </c>
      <c r="DH13" s="197">
        <v>7</v>
      </c>
      <c r="DI13" s="197">
        <v>3</v>
      </c>
      <c r="DJ13" s="197">
        <v>6</v>
      </c>
      <c r="DK13" s="197">
        <v>16</v>
      </c>
      <c r="DL13" s="197">
        <v>7</v>
      </c>
      <c r="DM13" s="197">
        <v>9</v>
      </c>
      <c r="DN13" s="197">
        <v>7</v>
      </c>
      <c r="DO13" s="197">
        <v>11</v>
      </c>
      <c r="DP13" s="197">
        <v>5</v>
      </c>
      <c r="DQ13" s="197">
        <v>12</v>
      </c>
      <c r="DR13" s="197">
        <v>9</v>
      </c>
      <c r="DS13" s="197">
        <v>17</v>
      </c>
      <c r="DT13" s="197">
        <v>10</v>
      </c>
      <c r="DU13" s="197">
        <v>12</v>
      </c>
      <c r="DV13" s="197">
        <v>6</v>
      </c>
      <c r="DW13" s="197">
        <v>7</v>
      </c>
      <c r="DX13" s="197">
        <v>9</v>
      </c>
      <c r="DY13" s="197">
        <v>12</v>
      </c>
      <c r="DZ13" s="197">
        <v>10</v>
      </c>
      <c r="EA13" s="197">
        <v>8</v>
      </c>
      <c r="EB13" s="197">
        <v>3</v>
      </c>
      <c r="EC13" s="197">
        <v>11</v>
      </c>
      <c r="ED13" s="197">
        <v>5</v>
      </c>
      <c r="EE13" s="197">
        <v>5</v>
      </c>
      <c r="EF13" s="197">
        <v>7</v>
      </c>
      <c r="EG13" s="197">
        <v>9</v>
      </c>
      <c r="EH13" s="197">
        <v>9</v>
      </c>
      <c r="EI13" s="197">
        <v>1</v>
      </c>
      <c r="EJ13" s="197">
        <v>2</v>
      </c>
      <c r="EK13" s="197">
        <v>2</v>
      </c>
      <c r="EL13" s="197">
        <v>5</v>
      </c>
      <c r="EM13" s="197">
        <v>6</v>
      </c>
      <c r="EN13" s="197">
        <v>0</v>
      </c>
      <c r="EO13" s="197">
        <v>2</v>
      </c>
      <c r="EP13" s="197">
        <v>3</v>
      </c>
      <c r="EQ13" s="197">
        <v>7</v>
      </c>
      <c r="ER13" s="197">
        <v>3</v>
      </c>
      <c r="ES13" s="197">
        <v>6</v>
      </c>
      <c r="ET13" s="197">
        <v>2</v>
      </c>
      <c r="EU13" s="197">
        <v>4</v>
      </c>
      <c r="EV13" s="197">
        <v>5</v>
      </c>
      <c r="EW13" s="197">
        <v>0</v>
      </c>
      <c r="EX13" s="197">
        <v>2</v>
      </c>
      <c r="EY13" s="197">
        <v>8</v>
      </c>
      <c r="EZ13" s="197">
        <v>3</v>
      </c>
      <c r="FA13" s="197">
        <v>3</v>
      </c>
      <c r="FB13" s="197">
        <v>3</v>
      </c>
      <c r="FC13" s="197">
        <v>1</v>
      </c>
      <c r="FD13" s="197">
        <v>2</v>
      </c>
      <c r="FE13" s="197">
        <v>3</v>
      </c>
      <c r="FF13" s="197">
        <v>3</v>
      </c>
      <c r="FG13" s="197">
        <v>2</v>
      </c>
      <c r="FH13" s="197">
        <v>3</v>
      </c>
      <c r="FI13" s="197">
        <v>3</v>
      </c>
      <c r="FJ13" s="197">
        <v>0</v>
      </c>
      <c r="FK13" s="197">
        <v>3</v>
      </c>
      <c r="FL13" s="197">
        <v>2</v>
      </c>
      <c r="FM13" s="197">
        <v>3</v>
      </c>
      <c r="FN13" s="197">
        <v>1</v>
      </c>
      <c r="FO13" s="197">
        <v>4</v>
      </c>
      <c r="FP13" s="197">
        <v>3</v>
      </c>
      <c r="FQ13" s="197">
        <v>2</v>
      </c>
      <c r="FR13" s="197">
        <v>3</v>
      </c>
      <c r="FS13" s="197">
        <v>1</v>
      </c>
      <c r="FT13" s="197">
        <v>1</v>
      </c>
      <c r="FU13" s="197">
        <v>3</v>
      </c>
      <c r="FV13" s="197">
        <v>0</v>
      </c>
      <c r="FW13" s="197">
        <v>1</v>
      </c>
      <c r="FX13" s="197">
        <v>0</v>
      </c>
      <c r="FY13" s="197">
        <v>1</v>
      </c>
      <c r="FZ13" s="197">
        <v>0</v>
      </c>
      <c r="GA13" s="197">
        <v>1</v>
      </c>
      <c r="GB13" s="197">
        <v>0</v>
      </c>
      <c r="GC13" s="197">
        <v>0</v>
      </c>
      <c r="GD13" s="197">
        <v>0</v>
      </c>
      <c r="GE13" s="197">
        <v>0</v>
      </c>
      <c r="GF13" s="197">
        <v>0</v>
      </c>
      <c r="GG13" s="197">
        <v>2</v>
      </c>
      <c r="GH13" s="197">
        <v>0</v>
      </c>
      <c r="GI13" s="197">
        <v>2</v>
      </c>
      <c r="GJ13" s="197">
        <v>0</v>
      </c>
      <c r="GK13" s="197">
        <v>0</v>
      </c>
      <c r="GL13" s="197">
        <v>0</v>
      </c>
      <c r="GM13" s="197">
        <v>1</v>
      </c>
      <c r="GN13" s="197">
        <v>1</v>
      </c>
      <c r="GO13" s="197">
        <v>0</v>
      </c>
      <c r="GP13" s="197">
        <v>0</v>
      </c>
      <c r="GQ13" s="197">
        <v>0</v>
      </c>
      <c r="GR13" s="197">
        <v>0</v>
      </c>
      <c r="GS13" s="197">
        <v>0</v>
      </c>
      <c r="GT13" s="197">
        <v>0</v>
      </c>
      <c r="GU13" s="197">
        <v>0</v>
      </c>
      <c r="GV13" s="197">
        <v>0</v>
      </c>
      <c r="GW13" s="197">
        <v>0</v>
      </c>
      <c r="GX13" s="197">
        <v>0</v>
      </c>
      <c r="GY13" s="197">
        <v>0</v>
      </c>
      <c r="GZ13" s="197">
        <v>0</v>
      </c>
      <c r="HA13" s="197">
        <v>1</v>
      </c>
      <c r="HB13" s="274">
        <f t="shared" si="3"/>
        <v>1049</v>
      </c>
      <c r="HC13" s="6"/>
      <c r="HD13" s="6"/>
      <c r="HE13" s="275">
        <f t="shared" si="0"/>
        <v>518</v>
      </c>
      <c r="HF13"/>
      <c r="HG13" s="277">
        <f t="shared" si="1"/>
        <v>531</v>
      </c>
      <c r="HH13" s="293"/>
      <c r="HI13" s="278">
        <f t="shared" si="2"/>
        <v>1049</v>
      </c>
      <c r="HJ13" s="234"/>
      <c r="HK13" s="234"/>
      <c r="HL13" s="234"/>
      <c r="HM13" s="234"/>
      <c r="HN13" s="234"/>
      <c r="HO13" s="234"/>
      <c r="HP13" s="234"/>
      <c r="HQ13" s="234"/>
      <c r="HR13" s="234"/>
      <c r="HS13" s="234"/>
      <c r="HT13" s="234"/>
      <c r="HU13" s="234"/>
      <c r="HV13" s="234"/>
      <c r="HW13" s="234"/>
      <c r="HX13" s="234"/>
      <c r="HY13" s="234"/>
      <c r="HZ13" s="234"/>
      <c r="IA13" s="234"/>
      <c r="IB13" s="234"/>
      <c r="IC13" s="234"/>
      <c r="ID13" s="234"/>
      <c r="IE13" s="234"/>
      <c r="IF13" s="234"/>
      <c r="IG13" s="234"/>
      <c r="IH13" s="234"/>
      <c r="II13" s="234"/>
      <c r="IJ13" s="234"/>
      <c r="IK13" s="234"/>
      <c r="IL13" s="234"/>
      <c r="IM13" s="234"/>
      <c r="IN13" s="234"/>
      <c r="IO13" s="234"/>
      <c r="IP13" s="234"/>
      <c r="IQ13" s="234"/>
      <c r="IR13" s="234"/>
      <c r="IS13" s="234"/>
      <c r="IT13" s="234"/>
      <c r="IU13" s="234"/>
      <c r="IV13" s="234"/>
      <c r="IW13" s="234"/>
    </row>
    <row r="14" spans="1:257" s="231" customFormat="1" x14ac:dyDescent="0.6">
      <c r="A14" s="197"/>
      <c r="B14" s="193"/>
      <c r="C14" s="257"/>
      <c r="D14" s="198"/>
      <c r="E14" s="198"/>
      <c r="F14" s="198"/>
      <c r="G14" s="198"/>
      <c r="H14" s="198"/>
      <c r="I14" s="198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1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274">
        <f t="shared" si="3"/>
        <v>0</v>
      </c>
      <c r="HC14" s="6"/>
      <c r="HD14" s="6"/>
      <c r="HE14" s="275">
        <f t="shared" si="0"/>
        <v>0</v>
      </c>
      <c r="HF14"/>
      <c r="HG14" s="277">
        <f t="shared" si="1"/>
        <v>0</v>
      </c>
      <c r="HH14" s="293"/>
      <c r="HI14" s="278">
        <f t="shared" si="2"/>
        <v>0</v>
      </c>
      <c r="HJ14" s="234"/>
      <c r="HK14" s="234"/>
      <c r="HL14" s="234"/>
      <c r="HM14" s="234"/>
      <c r="HN14" s="234"/>
      <c r="HO14" s="234"/>
      <c r="HP14" s="234"/>
      <c r="HQ14" s="234"/>
      <c r="HR14" s="234"/>
      <c r="HS14" s="234"/>
      <c r="HT14" s="234"/>
      <c r="HU14" s="234"/>
      <c r="HV14" s="234"/>
      <c r="HW14" s="234"/>
      <c r="HX14" s="234"/>
      <c r="HY14" s="234"/>
      <c r="HZ14" s="234"/>
      <c r="IA14" s="234"/>
      <c r="IB14" s="234"/>
      <c r="IC14" s="234"/>
      <c r="ID14" s="234"/>
      <c r="IE14" s="234"/>
      <c r="IF14" s="234"/>
      <c r="IG14" s="234"/>
      <c r="IH14" s="234"/>
      <c r="II14" s="234"/>
      <c r="IJ14" s="234"/>
      <c r="IK14" s="234"/>
      <c r="IL14" s="234"/>
      <c r="IM14" s="234"/>
      <c r="IN14" s="234"/>
      <c r="IO14" s="234"/>
      <c r="IP14" s="234"/>
      <c r="IQ14" s="234"/>
      <c r="IR14" s="234"/>
      <c r="IS14" s="234"/>
      <c r="IT14" s="234"/>
      <c r="IU14" s="234"/>
      <c r="IV14" s="234"/>
      <c r="IW14" s="234"/>
    </row>
    <row r="15" spans="1:257" s="256" customFormat="1" x14ac:dyDescent="0.6">
      <c r="A15" s="252"/>
      <c r="B15" s="253" t="s">
        <v>5</v>
      </c>
      <c r="C15" s="252"/>
      <c r="D15" s="480">
        <f>SUM(D6:D14)</f>
        <v>2032</v>
      </c>
      <c r="E15" s="254">
        <f t="shared" ref="E15:BP15" si="4">SUM(E6:E14)</f>
        <v>2844</v>
      </c>
      <c r="F15" s="254">
        <f t="shared" si="4"/>
        <v>3169</v>
      </c>
      <c r="G15" s="254">
        <f t="shared" si="4"/>
        <v>6013</v>
      </c>
      <c r="H15" s="254">
        <f t="shared" si="4"/>
        <v>26</v>
      </c>
      <c r="I15" s="254">
        <f t="shared" si="4"/>
        <v>28</v>
      </c>
      <c r="J15" s="254">
        <f t="shared" si="4"/>
        <v>25</v>
      </c>
      <c r="K15" s="254">
        <f t="shared" si="4"/>
        <v>30</v>
      </c>
      <c r="L15" s="254">
        <f t="shared" si="4"/>
        <v>30</v>
      </c>
      <c r="M15" s="254">
        <f t="shared" si="4"/>
        <v>32</v>
      </c>
      <c r="N15" s="254">
        <f t="shared" si="4"/>
        <v>20</v>
      </c>
      <c r="O15" s="254">
        <f t="shared" si="4"/>
        <v>27</v>
      </c>
      <c r="P15" s="254">
        <f t="shared" si="4"/>
        <v>31</v>
      </c>
      <c r="Q15" s="254">
        <f t="shared" si="4"/>
        <v>24</v>
      </c>
      <c r="R15" s="254">
        <f t="shared" si="4"/>
        <v>30</v>
      </c>
      <c r="S15" s="254">
        <f t="shared" si="4"/>
        <v>24</v>
      </c>
      <c r="T15" s="254">
        <f t="shared" si="4"/>
        <v>33</v>
      </c>
      <c r="U15" s="254">
        <f t="shared" si="4"/>
        <v>25</v>
      </c>
      <c r="V15" s="254">
        <f t="shared" si="4"/>
        <v>26</v>
      </c>
      <c r="W15" s="254">
        <f t="shared" si="4"/>
        <v>36</v>
      </c>
      <c r="X15" s="254">
        <f t="shared" si="4"/>
        <v>41</v>
      </c>
      <c r="Y15" s="254">
        <f t="shared" si="4"/>
        <v>21</v>
      </c>
      <c r="Z15" s="254">
        <f t="shared" si="4"/>
        <v>39</v>
      </c>
      <c r="AA15" s="254">
        <f t="shared" si="4"/>
        <v>27</v>
      </c>
      <c r="AB15" s="254">
        <f t="shared" si="4"/>
        <v>34</v>
      </c>
      <c r="AC15" s="254">
        <f t="shared" si="4"/>
        <v>34</v>
      </c>
      <c r="AD15" s="254">
        <f t="shared" si="4"/>
        <v>36</v>
      </c>
      <c r="AE15" s="254">
        <f t="shared" si="4"/>
        <v>42</v>
      </c>
      <c r="AF15" s="254">
        <f t="shared" si="4"/>
        <v>28</v>
      </c>
      <c r="AG15" s="254">
        <f t="shared" si="4"/>
        <v>34</v>
      </c>
      <c r="AH15" s="254">
        <f t="shared" si="4"/>
        <v>30</v>
      </c>
      <c r="AI15" s="254">
        <f t="shared" si="4"/>
        <v>28</v>
      </c>
      <c r="AJ15" s="254">
        <f t="shared" si="4"/>
        <v>32</v>
      </c>
      <c r="AK15" s="254">
        <f t="shared" si="4"/>
        <v>28</v>
      </c>
      <c r="AL15" s="254">
        <f t="shared" si="4"/>
        <v>37</v>
      </c>
      <c r="AM15" s="254">
        <f t="shared" si="4"/>
        <v>40</v>
      </c>
      <c r="AN15" s="254">
        <f t="shared" si="4"/>
        <v>35</v>
      </c>
      <c r="AO15" s="254">
        <f t="shared" si="4"/>
        <v>32</v>
      </c>
      <c r="AP15" s="254">
        <f t="shared" si="4"/>
        <v>32</v>
      </c>
      <c r="AQ15" s="254">
        <f t="shared" si="4"/>
        <v>31</v>
      </c>
      <c r="AR15" s="254">
        <f t="shared" si="4"/>
        <v>42</v>
      </c>
      <c r="AS15" s="254">
        <f t="shared" si="4"/>
        <v>26</v>
      </c>
      <c r="AT15" s="254">
        <f t="shared" si="4"/>
        <v>24</v>
      </c>
      <c r="AU15" s="254">
        <f t="shared" si="4"/>
        <v>33</v>
      </c>
      <c r="AV15" s="254">
        <f t="shared" si="4"/>
        <v>41</v>
      </c>
      <c r="AW15" s="254">
        <f t="shared" si="4"/>
        <v>42</v>
      </c>
      <c r="AX15" s="254">
        <f t="shared" si="4"/>
        <v>27</v>
      </c>
      <c r="AY15" s="254">
        <f t="shared" si="4"/>
        <v>37</v>
      </c>
      <c r="AZ15" s="254">
        <f t="shared" si="4"/>
        <v>39</v>
      </c>
      <c r="BA15" s="254">
        <f t="shared" si="4"/>
        <v>53</v>
      </c>
      <c r="BB15" s="254">
        <f t="shared" si="4"/>
        <v>46</v>
      </c>
      <c r="BC15" s="254">
        <f t="shared" si="4"/>
        <v>45</v>
      </c>
      <c r="BD15" s="254">
        <f t="shared" si="4"/>
        <v>43</v>
      </c>
      <c r="BE15" s="254">
        <f t="shared" si="4"/>
        <v>44</v>
      </c>
      <c r="BF15" s="254">
        <f t="shared" si="4"/>
        <v>40</v>
      </c>
      <c r="BG15" s="254">
        <f t="shared" si="4"/>
        <v>35</v>
      </c>
      <c r="BH15" s="254">
        <f t="shared" si="4"/>
        <v>52</v>
      </c>
      <c r="BI15" s="254">
        <f t="shared" si="4"/>
        <v>39</v>
      </c>
      <c r="BJ15" s="254">
        <f t="shared" si="4"/>
        <v>39</v>
      </c>
      <c r="BK15" s="254">
        <f t="shared" si="4"/>
        <v>41</v>
      </c>
      <c r="BL15" s="254">
        <f t="shared" si="4"/>
        <v>44</v>
      </c>
      <c r="BM15" s="254">
        <f t="shared" si="4"/>
        <v>45</v>
      </c>
      <c r="BN15" s="254">
        <f t="shared" si="4"/>
        <v>31</v>
      </c>
      <c r="BO15" s="254">
        <f t="shared" si="4"/>
        <v>44</v>
      </c>
      <c r="BP15" s="254">
        <f t="shared" si="4"/>
        <v>33</v>
      </c>
      <c r="BQ15" s="254">
        <f t="shared" ref="BQ15:EB15" si="5">SUM(BQ6:BQ14)</f>
        <v>37</v>
      </c>
      <c r="BR15" s="254">
        <f t="shared" si="5"/>
        <v>44</v>
      </c>
      <c r="BS15" s="254">
        <f t="shared" si="5"/>
        <v>36</v>
      </c>
      <c r="BT15" s="254">
        <f t="shared" si="5"/>
        <v>39</v>
      </c>
      <c r="BU15" s="254">
        <f t="shared" si="5"/>
        <v>33</v>
      </c>
      <c r="BV15" s="254">
        <f t="shared" si="5"/>
        <v>47</v>
      </c>
      <c r="BW15" s="254">
        <f t="shared" si="5"/>
        <v>48</v>
      </c>
      <c r="BX15" s="254">
        <f t="shared" si="5"/>
        <v>43</v>
      </c>
      <c r="BY15" s="254">
        <f t="shared" si="5"/>
        <v>49</v>
      </c>
      <c r="BZ15" s="254">
        <f t="shared" si="5"/>
        <v>38</v>
      </c>
      <c r="CA15" s="254">
        <f t="shared" si="5"/>
        <v>38</v>
      </c>
      <c r="CB15" s="254">
        <f t="shared" si="5"/>
        <v>48</v>
      </c>
      <c r="CC15" s="254">
        <f t="shared" si="5"/>
        <v>40</v>
      </c>
      <c r="CD15" s="254">
        <f t="shared" si="5"/>
        <v>38</v>
      </c>
      <c r="CE15" s="254">
        <f t="shared" si="5"/>
        <v>39</v>
      </c>
      <c r="CF15" s="254">
        <f t="shared" si="5"/>
        <v>41</v>
      </c>
      <c r="CG15" s="254">
        <f t="shared" si="5"/>
        <v>35</v>
      </c>
      <c r="CH15" s="254">
        <f t="shared" si="5"/>
        <v>46</v>
      </c>
      <c r="CI15" s="254">
        <f t="shared" si="5"/>
        <v>37</v>
      </c>
      <c r="CJ15" s="254">
        <f t="shared" si="5"/>
        <v>48</v>
      </c>
      <c r="CK15" s="254">
        <f t="shared" si="5"/>
        <v>35</v>
      </c>
      <c r="CL15" s="254">
        <f t="shared" si="5"/>
        <v>42</v>
      </c>
      <c r="CM15" s="254">
        <f t="shared" si="5"/>
        <v>49</v>
      </c>
      <c r="CN15" s="254">
        <f t="shared" si="5"/>
        <v>43</v>
      </c>
      <c r="CO15" s="254">
        <f t="shared" si="5"/>
        <v>39</v>
      </c>
      <c r="CP15" s="254">
        <f t="shared" si="5"/>
        <v>52</v>
      </c>
      <c r="CQ15" s="254">
        <f t="shared" si="5"/>
        <v>48</v>
      </c>
      <c r="CR15" s="254">
        <f t="shared" si="5"/>
        <v>39</v>
      </c>
      <c r="CS15" s="254">
        <f t="shared" si="5"/>
        <v>50</v>
      </c>
      <c r="CT15" s="254">
        <f t="shared" si="5"/>
        <v>52</v>
      </c>
      <c r="CU15" s="254">
        <f t="shared" si="5"/>
        <v>46</v>
      </c>
      <c r="CV15" s="254">
        <f t="shared" si="5"/>
        <v>31</v>
      </c>
      <c r="CW15" s="254">
        <f t="shared" si="5"/>
        <v>39</v>
      </c>
      <c r="CX15" s="254">
        <f t="shared" si="5"/>
        <v>46</v>
      </c>
      <c r="CY15" s="254">
        <f t="shared" si="5"/>
        <v>34</v>
      </c>
      <c r="CZ15" s="254">
        <f t="shared" si="5"/>
        <v>50</v>
      </c>
      <c r="DA15" s="254">
        <f t="shared" si="5"/>
        <v>63</v>
      </c>
      <c r="DB15" s="254">
        <f t="shared" si="5"/>
        <v>50</v>
      </c>
      <c r="DC15" s="254">
        <f t="shared" si="5"/>
        <v>45</v>
      </c>
      <c r="DD15" s="254">
        <f t="shared" si="5"/>
        <v>42</v>
      </c>
      <c r="DE15" s="254">
        <f t="shared" si="5"/>
        <v>51</v>
      </c>
      <c r="DF15" s="254">
        <f t="shared" si="5"/>
        <v>40</v>
      </c>
      <c r="DG15" s="254">
        <f t="shared" si="5"/>
        <v>50</v>
      </c>
      <c r="DH15" s="254">
        <f t="shared" si="5"/>
        <v>35</v>
      </c>
      <c r="DI15" s="254">
        <f t="shared" si="5"/>
        <v>43</v>
      </c>
      <c r="DJ15" s="254">
        <f t="shared" si="5"/>
        <v>49</v>
      </c>
      <c r="DK15" s="254">
        <f t="shared" si="5"/>
        <v>81</v>
      </c>
      <c r="DL15" s="254">
        <f t="shared" si="5"/>
        <v>42</v>
      </c>
      <c r="DM15" s="254">
        <f t="shared" si="5"/>
        <v>51</v>
      </c>
      <c r="DN15" s="254">
        <f t="shared" si="5"/>
        <v>49</v>
      </c>
      <c r="DO15" s="254">
        <f t="shared" si="5"/>
        <v>64</v>
      </c>
      <c r="DP15" s="254">
        <f t="shared" si="5"/>
        <v>48</v>
      </c>
      <c r="DQ15" s="254">
        <f t="shared" si="5"/>
        <v>64</v>
      </c>
      <c r="DR15" s="254">
        <f t="shared" si="5"/>
        <v>51</v>
      </c>
      <c r="DS15" s="254">
        <f t="shared" si="5"/>
        <v>58</v>
      </c>
      <c r="DT15" s="254">
        <f t="shared" si="5"/>
        <v>52</v>
      </c>
      <c r="DU15" s="254">
        <f t="shared" si="5"/>
        <v>48</v>
      </c>
      <c r="DV15" s="254">
        <f t="shared" si="5"/>
        <v>49</v>
      </c>
      <c r="DW15" s="254">
        <f t="shared" si="5"/>
        <v>41</v>
      </c>
      <c r="DX15" s="254">
        <f t="shared" si="5"/>
        <v>44</v>
      </c>
      <c r="DY15" s="254">
        <f t="shared" si="5"/>
        <v>55</v>
      </c>
      <c r="DZ15" s="254">
        <f t="shared" si="5"/>
        <v>35</v>
      </c>
      <c r="EA15" s="254">
        <f t="shared" si="5"/>
        <v>39</v>
      </c>
      <c r="EB15" s="254">
        <f t="shared" si="5"/>
        <v>28</v>
      </c>
      <c r="EC15" s="254">
        <f t="shared" ref="EC15:GN15" si="6">SUM(EC6:EC14)</f>
        <v>37</v>
      </c>
      <c r="ED15" s="254">
        <f t="shared" si="6"/>
        <v>23</v>
      </c>
      <c r="EE15" s="254">
        <f t="shared" si="6"/>
        <v>36</v>
      </c>
      <c r="EF15" s="254">
        <f t="shared" si="6"/>
        <v>37</v>
      </c>
      <c r="EG15" s="254">
        <f t="shared" si="6"/>
        <v>46</v>
      </c>
      <c r="EH15" s="254">
        <f t="shared" si="6"/>
        <v>20</v>
      </c>
      <c r="EI15" s="254">
        <f t="shared" si="6"/>
        <v>24</v>
      </c>
      <c r="EJ15" s="254">
        <f t="shared" si="6"/>
        <v>21</v>
      </c>
      <c r="EK15" s="254">
        <f t="shared" si="6"/>
        <v>32</v>
      </c>
      <c r="EL15" s="254">
        <f t="shared" si="6"/>
        <v>23</v>
      </c>
      <c r="EM15" s="254">
        <f t="shared" si="6"/>
        <v>29</v>
      </c>
      <c r="EN15" s="254">
        <f t="shared" si="6"/>
        <v>26</v>
      </c>
      <c r="EO15" s="254">
        <f t="shared" si="6"/>
        <v>35</v>
      </c>
      <c r="EP15" s="254">
        <f t="shared" si="6"/>
        <v>23</v>
      </c>
      <c r="EQ15" s="254">
        <f t="shared" si="6"/>
        <v>35</v>
      </c>
      <c r="ER15" s="254">
        <f t="shared" si="6"/>
        <v>18</v>
      </c>
      <c r="ES15" s="254">
        <f t="shared" si="6"/>
        <v>32</v>
      </c>
      <c r="ET15" s="254">
        <f t="shared" si="6"/>
        <v>22</v>
      </c>
      <c r="EU15" s="254">
        <f t="shared" si="6"/>
        <v>32</v>
      </c>
      <c r="EV15" s="254">
        <f t="shared" si="6"/>
        <v>23</v>
      </c>
      <c r="EW15" s="254">
        <f t="shared" si="6"/>
        <v>24</v>
      </c>
      <c r="EX15" s="254">
        <f t="shared" si="6"/>
        <v>14</v>
      </c>
      <c r="EY15" s="254">
        <f t="shared" si="6"/>
        <v>21</v>
      </c>
      <c r="EZ15" s="254">
        <f t="shared" si="6"/>
        <v>14</v>
      </c>
      <c r="FA15" s="254">
        <f t="shared" si="6"/>
        <v>13</v>
      </c>
      <c r="FB15" s="254">
        <f t="shared" si="6"/>
        <v>11</v>
      </c>
      <c r="FC15" s="254">
        <f t="shared" si="6"/>
        <v>12</v>
      </c>
      <c r="FD15" s="254">
        <f t="shared" si="6"/>
        <v>13</v>
      </c>
      <c r="FE15" s="254">
        <f t="shared" si="6"/>
        <v>27</v>
      </c>
      <c r="FF15" s="254">
        <f t="shared" si="6"/>
        <v>27</v>
      </c>
      <c r="FG15" s="254">
        <f t="shared" si="6"/>
        <v>19</v>
      </c>
      <c r="FH15" s="254">
        <f t="shared" si="6"/>
        <v>14</v>
      </c>
      <c r="FI15" s="254">
        <f t="shared" si="6"/>
        <v>21</v>
      </c>
      <c r="FJ15" s="254">
        <f t="shared" si="6"/>
        <v>7</v>
      </c>
      <c r="FK15" s="254">
        <f t="shared" si="6"/>
        <v>15</v>
      </c>
      <c r="FL15" s="254">
        <f t="shared" si="6"/>
        <v>11</v>
      </c>
      <c r="FM15" s="254">
        <f t="shared" si="6"/>
        <v>21</v>
      </c>
      <c r="FN15" s="254">
        <f t="shared" si="6"/>
        <v>14</v>
      </c>
      <c r="FO15" s="254">
        <f t="shared" si="6"/>
        <v>18</v>
      </c>
      <c r="FP15" s="254">
        <f t="shared" si="6"/>
        <v>10</v>
      </c>
      <c r="FQ15" s="254">
        <f t="shared" si="6"/>
        <v>19</v>
      </c>
      <c r="FR15" s="254">
        <f t="shared" si="6"/>
        <v>9</v>
      </c>
      <c r="FS15" s="254">
        <f t="shared" si="6"/>
        <v>18</v>
      </c>
      <c r="FT15" s="254">
        <f t="shared" si="6"/>
        <v>1</v>
      </c>
      <c r="FU15" s="254">
        <f t="shared" si="6"/>
        <v>12</v>
      </c>
      <c r="FV15" s="254">
        <f t="shared" si="6"/>
        <v>8</v>
      </c>
      <c r="FW15" s="254">
        <f t="shared" si="6"/>
        <v>7</v>
      </c>
      <c r="FX15" s="254">
        <f t="shared" si="6"/>
        <v>1</v>
      </c>
      <c r="FY15" s="254">
        <f t="shared" si="6"/>
        <v>4</v>
      </c>
      <c r="FZ15" s="254">
        <f t="shared" si="6"/>
        <v>4</v>
      </c>
      <c r="GA15" s="254">
        <f t="shared" si="6"/>
        <v>4</v>
      </c>
      <c r="GB15" s="254">
        <f t="shared" si="6"/>
        <v>4</v>
      </c>
      <c r="GC15" s="254">
        <f t="shared" si="6"/>
        <v>9</v>
      </c>
      <c r="GD15" s="254">
        <f t="shared" si="6"/>
        <v>0</v>
      </c>
      <c r="GE15" s="254">
        <f t="shared" si="6"/>
        <v>2</v>
      </c>
      <c r="GF15" s="254">
        <f t="shared" si="6"/>
        <v>1</v>
      </c>
      <c r="GG15" s="254">
        <f t="shared" si="6"/>
        <v>4</v>
      </c>
      <c r="GH15" s="254">
        <f t="shared" si="6"/>
        <v>1</v>
      </c>
      <c r="GI15" s="254">
        <f t="shared" si="6"/>
        <v>6</v>
      </c>
      <c r="GJ15" s="254">
        <f t="shared" si="6"/>
        <v>1</v>
      </c>
      <c r="GK15" s="254">
        <f t="shared" si="6"/>
        <v>4</v>
      </c>
      <c r="GL15" s="254">
        <f t="shared" si="6"/>
        <v>1</v>
      </c>
      <c r="GM15" s="254">
        <f t="shared" si="6"/>
        <v>4</v>
      </c>
      <c r="GN15" s="254">
        <f t="shared" si="6"/>
        <v>1</v>
      </c>
      <c r="GO15" s="254">
        <f t="shared" ref="GO15:HA15" si="7">SUM(GO6:GO14)</f>
        <v>4</v>
      </c>
      <c r="GP15" s="254">
        <f t="shared" si="7"/>
        <v>1</v>
      </c>
      <c r="GQ15" s="254">
        <f t="shared" si="7"/>
        <v>0</v>
      </c>
      <c r="GR15" s="254">
        <f t="shared" si="7"/>
        <v>0</v>
      </c>
      <c r="GS15" s="254">
        <f t="shared" si="7"/>
        <v>1</v>
      </c>
      <c r="GT15" s="254">
        <f t="shared" si="7"/>
        <v>0</v>
      </c>
      <c r="GU15" s="254">
        <f t="shared" si="7"/>
        <v>2</v>
      </c>
      <c r="GV15" s="254">
        <f t="shared" si="7"/>
        <v>0</v>
      </c>
      <c r="GW15" s="254">
        <f t="shared" si="7"/>
        <v>0</v>
      </c>
      <c r="GX15" s="254">
        <f t="shared" si="7"/>
        <v>0</v>
      </c>
      <c r="GY15" s="254">
        <f t="shared" si="7"/>
        <v>0</v>
      </c>
      <c r="GZ15" s="254">
        <f t="shared" si="7"/>
        <v>0</v>
      </c>
      <c r="HA15" s="254">
        <f t="shared" si="7"/>
        <v>1</v>
      </c>
      <c r="HB15" s="274">
        <f t="shared" si="3"/>
        <v>6013</v>
      </c>
      <c r="HC15" s="6"/>
      <c r="HD15" s="6"/>
      <c r="HE15" s="275">
        <f t="shared" si="0"/>
        <v>2871</v>
      </c>
      <c r="HF15"/>
      <c r="HG15" s="277">
        <f t="shared" si="1"/>
        <v>3142</v>
      </c>
      <c r="HH15" s="293"/>
      <c r="HI15" s="278">
        <f t="shared" si="2"/>
        <v>6013</v>
      </c>
      <c r="HJ15" s="255"/>
      <c r="HK15" s="255"/>
      <c r="HL15" s="255"/>
      <c r="HM15" s="255"/>
      <c r="HN15" s="255"/>
      <c r="HO15" s="255"/>
      <c r="HP15" s="255"/>
      <c r="HQ15" s="255"/>
      <c r="HR15" s="255"/>
      <c r="HS15" s="255"/>
      <c r="HT15" s="255"/>
      <c r="HU15" s="255"/>
      <c r="HV15" s="255"/>
      <c r="HW15" s="255"/>
      <c r="HX15" s="255"/>
      <c r="HY15" s="255"/>
      <c r="HZ15" s="255"/>
      <c r="IA15" s="255"/>
      <c r="IB15" s="255"/>
      <c r="IC15" s="255"/>
      <c r="ID15" s="255"/>
      <c r="IE15" s="255"/>
      <c r="IF15" s="255"/>
      <c r="IG15" s="255"/>
      <c r="IH15" s="255"/>
      <c r="II15" s="255"/>
      <c r="IJ15" s="255"/>
      <c r="IK15" s="255"/>
      <c r="IL15" s="255"/>
      <c r="IM15" s="255"/>
      <c r="IN15" s="255"/>
      <c r="IO15" s="255"/>
      <c r="IP15" s="255"/>
      <c r="IQ15" s="255"/>
      <c r="IR15" s="255"/>
      <c r="IS15" s="255"/>
      <c r="IT15" s="255"/>
      <c r="IU15" s="255"/>
      <c r="IV15" s="255"/>
      <c r="IW15" s="255"/>
    </row>
    <row r="16" spans="1:257" x14ac:dyDescent="0.6">
      <c r="A16" s="234"/>
      <c r="B16" s="234"/>
      <c r="C16" s="234"/>
    </row>
    <row r="17" spans="1:4" x14ac:dyDescent="0.6">
      <c r="A17" s="234"/>
      <c r="B17" s="234"/>
      <c r="C17" s="234"/>
      <c r="D17" s="257" t="s">
        <v>110</v>
      </c>
    </row>
    <row r="18" spans="1:4" x14ac:dyDescent="0.6">
      <c r="A18" s="234"/>
      <c r="B18" s="234"/>
      <c r="C18" s="234"/>
    </row>
    <row r="19" spans="1:4" x14ac:dyDescent="0.6">
      <c r="A19" s="234"/>
      <c r="B19" s="234"/>
      <c r="C19" s="234"/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V15"/>
  <sheetViews>
    <sheetView workbookViewId="0">
      <selection activeCell="B6" sqref="B6:HA22"/>
    </sheetView>
  </sheetViews>
  <sheetFormatPr defaultRowHeight="23.4" x14ac:dyDescent="0.6"/>
  <cols>
    <col min="1" max="1" width="7" style="129" customWidth="1"/>
    <col min="2" max="2" width="15.625" style="129" bestFit="1" customWidth="1"/>
    <col min="3" max="3" width="8.75" style="129" customWidth="1"/>
    <col min="4" max="4" width="9.125" style="101"/>
    <col min="5" max="7" width="7.375" style="101" customWidth="1"/>
    <col min="8" max="209" width="5.375" style="101" customWidth="1"/>
    <col min="210" max="256" width="9.125" style="104"/>
    <col min="257" max="257" width="7" style="104" customWidth="1"/>
    <col min="258" max="258" width="15.625" style="104" bestFit="1" customWidth="1"/>
    <col min="259" max="259" width="10.125" style="104" customWidth="1"/>
    <col min="260" max="262" width="9.125" style="104"/>
    <col min="263" max="263" width="8.375" style="104" customWidth="1"/>
    <col min="264" max="465" width="5.75" style="104" customWidth="1"/>
    <col min="466" max="512" width="9.125" style="104"/>
    <col min="513" max="513" width="7" style="104" customWidth="1"/>
    <col min="514" max="514" width="15.625" style="104" bestFit="1" customWidth="1"/>
    <col min="515" max="515" width="10.125" style="104" customWidth="1"/>
    <col min="516" max="518" width="9.125" style="104"/>
    <col min="519" max="519" width="8.375" style="104" customWidth="1"/>
    <col min="520" max="721" width="5.75" style="104" customWidth="1"/>
    <col min="722" max="768" width="9.125" style="104"/>
    <col min="769" max="769" width="7" style="104" customWidth="1"/>
    <col min="770" max="770" width="15.625" style="104" bestFit="1" customWidth="1"/>
    <col min="771" max="771" width="10.125" style="104" customWidth="1"/>
    <col min="772" max="774" width="9.125" style="104"/>
    <col min="775" max="775" width="8.375" style="104" customWidth="1"/>
    <col min="776" max="977" width="5.75" style="104" customWidth="1"/>
    <col min="978" max="1024" width="9.125" style="104"/>
    <col min="1025" max="1025" width="7" style="104" customWidth="1"/>
    <col min="1026" max="1026" width="15.625" style="104" bestFit="1" customWidth="1"/>
    <col min="1027" max="1027" width="10.125" style="104" customWidth="1"/>
    <col min="1028" max="1030" width="9.125" style="104"/>
    <col min="1031" max="1031" width="8.375" style="104" customWidth="1"/>
    <col min="1032" max="1233" width="5.75" style="104" customWidth="1"/>
    <col min="1234" max="1280" width="9.125" style="104"/>
    <col min="1281" max="1281" width="7" style="104" customWidth="1"/>
    <col min="1282" max="1282" width="15.625" style="104" bestFit="1" customWidth="1"/>
    <col min="1283" max="1283" width="10.125" style="104" customWidth="1"/>
    <col min="1284" max="1286" width="9.125" style="104"/>
    <col min="1287" max="1287" width="8.375" style="104" customWidth="1"/>
    <col min="1288" max="1489" width="5.75" style="104" customWidth="1"/>
    <col min="1490" max="1536" width="9.125" style="104"/>
    <col min="1537" max="1537" width="7" style="104" customWidth="1"/>
    <col min="1538" max="1538" width="15.625" style="104" bestFit="1" customWidth="1"/>
    <col min="1539" max="1539" width="10.125" style="104" customWidth="1"/>
    <col min="1540" max="1542" width="9.125" style="104"/>
    <col min="1543" max="1543" width="8.375" style="104" customWidth="1"/>
    <col min="1544" max="1745" width="5.75" style="104" customWidth="1"/>
    <col min="1746" max="1792" width="9.125" style="104"/>
    <col min="1793" max="1793" width="7" style="104" customWidth="1"/>
    <col min="1794" max="1794" width="15.625" style="104" bestFit="1" customWidth="1"/>
    <col min="1795" max="1795" width="10.125" style="104" customWidth="1"/>
    <col min="1796" max="1798" width="9.125" style="104"/>
    <col min="1799" max="1799" width="8.375" style="104" customWidth="1"/>
    <col min="1800" max="2001" width="5.75" style="104" customWidth="1"/>
    <col min="2002" max="2048" width="9.125" style="104"/>
    <col min="2049" max="2049" width="7" style="104" customWidth="1"/>
    <col min="2050" max="2050" width="15.625" style="104" bestFit="1" customWidth="1"/>
    <col min="2051" max="2051" width="10.125" style="104" customWidth="1"/>
    <col min="2052" max="2054" width="9.125" style="104"/>
    <col min="2055" max="2055" width="8.375" style="104" customWidth="1"/>
    <col min="2056" max="2257" width="5.75" style="104" customWidth="1"/>
    <col min="2258" max="2304" width="9.125" style="104"/>
    <col min="2305" max="2305" width="7" style="104" customWidth="1"/>
    <col min="2306" max="2306" width="15.625" style="104" bestFit="1" customWidth="1"/>
    <col min="2307" max="2307" width="10.125" style="104" customWidth="1"/>
    <col min="2308" max="2310" width="9.125" style="104"/>
    <col min="2311" max="2311" width="8.375" style="104" customWidth="1"/>
    <col min="2312" max="2513" width="5.75" style="104" customWidth="1"/>
    <col min="2514" max="2560" width="9.125" style="104"/>
    <col min="2561" max="2561" width="7" style="104" customWidth="1"/>
    <col min="2562" max="2562" width="15.625" style="104" bestFit="1" customWidth="1"/>
    <col min="2563" max="2563" width="10.125" style="104" customWidth="1"/>
    <col min="2564" max="2566" width="9.125" style="104"/>
    <col min="2567" max="2567" width="8.375" style="104" customWidth="1"/>
    <col min="2568" max="2769" width="5.75" style="104" customWidth="1"/>
    <col min="2770" max="2816" width="9.125" style="104"/>
    <col min="2817" max="2817" width="7" style="104" customWidth="1"/>
    <col min="2818" max="2818" width="15.625" style="104" bestFit="1" customWidth="1"/>
    <col min="2819" max="2819" width="10.125" style="104" customWidth="1"/>
    <col min="2820" max="2822" width="9.125" style="104"/>
    <col min="2823" max="2823" width="8.375" style="104" customWidth="1"/>
    <col min="2824" max="3025" width="5.75" style="104" customWidth="1"/>
    <col min="3026" max="3072" width="9.125" style="104"/>
    <col min="3073" max="3073" width="7" style="104" customWidth="1"/>
    <col min="3074" max="3074" width="15.625" style="104" bestFit="1" customWidth="1"/>
    <col min="3075" max="3075" width="10.125" style="104" customWidth="1"/>
    <col min="3076" max="3078" width="9.125" style="104"/>
    <col min="3079" max="3079" width="8.375" style="104" customWidth="1"/>
    <col min="3080" max="3281" width="5.75" style="104" customWidth="1"/>
    <col min="3282" max="3328" width="9.125" style="104"/>
    <col min="3329" max="3329" width="7" style="104" customWidth="1"/>
    <col min="3330" max="3330" width="15.625" style="104" bestFit="1" customWidth="1"/>
    <col min="3331" max="3331" width="10.125" style="104" customWidth="1"/>
    <col min="3332" max="3334" width="9.125" style="104"/>
    <col min="3335" max="3335" width="8.375" style="104" customWidth="1"/>
    <col min="3336" max="3537" width="5.75" style="104" customWidth="1"/>
    <col min="3538" max="3584" width="9.125" style="104"/>
    <col min="3585" max="3585" width="7" style="104" customWidth="1"/>
    <col min="3586" max="3586" width="15.625" style="104" bestFit="1" customWidth="1"/>
    <col min="3587" max="3587" width="10.125" style="104" customWidth="1"/>
    <col min="3588" max="3590" width="9.125" style="104"/>
    <col min="3591" max="3591" width="8.375" style="104" customWidth="1"/>
    <col min="3592" max="3793" width="5.75" style="104" customWidth="1"/>
    <col min="3794" max="3840" width="9.125" style="104"/>
    <col min="3841" max="3841" width="7" style="104" customWidth="1"/>
    <col min="3842" max="3842" width="15.625" style="104" bestFit="1" customWidth="1"/>
    <col min="3843" max="3843" width="10.125" style="104" customWidth="1"/>
    <col min="3844" max="3846" width="9.125" style="104"/>
    <col min="3847" max="3847" width="8.375" style="104" customWidth="1"/>
    <col min="3848" max="4049" width="5.75" style="104" customWidth="1"/>
    <col min="4050" max="4096" width="9.125" style="104"/>
    <col min="4097" max="4097" width="7" style="104" customWidth="1"/>
    <col min="4098" max="4098" width="15.625" style="104" bestFit="1" customWidth="1"/>
    <col min="4099" max="4099" width="10.125" style="104" customWidth="1"/>
    <col min="4100" max="4102" width="9.125" style="104"/>
    <col min="4103" max="4103" width="8.375" style="104" customWidth="1"/>
    <col min="4104" max="4305" width="5.75" style="104" customWidth="1"/>
    <col min="4306" max="4352" width="9.125" style="104"/>
    <col min="4353" max="4353" width="7" style="104" customWidth="1"/>
    <col min="4354" max="4354" width="15.625" style="104" bestFit="1" customWidth="1"/>
    <col min="4355" max="4355" width="10.125" style="104" customWidth="1"/>
    <col min="4356" max="4358" width="9.125" style="104"/>
    <col min="4359" max="4359" width="8.375" style="104" customWidth="1"/>
    <col min="4360" max="4561" width="5.75" style="104" customWidth="1"/>
    <col min="4562" max="4608" width="9.125" style="104"/>
    <col min="4609" max="4609" width="7" style="104" customWidth="1"/>
    <col min="4610" max="4610" width="15.625" style="104" bestFit="1" customWidth="1"/>
    <col min="4611" max="4611" width="10.125" style="104" customWidth="1"/>
    <col min="4612" max="4614" width="9.125" style="104"/>
    <col min="4615" max="4615" width="8.375" style="104" customWidth="1"/>
    <col min="4616" max="4817" width="5.75" style="104" customWidth="1"/>
    <col min="4818" max="4864" width="9.125" style="104"/>
    <col min="4865" max="4865" width="7" style="104" customWidth="1"/>
    <col min="4866" max="4866" width="15.625" style="104" bestFit="1" customWidth="1"/>
    <col min="4867" max="4867" width="10.125" style="104" customWidth="1"/>
    <col min="4868" max="4870" width="9.125" style="104"/>
    <col min="4871" max="4871" width="8.375" style="104" customWidth="1"/>
    <col min="4872" max="5073" width="5.75" style="104" customWidth="1"/>
    <col min="5074" max="5120" width="9.125" style="104"/>
    <col min="5121" max="5121" width="7" style="104" customWidth="1"/>
    <col min="5122" max="5122" width="15.625" style="104" bestFit="1" customWidth="1"/>
    <col min="5123" max="5123" width="10.125" style="104" customWidth="1"/>
    <col min="5124" max="5126" width="9.125" style="104"/>
    <col min="5127" max="5127" width="8.375" style="104" customWidth="1"/>
    <col min="5128" max="5329" width="5.75" style="104" customWidth="1"/>
    <col min="5330" max="5376" width="9.125" style="104"/>
    <col min="5377" max="5377" width="7" style="104" customWidth="1"/>
    <col min="5378" max="5378" width="15.625" style="104" bestFit="1" customWidth="1"/>
    <col min="5379" max="5379" width="10.125" style="104" customWidth="1"/>
    <col min="5380" max="5382" width="9.125" style="104"/>
    <col min="5383" max="5383" width="8.375" style="104" customWidth="1"/>
    <col min="5384" max="5585" width="5.75" style="104" customWidth="1"/>
    <col min="5586" max="5632" width="9.125" style="104"/>
    <col min="5633" max="5633" width="7" style="104" customWidth="1"/>
    <col min="5634" max="5634" width="15.625" style="104" bestFit="1" customWidth="1"/>
    <col min="5635" max="5635" width="10.125" style="104" customWidth="1"/>
    <col min="5636" max="5638" width="9.125" style="104"/>
    <col min="5639" max="5639" width="8.375" style="104" customWidth="1"/>
    <col min="5640" max="5841" width="5.75" style="104" customWidth="1"/>
    <col min="5842" max="5888" width="9.125" style="104"/>
    <col min="5889" max="5889" width="7" style="104" customWidth="1"/>
    <col min="5890" max="5890" width="15.625" style="104" bestFit="1" customWidth="1"/>
    <col min="5891" max="5891" width="10.125" style="104" customWidth="1"/>
    <col min="5892" max="5894" width="9.125" style="104"/>
    <col min="5895" max="5895" width="8.375" style="104" customWidth="1"/>
    <col min="5896" max="6097" width="5.75" style="104" customWidth="1"/>
    <col min="6098" max="6144" width="9.125" style="104"/>
    <col min="6145" max="6145" width="7" style="104" customWidth="1"/>
    <col min="6146" max="6146" width="15.625" style="104" bestFit="1" customWidth="1"/>
    <col min="6147" max="6147" width="10.125" style="104" customWidth="1"/>
    <col min="6148" max="6150" width="9.125" style="104"/>
    <col min="6151" max="6151" width="8.375" style="104" customWidth="1"/>
    <col min="6152" max="6353" width="5.75" style="104" customWidth="1"/>
    <col min="6354" max="6400" width="9.125" style="104"/>
    <col min="6401" max="6401" width="7" style="104" customWidth="1"/>
    <col min="6402" max="6402" width="15.625" style="104" bestFit="1" customWidth="1"/>
    <col min="6403" max="6403" width="10.125" style="104" customWidth="1"/>
    <col min="6404" max="6406" width="9.125" style="104"/>
    <col min="6407" max="6407" width="8.375" style="104" customWidth="1"/>
    <col min="6408" max="6609" width="5.75" style="104" customWidth="1"/>
    <col min="6610" max="6656" width="9.125" style="104"/>
    <col min="6657" max="6657" width="7" style="104" customWidth="1"/>
    <col min="6658" max="6658" width="15.625" style="104" bestFit="1" customWidth="1"/>
    <col min="6659" max="6659" width="10.125" style="104" customWidth="1"/>
    <col min="6660" max="6662" width="9.125" style="104"/>
    <col min="6663" max="6663" width="8.375" style="104" customWidth="1"/>
    <col min="6664" max="6865" width="5.75" style="104" customWidth="1"/>
    <col min="6866" max="6912" width="9.125" style="104"/>
    <col min="6913" max="6913" width="7" style="104" customWidth="1"/>
    <col min="6914" max="6914" width="15.625" style="104" bestFit="1" customWidth="1"/>
    <col min="6915" max="6915" width="10.125" style="104" customWidth="1"/>
    <col min="6916" max="6918" width="9.125" style="104"/>
    <col min="6919" max="6919" width="8.375" style="104" customWidth="1"/>
    <col min="6920" max="7121" width="5.75" style="104" customWidth="1"/>
    <col min="7122" max="7168" width="9.125" style="104"/>
    <col min="7169" max="7169" width="7" style="104" customWidth="1"/>
    <col min="7170" max="7170" width="15.625" style="104" bestFit="1" customWidth="1"/>
    <col min="7171" max="7171" width="10.125" style="104" customWidth="1"/>
    <col min="7172" max="7174" width="9.125" style="104"/>
    <col min="7175" max="7175" width="8.375" style="104" customWidth="1"/>
    <col min="7176" max="7377" width="5.75" style="104" customWidth="1"/>
    <col min="7378" max="7424" width="9.125" style="104"/>
    <col min="7425" max="7425" width="7" style="104" customWidth="1"/>
    <col min="7426" max="7426" width="15.625" style="104" bestFit="1" customWidth="1"/>
    <col min="7427" max="7427" width="10.125" style="104" customWidth="1"/>
    <col min="7428" max="7430" width="9.125" style="104"/>
    <col min="7431" max="7431" width="8.375" style="104" customWidth="1"/>
    <col min="7432" max="7633" width="5.75" style="104" customWidth="1"/>
    <col min="7634" max="7680" width="9.125" style="104"/>
    <col min="7681" max="7681" width="7" style="104" customWidth="1"/>
    <col min="7682" max="7682" width="15.625" style="104" bestFit="1" customWidth="1"/>
    <col min="7683" max="7683" width="10.125" style="104" customWidth="1"/>
    <col min="7684" max="7686" width="9.125" style="104"/>
    <col min="7687" max="7687" width="8.375" style="104" customWidth="1"/>
    <col min="7688" max="7889" width="5.75" style="104" customWidth="1"/>
    <col min="7890" max="7936" width="9.125" style="104"/>
    <col min="7937" max="7937" width="7" style="104" customWidth="1"/>
    <col min="7938" max="7938" width="15.625" style="104" bestFit="1" customWidth="1"/>
    <col min="7939" max="7939" width="10.125" style="104" customWidth="1"/>
    <col min="7940" max="7942" width="9.125" style="104"/>
    <col min="7943" max="7943" width="8.375" style="104" customWidth="1"/>
    <col min="7944" max="8145" width="5.75" style="104" customWidth="1"/>
    <col min="8146" max="8192" width="9.125" style="104"/>
    <col min="8193" max="8193" width="7" style="104" customWidth="1"/>
    <col min="8194" max="8194" width="15.625" style="104" bestFit="1" customWidth="1"/>
    <col min="8195" max="8195" width="10.125" style="104" customWidth="1"/>
    <col min="8196" max="8198" width="9.125" style="104"/>
    <col min="8199" max="8199" width="8.375" style="104" customWidth="1"/>
    <col min="8200" max="8401" width="5.75" style="104" customWidth="1"/>
    <col min="8402" max="8448" width="9.125" style="104"/>
    <col min="8449" max="8449" width="7" style="104" customWidth="1"/>
    <col min="8450" max="8450" width="15.625" style="104" bestFit="1" customWidth="1"/>
    <col min="8451" max="8451" width="10.125" style="104" customWidth="1"/>
    <col min="8452" max="8454" width="9.125" style="104"/>
    <col min="8455" max="8455" width="8.375" style="104" customWidth="1"/>
    <col min="8456" max="8657" width="5.75" style="104" customWidth="1"/>
    <col min="8658" max="8704" width="9.125" style="104"/>
    <col min="8705" max="8705" width="7" style="104" customWidth="1"/>
    <col min="8706" max="8706" width="15.625" style="104" bestFit="1" customWidth="1"/>
    <col min="8707" max="8707" width="10.125" style="104" customWidth="1"/>
    <col min="8708" max="8710" width="9.125" style="104"/>
    <col min="8711" max="8711" width="8.375" style="104" customWidth="1"/>
    <col min="8712" max="8913" width="5.75" style="104" customWidth="1"/>
    <col min="8914" max="8960" width="9.125" style="104"/>
    <col min="8961" max="8961" width="7" style="104" customWidth="1"/>
    <col min="8962" max="8962" width="15.625" style="104" bestFit="1" customWidth="1"/>
    <col min="8963" max="8963" width="10.125" style="104" customWidth="1"/>
    <col min="8964" max="8966" width="9.125" style="104"/>
    <col min="8967" max="8967" width="8.375" style="104" customWidth="1"/>
    <col min="8968" max="9169" width="5.75" style="104" customWidth="1"/>
    <col min="9170" max="9216" width="9.125" style="104"/>
    <col min="9217" max="9217" width="7" style="104" customWidth="1"/>
    <col min="9218" max="9218" width="15.625" style="104" bestFit="1" customWidth="1"/>
    <col min="9219" max="9219" width="10.125" style="104" customWidth="1"/>
    <col min="9220" max="9222" width="9.125" style="104"/>
    <col min="9223" max="9223" width="8.375" style="104" customWidth="1"/>
    <col min="9224" max="9425" width="5.75" style="104" customWidth="1"/>
    <col min="9426" max="9472" width="9.125" style="104"/>
    <col min="9473" max="9473" width="7" style="104" customWidth="1"/>
    <col min="9474" max="9474" width="15.625" style="104" bestFit="1" customWidth="1"/>
    <col min="9475" max="9475" width="10.125" style="104" customWidth="1"/>
    <col min="9476" max="9478" width="9.125" style="104"/>
    <col min="9479" max="9479" width="8.375" style="104" customWidth="1"/>
    <col min="9480" max="9681" width="5.75" style="104" customWidth="1"/>
    <col min="9682" max="9728" width="9.125" style="104"/>
    <col min="9729" max="9729" width="7" style="104" customWidth="1"/>
    <col min="9730" max="9730" width="15.625" style="104" bestFit="1" customWidth="1"/>
    <col min="9731" max="9731" width="10.125" style="104" customWidth="1"/>
    <col min="9732" max="9734" width="9.125" style="104"/>
    <col min="9735" max="9735" width="8.375" style="104" customWidth="1"/>
    <col min="9736" max="9937" width="5.75" style="104" customWidth="1"/>
    <col min="9938" max="9984" width="9.125" style="104"/>
    <col min="9985" max="9985" width="7" style="104" customWidth="1"/>
    <col min="9986" max="9986" width="15.625" style="104" bestFit="1" customWidth="1"/>
    <col min="9987" max="9987" width="10.125" style="104" customWidth="1"/>
    <col min="9988" max="9990" width="9.125" style="104"/>
    <col min="9991" max="9991" width="8.375" style="104" customWidth="1"/>
    <col min="9992" max="10193" width="5.75" style="104" customWidth="1"/>
    <col min="10194" max="10240" width="9.125" style="104"/>
    <col min="10241" max="10241" width="7" style="104" customWidth="1"/>
    <col min="10242" max="10242" width="15.625" style="104" bestFit="1" customWidth="1"/>
    <col min="10243" max="10243" width="10.125" style="104" customWidth="1"/>
    <col min="10244" max="10246" width="9.125" style="104"/>
    <col min="10247" max="10247" width="8.375" style="104" customWidth="1"/>
    <col min="10248" max="10449" width="5.75" style="104" customWidth="1"/>
    <col min="10450" max="10496" width="9.125" style="104"/>
    <col min="10497" max="10497" width="7" style="104" customWidth="1"/>
    <col min="10498" max="10498" width="15.625" style="104" bestFit="1" customWidth="1"/>
    <col min="10499" max="10499" width="10.125" style="104" customWidth="1"/>
    <col min="10500" max="10502" width="9.125" style="104"/>
    <col min="10503" max="10503" width="8.375" style="104" customWidth="1"/>
    <col min="10504" max="10705" width="5.75" style="104" customWidth="1"/>
    <col min="10706" max="10752" width="9.125" style="104"/>
    <col min="10753" max="10753" width="7" style="104" customWidth="1"/>
    <col min="10754" max="10754" width="15.625" style="104" bestFit="1" customWidth="1"/>
    <col min="10755" max="10755" width="10.125" style="104" customWidth="1"/>
    <col min="10756" max="10758" width="9.125" style="104"/>
    <col min="10759" max="10759" width="8.375" style="104" customWidth="1"/>
    <col min="10760" max="10961" width="5.75" style="104" customWidth="1"/>
    <col min="10962" max="11008" width="9.125" style="104"/>
    <col min="11009" max="11009" width="7" style="104" customWidth="1"/>
    <col min="11010" max="11010" width="15.625" style="104" bestFit="1" customWidth="1"/>
    <col min="11011" max="11011" width="10.125" style="104" customWidth="1"/>
    <col min="11012" max="11014" width="9.125" style="104"/>
    <col min="11015" max="11015" width="8.375" style="104" customWidth="1"/>
    <col min="11016" max="11217" width="5.75" style="104" customWidth="1"/>
    <col min="11218" max="11264" width="9.125" style="104"/>
    <col min="11265" max="11265" width="7" style="104" customWidth="1"/>
    <col min="11266" max="11266" width="15.625" style="104" bestFit="1" customWidth="1"/>
    <col min="11267" max="11267" width="10.125" style="104" customWidth="1"/>
    <col min="11268" max="11270" width="9.125" style="104"/>
    <col min="11271" max="11271" width="8.375" style="104" customWidth="1"/>
    <col min="11272" max="11473" width="5.75" style="104" customWidth="1"/>
    <col min="11474" max="11520" width="9.125" style="104"/>
    <col min="11521" max="11521" width="7" style="104" customWidth="1"/>
    <col min="11522" max="11522" width="15.625" style="104" bestFit="1" customWidth="1"/>
    <col min="11523" max="11523" width="10.125" style="104" customWidth="1"/>
    <col min="11524" max="11526" width="9.125" style="104"/>
    <col min="11527" max="11527" width="8.375" style="104" customWidth="1"/>
    <col min="11528" max="11729" width="5.75" style="104" customWidth="1"/>
    <col min="11730" max="11776" width="9.125" style="104"/>
    <col min="11777" max="11777" width="7" style="104" customWidth="1"/>
    <col min="11778" max="11778" width="15.625" style="104" bestFit="1" customWidth="1"/>
    <col min="11779" max="11779" width="10.125" style="104" customWidth="1"/>
    <col min="11780" max="11782" width="9.125" style="104"/>
    <col min="11783" max="11783" width="8.375" style="104" customWidth="1"/>
    <col min="11784" max="11985" width="5.75" style="104" customWidth="1"/>
    <col min="11986" max="12032" width="9.125" style="104"/>
    <col min="12033" max="12033" width="7" style="104" customWidth="1"/>
    <col min="12034" max="12034" width="15.625" style="104" bestFit="1" customWidth="1"/>
    <col min="12035" max="12035" width="10.125" style="104" customWidth="1"/>
    <col min="12036" max="12038" width="9.125" style="104"/>
    <col min="12039" max="12039" width="8.375" style="104" customWidth="1"/>
    <col min="12040" max="12241" width="5.75" style="104" customWidth="1"/>
    <col min="12242" max="12288" width="9.125" style="104"/>
    <col min="12289" max="12289" width="7" style="104" customWidth="1"/>
    <col min="12290" max="12290" width="15.625" style="104" bestFit="1" customWidth="1"/>
    <col min="12291" max="12291" width="10.125" style="104" customWidth="1"/>
    <col min="12292" max="12294" width="9.125" style="104"/>
    <col min="12295" max="12295" width="8.375" style="104" customWidth="1"/>
    <col min="12296" max="12497" width="5.75" style="104" customWidth="1"/>
    <col min="12498" max="12544" width="9.125" style="104"/>
    <col min="12545" max="12545" width="7" style="104" customWidth="1"/>
    <col min="12546" max="12546" width="15.625" style="104" bestFit="1" customWidth="1"/>
    <col min="12547" max="12547" width="10.125" style="104" customWidth="1"/>
    <col min="12548" max="12550" width="9.125" style="104"/>
    <col min="12551" max="12551" width="8.375" style="104" customWidth="1"/>
    <col min="12552" max="12753" width="5.75" style="104" customWidth="1"/>
    <col min="12754" max="12800" width="9.125" style="104"/>
    <col min="12801" max="12801" width="7" style="104" customWidth="1"/>
    <col min="12802" max="12802" width="15.625" style="104" bestFit="1" customWidth="1"/>
    <col min="12803" max="12803" width="10.125" style="104" customWidth="1"/>
    <col min="12804" max="12806" width="9.125" style="104"/>
    <col min="12807" max="12807" width="8.375" style="104" customWidth="1"/>
    <col min="12808" max="13009" width="5.75" style="104" customWidth="1"/>
    <col min="13010" max="13056" width="9.125" style="104"/>
    <col min="13057" max="13057" width="7" style="104" customWidth="1"/>
    <col min="13058" max="13058" width="15.625" style="104" bestFit="1" customWidth="1"/>
    <col min="13059" max="13059" width="10.125" style="104" customWidth="1"/>
    <col min="13060" max="13062" width="9.125" style="104"/>
    <col min="13063" max="13063" width="8.375" style="104" customWidth="1"/>
    <col min="13064" max="13265" width="5.75" style="104" customWidth="1"/>
    <col min="13266" max="13312" width="9.125" style="104"/>
    <col min="13313" max="13313" width="7" style="104" customWidth="1"/>
    <col min="13314" max="13314" width="15.625" style="104" bestFit="1" customWidth="1"/>
    <col min="13315" max="13315" width="10.125" style="104" customWidth="1"/>
    <col min="13316" max="13318" width="9.125" style="104"/>
    <col min="13319" max="13319" width="8.375" style="104" customWidth="1"/>
    <col min="13320" max="13521" width="5.75" style="104" customWidth="1"/>
    <col min="13522" max="13568" width="9.125" style="104"/>
    <col min="13569" max="13569" width="7" style="104" customWidth="1"/>
    <col min="13570" max="13570" width="15.625" style="104" bestFit="1" customWidth="1"/>
    <col min="13571" max="13571" width="10.125" style="104" customWidth="1"/>
    <col min="13572" max="13574" width="9.125" style="104"/>
    <col min="13575" max="13575" width="8.375" style="104" customWidth="1"/>
    <col min="13576" max="13777" width="5.75" style="104" customWidth="1"/>
    <col min="13778" max="13824" width="9.125" style="104"/>
    <col min="13825" max="13825" width="7" style="104" customWidth="1"/>
    <col min="13826" max="13826" width="15.625" style="104" bestFit="1" customWidth="1"/>
    <col min="13827" max="13827" width="10.125" style="104" customWidth="1"/>
    <col min="13828" max="13830" width="9.125" style="104"/>
    <col min="13831" max="13831" width="8.375" style="104" customWidth="1"/>
    <col min="13832" max="14033" width="5.75" style="104" customWidth="1"/>
    <col min="14034" max="14080" width="9.125" style="104"/>
    <col min="14081" max="14081" width="7" style="104" customWidth="1"/>
    <col min="14082" max="14082" width="15.625" style="104" bestFit="1" customWidth="1"/>
    <col min="14083" max="14083" width="10.125" style="104" customWidth="1"/>
    <col min="14084" max="14086" width="9.125" style="104"/>
    <col min="14087" max="14087" width="8.375" style="104" customWidth="1"/>
    <col min="14088" max="14289" width="5.75" style="104" customWidth="1"/>
    <col min="14290" max="14336" width="9.125" style="104"/>
    <col min="14337" max="14337" width="7" style="104" customWidth="1"/>
    <col min="14338" max="14338" width="15.625" style="104" bestFit="1" customWidth="1"/>
    <col min="14339" max="14339" width="10.125" style="104" customWidth="1"/>
    <col min="14340" max="14342" width="9.125" style="104"/>
    <col min="14343" max="14343" width="8.375" style="104" customWidth="1"/>
    <col min="14344" max="14545" width="5.75" style="104" customWidth="1"/>
    <col min="14546" max="14592" width="9.125" style="104"/>
    <col min="14593" max="14593" width="7" style="104" customWidth="1"/>
    <col min="14594" max="14594" width="15.625" style="104" bestFit="1" customWidth="1"/>
    <col min="14595" max="14595" width="10.125" style="104" customWidth="1"/>
    <col min="14596" max="14598" width="9.125" style="104"/>
    <col min="14599" max="14599" width="8.375" style="104" customWidth="1"/>
    <col min="14600" max="14801" width="5.75" style="104" customWidth="1"/>
    <col min="14802" max="14848" width="9.125" style="104"/>
    <col min="14849" max="14849" width="7" style="104" customWidth="1"/>
    <col min="14850" max="14850" width="15.625" style="104" bestFit="1" customWidth="1"/>
    <col min="14851" max="14851" width="10.125" style="104" customWidth="1"/>
    <col min="14852" max="14854" width="9.125" style="104"/>
    <col min="14855" max="14855" width="8.375" style="104" customWidth="1"/>
    <col min="14856" max="15057" width="5.75" style="104" customWidth="1"/>
    <col min="15058" max="15104" width="9.125" style="104"/>
    <col min="15105" max="15105" width="7" style="104" customWidth="1"/>
    <col min="15106" max="15106" width="15.625" style="104" bestFit="1" customWidth="1"/>
    <col min="15107" max="15107" width="10.125" style="104" customWidth="1"/>
    <col min="15108" max="15110" width="9.125" style="104"/>
    <col min="15111" max="15111" width="8.375" style="104" customWidth="1"/>
    <col min="15112" max="15313" width="5.75" style="104" customWidth="1"/>
    <col min="15314" max="15360" width="9.125" style="104"/>
    <col min="15361" max="15361" width="7" style="104" customWidth="1"/>
    <col min="15362" max="15362" width="15.625" style="104" bestFit="1" customWidth="1"/>
    <col min="15363" max="15363" width="10.125" style="104" customWidth="1"/>
    <col min="15364" max="15366" width="9.125" style="104"/>
    <col min="15367" max="15367" width="8.375" style="104" customWidth="1"/>
    <col min="15368" max="15569" width="5.75" style="104" customWidth="1"/>
    <col min="15570" max="15616" width="9.125" style="104"/>
    <col min="15617" max="15617" width="7" style="104" customWidth="1"/>
    <col min="15618" max="15618" width="15.625" style="104" bestFit="1" customWidth="1"/>
    <col min="15619" max="15619" width="10.125" style="104" customWidth="1"/>
    <col min="15620" max="15622" width="9.125" style="104"/>
    <col min="15623" max="15623" width="8.375" style="104" customWidth="1"/>
    <col min="15624" max="15825" width="5.75" style="104" customWidth="1"/>
    <col min="15826" max="15872" width="9.125" style="104"/>
    <col min="15873" max="15873" width="7" style="104" customWidth="1"/>
    <col min="15874" max="15874" width="15.625" style="104" bestFit="1" customWidth="1"/>
    <col min="15875" max="15875" width="10.125" style="104" customWidth="1"/>
    <col min="15876" max="15878" width="9.125" style="104"/>
    <col min="15879" max="15879" width="8.375" style="104" customWidth="1"/>
    <col min="15880" max="16081" width="5.75" style="104" customWidth="1"/>
    <col min="16082" max="16128" width="9.125" style="104"/>
    <col min="16129" max="16129" width="7" style="104" customWidth="1"/>
    <col min="16130" max="16130" width="15.625" style="104" bestFit="1" customWidth="1"/>
    <col min="16131" max="16131" width="10.125" style="104" customWidth="1"/>
    <col min="16132" max="16134" width="9.125" style="104"/>
    <col min="16135" max="16135" width="8.375" style="104" customWidth="1"/>
    <col min="16136" max="16337" width="5.75" style="104" customWidth="1"/>
    <col min="16338" max="16384" width="9.125" style="104"/>
  </cols>
  <sheetData>
    <row r="1" spans="1:256" s="101" customFormat="1" ht="21" x14ac:dyDescent="0.6">
      <c r="I1" s="102" t="s">
        <v>274</v>
      </c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  <c r="IU1" s="104"/>
      <c r="IV1" s="104"/>
    </row>
    <row r="2" spans="1:256" s="101" customFormat="1" ht="21" x14ac:dyDescent="0.6">
      <c r="A2" s="105"/>
      <c r="F2" s="106" t="s">
        <v>202</v>
      </c>
      <c r="G2" s="106"/>
      <c r="H2" s="107"/>
      <c r="I2" s="107"/>
      <c r="J2" s="107"/>
      <c r="K2" s="107"/>
      <c r="L2" s="107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s="101" customFormat="1" ht="21" x14ac:dyDescent="0.6">
      <c r="A3" s="799" t="s">
        <v>6</v>
      </c>
      <c r="B3" s="802" t="s">
        <v>145</v>
      </c>
      <c r="C3" s="803"/>
      <c r="D3" s="803"/>
      <c r="E3" s="803"/>
      <c r="F3" s="803"/>
      <c r="G3" s="804"/>
      <c r="H3" s="108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/>
      <c r="X3" s="108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10"/>
      <c r="AV3" s="108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2"/>
      <c r="BT3" s="113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2"/>
      <c r="CR3" s="113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2"/>
      <c r="DP3" s="113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2"/>
      <c r="EN3" s="113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2"/>
      <c r="FL3" s="113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2"/>
      <c r="GJ3" s="113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2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  <c r="IU3" s="104"/>
      <c r="IV3" s="104"/>
    </row>
    <row r="4" spans="1:256" s="101" customFormat="1" ht="21" x14ac:dyDescent="0.6">
      <c r="A4" s="800"/>
      <c r="B4" s="805" t="s">
        <v>189</v>
      </c>
      <c r="C4" s="807" t="s">
        <v>157</v>
      </c>
      <c r="D4" s="114" t="s">
        <v>0</v>
      </c>
      <c r="E4" s="808" t="s">
        <v>1</v>
      </c>
      <c r="F4" s="809"/>
      <c r="G4" s="810"/>
      <c r="H4" s="794" t="s">
        <v>7</v>
      </c>
      <c r="I4" s="795"/>
      <c r="J4" s="794" t="s">
        <v>8</v>
      </c>
      <c r="K4" s="795"/>
      <c r="L4" s="794" t="s">
        <v>9</v>
      </c>
      <c r="M4" s="795"/>
      <c r="N4" s="794" t="s">
        <v>10</v>
      </c>
      <c r="O4" s="795"/>
      <c r="P4" s="794" t="s">
        <v>11</v>
      </c>
      <c r="Q4" s="795"/>
      <c r="R4" s="794" t="s">
        <v>14</v>
      </c>
      <c r="S4" s="795"/>
      <c r="T4" s="794" t="s">
        <v>15</v>
      </c>
      <c r="U4" s="795"/>
      <c r="V4" s="797" t="s">
        <v>16</v>
      </c>
      <c r="W4" s="798"/>
      <c r="X4" s="795" t="s">
        <v>17</v>
      </c>
      <c r="Y4" s="795"/>
      <c r="Z4" s="794" t="s">
        <v>18</v>
      </c>
      <c r="AA4" s="795"/>
      <c r="AB4" s="794" t="s">
        <v>19</v>
      </c>
      <c r="AC4" s="795"/>
      <c r="AD4" s="794" t="s">
        <v>20</v>
      </c>
      <c r="AE4" s="795"/>
      <c r="AF4" s="794" t="s">
        <v>21</v>
      </c>
      <c r="AG4" s="795"/>
      <c r="AH4" s="794" t="s">
        <v>22</v>
      </c>
      <c r="AI4" s="795"/>
      <c r="AJ4" s="794" t="s">
        <v>23</v>
      </c>
      <c r="AK4" s="795"/>
      <c r="AL4" s="794" t="s">
        <v>24</v>
      </c>
      <c r="AM4" s="795"/>
      <c r="AN4" s="794" t="s">
        <v>25</v>
      </c>
      <c r="AO4" s="795"/>
      <c r="AP4" s="794" t="s">
        <v>26</v>
      </c>
      <c r="AQ4" s="795"/>
      <c r="AR4" s="794" t="s">
        <v>27</v>
      </c>
      <c r="AS4" s="795"/>
      <c r="AT4" s="797" t="s">
        <v>28</v>
      </c>
      <c r="AU4" s="798"/>
      <c r="AV4" s="795" t="s">
        <v>29</v>
      </c>
      <c r="AW4" s="795"/>
      <c r="AX4" s="794" t="s">
        <v>30</v>
      </c>
      <c r="AY4" s="795"/>
      <c r="AZ4" s="794" t="s">
        <v>31</v>
      </c>
      <c r="BA4" s="795"/>
      <c r="BB4" s="794" t="s">
        <v>32</v>
      </c>
      <c r="BC4" s="795"/>
      <c r="BD4" s="794" t="s">
        <v>33</v>
      </c>
      <c r="BE4" s="795"/>
      <c r="BF4" s="794" t="s">
        <v>34</v>
      </c>
      <c r="BG4" s="795"/>
      <c r="BH4" s="794" t="s">
        <v>35</v>
      </c>
      <c r="BI4" s="795"/>
      <c r="BJ4" s="794" t="s">
        <v>36</v>
      </c>
      <c r="BK4" s="795"/>
      <c r="BL4" s="794" t="s">
        <v>37</v>
      </c>
      <c r="BM4" s="795"/>
      <c r="BN4" s="794" t="s">
        <v>38</v>
      </c>
      <c r="BO4" s="795"/>
      <c r="BP4" s="794" t="s">
        <v>39</v>
      </c>
      <c r="BQ4" s="795"/>
      <c r="BR4" s="797" t="s">
        <v>40</v>
      </c>
      <c r="BS4" s="798"/>
      <c r="BT4" s="795" t="s">
        <v>41</v>
      </c>
      <c r="BU4" s="795"/>
      <c r="BV4" s="794" t="s">
        <v>42</v>
      </c>
      <c r="BW4" s="795"/>
      <c r="BX4" s="794" t="s">
        <v>43</v>
      </c>
      <c r="BY4" s="795"/>
      <c r="BZ4" s="794" t="s">
        <v>44</v>
      </c>
      <c r="CA4" s="795"/>
      <c r="CB4" s="794" t="s">
        <v>45</v>
      </c>
      <c r="CC4" s="795"/>
      <c r="CD4" s="794" t="s">
        <v>46</v>
      </c>
      <c r="CE4" s="795"/>
      <c r="CF4" s="794" t="s">
        <v>47</v>
      </c>
      <c r="CG4" s="795"/>
      <c r="CH4" s="794" t="s">
        <v>48</v>
      </c>
      <c r="CI4" s="795"/>
      <c r="CJ4" s="794" t="s">
        <v>49</v>
      </c>
      <c r="CK4" s="795"/>
      <c r="CL4" s="794" t="s">
        <v>50</v>
      </c>
      <c r="CM4" s="795"/>
      <c r="CN4" s="794" t="s">
        <v>51</v>
      </c>
      <c r="CO4" s="795"/>
      <c r="CP4" s="797" t="s">
        <v>52</v>
      </c>
      <c r="CQ4" s="798"/>
      <c r="CR4" s="795" t="s">
        <v>53</v>
      </c>
      <c r="CS4" s="795"/>
      <c r="CT4" s="794" t="s">
        <v>54</v>
      </c>
      <c r="CU4" s="795"/>
      <c r="CV4" s="794" t="s">
        <v>55</v>
      </c>
      <c r="CW4" s="795"/>
      <c r="CX4" s="794" t="s">
        <v>56</v>
      </c>
      <c r="CY4" s="795"/>
      <c r="CZ4" s="794" t="s">
        <v>57</v>
      </c>
      <c r="DA4" s="795"/>
      <c r="DB4" s="794" t="s">
        <v>58</v>
      </c>
      <c r="DC4" s="795"/>
      <c r="DD4" s="794" t="s">
        <v>59</v>
      </c>
      <c r="DE4" s="795"/>
      <c r="DF4" s="794" t="s">
        <v>60</v>
      </c>
      <c r="DG4" s="795"/>
      <c r="DH4" s="794" t="s">
        <v>61</v>
      </c>
      <c r="DI4" s="795"/>
      <c r="DJ4" s="794" t="s">
        <v>62</v>
      </c>
      <c r="DK4" s="795"/>
      <c r="DL4" s="794" t="s">
        <v>63</v>
      </c>
      <c r="DM4" s="795"/>
      <c r="DN4" s="797" t="s">
        <v>64</v>
      </c>
      <c r="DO4" s="798"/>
      <c r="DP4" s="795" t="s">
        <v>65</v>
      </c>
      <c r="DQ4" s="795"/>
      <c r="DR4" s="794" t="s">
        <v>66</v>
      </c>
      <c r="DS4" s="795"/>
      <c r="DT4" s="794" t="s">
        <v>67</v>
      </c>
      <c r="DU4" s="795"/>
      <c r="DV4" s="794" t="s">
        <v>68</v>
      </c>
      <c r="DW4" s="795"/>
      <c r="DX4" s="794" t="s">
        <v>69</v>
      </c>
      <c r="DY4" s="795"/>
      <c r="DZ4" s="794" t="s">
        <v>70</v>
      </c>
      <c r="EA4" s="795"/>
      <c r="EB4" s="794" t="s">
        <v>71</v>
      </c>
      <c r="EC4" s="795"/>
      <c r="ED4" s="794" t="s">
        <v>72</v>
      </c>
      <c r="EE4" s="795"/>
      <c r="EF4" s="794" t="s">
        <v>73</v>
      </c>
      <c r="EG4" s="795"/>
      <c r="EH4" s="794" t="s">
        <v>74</v>
      </c>
      <c r="EI4" s="795"/>
      <c r="EJ4" s="794" t="s">
        <v>75</v>
      </c>
      <c r="EK4" s="795"/>
      <c r="EL4" s="797" t="s">
        <v>76</v>
      </c>
      <c r="EM4" s="798"/>
      <c r="EN4" s="795" t="s">
        <v>77</v>
      </c>
      <c r="EO4" s="795"/>
      <c r="EP4" s="794" t="s">
        <v>78</v>
      </c>
      <c r="EQ4" s="795"/>
      <c r="ER4" s="794" t="s">
        <v>79</v>
      </c>
      <c r="ES4" s="795"/>
      <c r="ET4" s="794" t="s">
        <v>80</v>
      </c>
      <c r="EU4" s="795"/>
      <c r="EV4" s="794" t="s">
        <v>81</v>
      </c>
      <c r="EW4" s="795"/>
      <c r="EX4" s="794" t="s">
        <v>82</v>
      </c>
      <c r="EY4" s="795"/>
      <c r="EZ4" s="794" t="s">
        <v>83</v>
      </c>
      <c r="FA4" s="795"/>
      <c r="FB4" s="794" t="s">
        <v>84</v>
      </c>
      <c r="FC4" s="795"/>
      <c r="FD4" s="794" t="s">
        <v>85</v>
      </c>
      <c r="FE4" s="795"/>
      <c r="FF4" s="794" t="s">
        <v>86</v>
      </c>
      <c r="FG4" s="795"/>
      <c r="FH4" s="794" t="s">
        <v>87</v>
      </c>
      <c r="FI4" s="795"/>
      <c r="FJ4" s="797" t="s">
        <v>88</v>
      </c>
      <c r="FK4" s="798"/>
      <c r="FL4" s="795" t="s">
        <v>89</v>
      </c>
      <c r="FM4" s="795"/>
      <c r="FN4" s="794" t="s">
        <v>90</v>
      </c>
      <c r="FO4" s="795"/>
      <c r="FP4" s="794" t="s">
        <v>91</v>
      </c>
      <c r="FQ4" s="795"/>
      <c r="FR4" s="794" t="s">
        <v>92</v>
      </c>
      <c r="FS4" s="795"/>
      <c r="FT4" s="794" t="s">
        <v>93</v>
      </c>
      <c r="FU4" s="795"/>
      <c r="FV4" s="794" t="s">
        <v>94</v>
      </c>
      <c r="FW4" s="795"/>
      <c r="FX4" s="794" t="s">
        <v>95</v>
      </c>
      <c r="FY4" s="795"/>
      <c r="FZ4" s="794" t="s">
        <v>96</v>
      </c>
      <c r="GA4" s="795"/>
      <c r="GB4" s="794" t="s">
        <v>97</v>
      </c>
      <c r="GC4" s="795"/>
      <c r="GD4" s="794" t="s">
        <v>98</v>
      </c>
      <c r="GE4" s="795"/>
      <c r="GF4" s="794" t="s">
        <v>99</v>
      </c>
      <c r="GG4" s="795"/>
      <c r="GH4" s="797" t="s">
        <v>100</v>
      </c>
      <c r="GI4" s="798"/>
      <c r="GJ4" s="795" t="s">
        <v>101</v>
      </c>
      <c r="GK4" s="795"/>
      <c r="GL4" s="794" t="s">
        <v>102</v>
      </c>
      <c r="GM4" s="795"/>
      <c r="GN4" s="794" t="s">
        <v>103</v>
      </c>
      <c r="GO4" s="795"/>
      <c r="GP4" s="794" t="s">
        <v>104</v>
      </c>
      <c r="GQ4" s="795"/>
      <c r="GR4" s="794" t="s">
        <v>105</v>
      </c>
      <c r="GS4" s="795"/>
      <c r="GT4" s="794" t="s">
        <v>106</v>
      </c>
      <c r="GU4" s="795"/>
      <c r="GV4" s="794" t="s">
        <v>107</v>
      </c>
      <c r="GW4" s="795"/>
      <c r="GX4" s="794" t="s">
        <v>108</v>
      </c>
      <c r="GY4" s="795"/>
      <c r="GZ4" s="796" t="s">
        <v>109</v>
      </c>
      <c r="HA4" s="796"/>
      <c r="HB4" s="1"/>
      <c r="HC4"/>
      <c r="HD4" s="272" t="s">
        <v>247</v>
      </c>
      <c r="HE4" s="273" t="s">
        <v>248</v>
      </c>
      <c r="HF4" s="272" t="s">
        <v>247</v>
      </c>
      <c r="HG4" s="273" t="s">
        <v>248</v>
      </c>
      <c r="HH4" s="272" t="s">
        <v>247</v>
      </c>
      <c r="HI4" s="273" t="s">
        <v>248</v>
      </c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s="101" customFormat="1" ht="21" x14ac:dyDescent="0.6">
      <c r="A5" s="801"/>
      <c r="B5" s="806"/>
      <c r="C5" s="807"/>
      <c r="D5" s="115" t="s">
        <v>3</v>
      </c>
      <c r="E5" s="116" t="s">
        <v>4</v>
      </c>
      <c r="F5" s="116" t="s">
        <v>2</v>
      </c>
      <c r="G5" s="116" t="s">
        <v>5</v>
      </c>
      <c r="H5" s="117" t="s">
        <v>12</v>
      </c>
      <c r="I5" s="118" t="s">
        <v>13</v>
      </c>
      <c r="J5" s="117" t="s">
        <v>12</v>
      </c>
      <c r="K5" s="118" t="s">
        <v>13</v>
      </c>
      <c r="L5" s="117" t="s">
        <v>12</v>
      </c>
      <c r="M5" s="118" t="s">
        <v>13</v>
      </c>
      <c r="N5" s="117" t="s">
        <v>12</v>
      </c>
      <c r="O5" s="118" t="s">
        <v>13</v>
      </c>
      <c r="P5" s="117" t="s">
        <v>12</v>
      </c>
      <c r="Q5" s="118" t="s">
        <v>13</v>
      </c>
      <c r="R5" s="117" t="s">
        <v>12</v>
      </c>
      <c r="S5" s="118" t="s">
        <v>13</v>
      </c>
      <c r="T5" s="117" t="s">
        <v>12</v>
      </c>
      <c r="U5" s="118" t="s">
        <v>13</v>
      </c>
      <c r="V5" s="118" t="s">
        <v>12</v>
      </c>
      <c r="W5" s="118" t="s">
        <v>13</v>
      </c>
      <c r="X5" s="117" t="s">
        <v>12</v>
      </c>
      <c r="Y5" s="118" t="s">
        <v>13</v>
      </c>
      <c r="Z5" s="117" t="s">
        <v>12</v>
      </c>
      <c r="AA5" s="118" t="s">
        <v>13</v>
      </c>
      <c r="AB5" s="117" t="s">
        <v>12</v>
      </c>
      <c r="AC5" s="118" t="s">
        <v>13</v>
      </c>
      <c r="AD5" s="117" t="s">
        <v>12</v>
      </c>
      <c r="AE5" s="118" t="s">
        <v>13</v>
      </c>
      <c r="AF5" s="117" t="s">
        <v>12</v>
      </c>
      <c r="AG5" s="118" t="s">
        <v>13</v>
      </c>
      <c r="AH5" s="117" t="s">
        <v>12</v>
      </c>
      <c r="AI5" s="118" t="s">
        <v>13</v>
      </c>
      <c r="AJ5" s="117" t="s">
        <v>12</v>
      </c>
      <c r="AK5" s="118" t="s">
        <v>13</v>
      </c>
      <c r="AL5" s="117" t="s">
        <v>12</v>
      </c>
      <c r="AM5" s="118" t="s">
        <v>13</v>
      </c>
      <c r="AN5" s="117" t="s">
        <v>12</v>
      </c>
      <c r="AO5" s="118" t="s">
        <v>13</v>
      </c>
      <c r="AP5" s="117" t="s">
        <v>12</v>
      </c>
      <c r="AQ5" s="118" t="s">
        <v>13</v>
      </c>
      <c r="AR5" s="117" t="s">
        <v>12</v>
      </c>
      <c r="AS5" s="118" t="s">
        <v>13</v>
      </c>
      <c r="AT5" s="118" t="s">
        <v>12</v>
      </c>
      <c r="AU5" s="118" t="s">
        <v>13</v>
      </c>
      <c r="AV5" s="117" t="s">
        <v>12</v>
      </c>
      <c r="AW5" s="118" t="s">
        <v>13</v>
      </c>
      <c r="AX5" s="117" t="s">
        <v>12</v>
      </c>
      <c r="AY5" s="118" t="s">
        <v>13</v>
      </c>
      <c r="AZ5" s="117" t="s">
        <v>12</v>
      </c>
      <c r="BA5" s="118" t="s">
        <v>13</v>
      </c>
      <c r="BB5" s="117" t="s">
        <v>12</v>
      </c>
      <c r="BC5" s="118" t="s">
        <v>13</v>
      </c>
      <c r="BD5" s="117" t="s">
        <v>12</v>
      </c>
      <c r="BE5" s="118" t="s">
        <v>13</v>
      </c>
      <c r="BF5" s="117" t="s">
        <v>12</v>
      </c>
      <c r="BG5" s="118" t="s">
        <v>13</v>
      </c>
      <c r="BH5" s="117" t="s">
        <v>12</v>
      </c>
      <c r="BI5" s="119" t="s">
        <v>13</v>
      </c>
      <c r="BJ5" s="120" t="s">
        <v>12</v>
      </c>
      <c r="BK5" s="119" t="s">
        <v>13</v>
      </c>
      <c r="BL5" s="120" t="s">
        <v>12</v>
      </c>
      <c r="BM5" s="119" t="s">
        <v>13</v>
      </c>
      <c r="BN5" s="120" t="s">
        <v>12</v>
      </c>
      <c r="BO5" s="119" t="s">
        <v>13</v>
      </c>
      <c r="BP5" s="120" t="s">
        <v>12</v>
      </c>
      <c r="BQ5" s="119" t="s">
        <v>13</v>
      </c>
      <c r="BR5" s="119" t="s">
        <v>12</v>
      </c>
      <c r="BS5" s="119" t="s">
        <v>13</v>
      </c>
      <c r="BT5" s="120" t="s">
        <v>12</v>
      </c>
      <c r="BU5" s="119" t="s">
        <v>13</v>
      </c>
      <c r="BV5" s="120" t="s">
        <v>12</v>
      </c>
      <c r="BW5" s="119" t="s">
        <v>13</v>
      </c>
      <c r="BX5" s="120" t="s">
        <v>12</v>
      </c>
      <c r="BY5" s="119" t="s">
        <v>13</v>
      </c>
      <c r="BZ5" s="120" t="s">
        <v>12</v>
      </c>
      <c r="CA5" s="119" t="s">
        <v>13</v>
      </c>
      <c r="CB5" s="120" t="s">
        <v>12</v>
      </c>
      <c r="CC5" s="119" t="s">
        <v>13</v>
      </c>
      <c r="CD5" s="120" t="s">
        <v>12</v>
      </c>
      <c r="CE5" s="119" t="s">
        <v>13</v>
      </c>
      <c r="CF5" s="120" t="s">
        <v>12</v>
      </c>
      <c r="CG5" s="119" t="s">
        <v>13</v>
      </c>
      <c r="CH5" s="120" t="s">
        <v>12</v>
      </c>
      <c r="CI5" s="119" t="s">
        <v>13</v>
      </c>
      <c r="CJ5" s="120" t="s">
        <v>12</v>
      </c>
      <c r="CK5" s="119" t="s">
        <v>13</v>
      </c>
      <c r="CL5" s="120" t="s">
        <v>12</v>
      </c>
      <c r="CM5" s="119" t="s">
        <v>13</v>
      </c>
      <c r="CN5" s="120" t="s">
        <v>12</v>
      </c>
      <c r="CO5" s="119" t="s">
        <v>13</v>
      </c>
      <c r="CP5" s="119" t="s">
        <v>12</v>
      </c>
      <c r="CQ5" s="119" t="s">
        <v>13</v>
      </c>
      <c r="CR5" s="120" t="s">
        <v>12</v>
      </c>
      <c r="CS5" s="119" t="s">
        <v>13</v>
      </c>
      <c r="CT5" s="120" t="s">
        <v>12</v>
      </c>
      <c r="CU5" s="119" t="s">
        <v>13</v>
      </c>
      <c r="CV5" s="120" t="s">
        <v>12</v>
      </c>
      <c r="CW5" s="119" t="s">
        <v>13</v>
      </c>
      <c r="CX5" s="120" t="s">
        <v>12</v>
      </c>
      <c r="CY5" s="119" t="s">
        <v>13</v>
      </c>
      <c r="CZ5" s="120" t="s">
        <v>12</v>
      </c>
      <c r="DA5" s="119" t="s">
        <v>13</v>
      </c>
      <c r="DB5" s="120" t="s">
        <v>12</v>
      </c>
      <c r="DC5" s="119" t="s">
        <v>13</v>
      </c>
      <c r="DD5" s="120" t="s">
        <v>12</v>
      </c>
      <c r="DE5" s="119" t="s">
        <v>13</v>
      </c>
      <c r="DF5" s="120" t="s">
        <v>12</v>
      </c>
      <c r="DG5" s="119" t="s">
        <v>13</v>
      </c>
      <c r="DH5" s="120" t="s">
        <v>12</v>
      </c>
      <c r="DI5" s="119" t="s">
        <v>13</v>
      </c>
      <c r="DJ5" s="120" t="s">
        <v>12</v>
      </c>
      <c r="DK5" s="119" t="s">
        <v>13</v>
      </c>
      <c r="DL5" s="120" t="s">
        <v>12</v>
      </c>
      <c r="DM5" s="119" t="s">
        <v>13</v>
      </c>
      <c r="DN5" s="119" t="s">
        <v>12</v>
      </c>
      <c r="DO5" s="119" t="s">
        <v>13</v>
      </c>
      <c r="DP5" s="120" t="s">
        <v>12</v>
      </c>
      <c r="DQ5" s="119" t="s">
        <v>13</v>
      </c>
      <c r="DR5" s="120" t="s">
        <v>12</v>
      </c>
      <c r="DS5" s="119" t="s">
        <v>13</v>
      </c>
      <c r="DT5" s="120" t="s">
        <v>12</v>
      </c>
      <c r="DU5" s="119" t="s">
        <v>13</v>
      </c>
      <c r="DV5" s="120" t="s">
        <v>12</v>
      </c>
      <c r="DW5" s="119" t="s">
        <v>13</v>
      </c>
      <c r="DX5" s="120" t="s">
        <v>12</v>
      </c>
      <c r="DY5" s="119" t="s">
        <v>13</v>
      </c>
      <c r="DZ5" s="120" t="s">
        <v>12</v>
      </c>
      <c r="EA5" s="119" t="s">
        <v>13</v>
      </c>
      <c r="EB5" s="120" t="s">
        <v>12</v>
      </c>
      <c r="EC5" s="119" t="s">
        <v>13</v>
      </c>
      <c r="ED5" s="120" t="s">
        <v>12</v>
      </c>
      <c r="EE5" s="119" t="s">
        <v>13</v>
      </c>
      <c r="EF5" s="120" t="s">
        <v>12</v>
      </c>
      <c r="EG5" s="119" t="s">
        <v>13</v>
      </c>
      <c r="EH5" s="120" t="s">
        <v>12</v>
      </c>
      <c r="EI5" s="119" t="s">
        <v>13</v>
      </c>
      <c r="EJ5" s="120" t="s">
        <v>12</v>
      </c>
      <c r="EK5" s="119" t="s">
        <v>13</v>
      </c>
      <c r="EL5" s="119" t="s">
        <v>12</v>
      </c>
      <c r="EM5" s="119" t="s">
        <v>13</v>
      </c>
      <c r="EN5" s="120" t="s">
        <v>12</v>
      </c>
      <c r="EO5" s="119" t="s">
        <v>13</v>
      </c>
      <c r="EP5" s="120" t="s">
        <v>12</v>
      </c>
      <c r="EQ5" s="119" t="s">
        <v>13</v>
      </c>
      <c r="ER5" s="120" t="s">
        <v>12</v>
      </c>
      <c r="ES5" s="119" t="s">
        <v>13</v>
      </c>
      <c r="ET5" s="120" t="s">
        <v>12</v>
      </c>
      <c r="EU5" s="119" t="s">
        <v>13</v>
      </c>
      <c r="EV5" s="120" t="s">
        <v>12</v>
      </c>
      <c r="EW5" s="119" t="s">
        <v>13</v>
      </c>
      <c r="EX5" s="120" t="s">
        <v>12</v>
      </c>
      <c r="EY5" s="119" t="s">
        <v>13</v>
      </c>
      <c r="EZ5" s="120" t="s">
        <v>12</v>
      </c>
      <c r="FA5" s="119" t="s">
        <v>13</v>
      </c>
      <c r="FB5" s="120" t="s">
        <v>12</v>
      </c>
      <c r="FC5" s="119" t="s">
        <v>13</v>
      </c>
      <c r="FD5" s="120" t="s">
        <v>12</v>
      </c>
      <c r="FE5" s="119" t="s">
        <v>13</v>
      </c>
      <c r="FF5" s="120" t="s">
        <v>12</v>
      </c>
      <c r="FG5" s="119" t="s">
        <v>13</v>
      </c>
      <c r="FH5" s="120" t="s">
        <v>12</v>
      </c>
      <c r="FI5" s="119" t="s">
        <v>13</v>
      </c>
      <c r="FJ5" s="119" t="s">
        <v>12</v>
      </c>
      <c r="FK5" s="119" t="s">
        <v>13</v>
      </c>
      <c r="FL5" s="120" t="s">
        <v>12</v>
      </c>
      <c r="FM5" s="119" t="s">
        <v>13</v>
      </c>
      <c r="FN5" s="120" t="s">
        <v>12</v>
      </c>
      <c r="FO5" s="119" t="s">
        <v>13</v>
      </c>
      <c r="FP5" s="120" t="s">
        <v>12</v>
      </c>
      <c r="FQ5" s="119" t="s">
        <v>13</v>
      </c>
      <c r="FR5" s="120" t="s">
        <v>12</v>
      </c>
      <c r="FS5" s="119" t="s">
        <v>13</v>
      </c>
      <c r="FT5" s="120" t="s">
        <v>12</v>
      </c>
      <c r="FU5" s="119" t="s">
        <v>13</v>
      </c>
      <c r="FV5" s="120" t="s">
        <v>12</v>
      </c>
      <c r="FW5" s="119" t="s">
        <v>13</v>
      </c>
      <c r="FX5" s="120" t="s">
        <v>12</v>
      </c>
      <c r="FY5" s="119" t="s">
        <v>13</v>
      </c>
      <c r="FZ5" s="120" t="s">
        <v>12</v>
      </c>
      <c r="GA5" s="119" t="s">
        <v>13</v>
      </c>
      <c r="GB5" s="120" t="s">
        <v>12</v>
      </c>
      <c r="GC5" s="119" t="s">
        <v>13</v>
      </c>
      <c r="GD5" s="120" t="s">
        <v>12</v>
      </c>
      <c r="GE5" s="119" t="s">
        <v>13</v>
      </c>
      <c r="GF5" s="120" t="s">
        <v>12</v>
      </c>
      <c r="GG5" s="119" t="s">
        <v>13</v>
      </c>
      <c r="GH5" s="119" t="s">
        <v>12</v>
      </c>
      <c r="GI5" s="119" t="s">
        <v>13</v>
      </c>
      <c r="GJ5" s="120" t="s">
        <v>12</v>
      </c>
      <c r="GK5" s="119" t="s">
        <v>13</v>
      </c>
      <c r="GL5" s="120" t="s">
        <v>12</v>
      </c>
      <c r="GM5" s="119" t="s">
        <v>13</v>
      </c>
      <c r="GN5" s="120" t="s">
        <v>12</v>
      </c>
      <c r="GO5" s="119" t="s">
        <v>13</v>
      </c>
      <c r="GP5" s="120" t="s">
        <v>12</v>
      </c>
      <c r="GQ5" s="119" t="s">
        <v>13</v>
      </c>
      <c r="GR5" s="120" t="s">
        <v>12</v>
      </c>
      <c r="GS5" s="119" t="s">
        <v>13</v>
      </c>
      <c r="GT5" s="120" t="s">
        <v>12</v>
      </c>
      <c r="GU5" s="119" t="s">
        <v>13</v>
      </c>
      <c r="GV5" s="120" t="s">
        <v>12</v>
      </c>
      <c r="GW5" s="119" t="s">
        <v>13</v>
      </c>
      <c r="GX5" s="120" t="s">
        <v>12</v>
      </c>
      <c r="GY5" s="119" t="s">
        <v>13</v>
      </c>
      <c r="GZ5" s="119" t="s">
        <v>12</v>
      </c>
      <c r="HA5" s="119" t="s">
        <v>13</v>
      </c>
      <c r="HB5" s="1"/>
      <c r="HC5"/>
      <c r="HD5" s="272" t="s">
        <v>4</v>
      </c>
      <c r="HE5" s="273" t="s">
        <v>4</v>
      </c>
      <c r="HF5" s="272" t="s">
        <v>2</v>
      </c>
      <c r="HG5" s="273" t="s">
        <v>2</v>
      </c>
      <c r="HH5" s="272" t="s">
        <v>5</v>
      </c>
      <c r="HI5" s="273" t="s">
        <v>5</v>
      </c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  <c r="IU5" s="104"/>
      <c r="IV5" s="104"/>
    </row>
    <row r="6" spans="1:256" s="101" customFormat="1" ht="24.6" x14ac:dyDescent="0.7">
      <c r="A6" s="121">
        <v>1</v>
      </c>
      <c r="B6" s="8" t="s">
        <v>203</v>
      </c>
      <c r="C6" s="179">
        <v>122</v>
      </c>
      <c r="D6" s="68">
        <v>129</v>
      </c>
      <c r="E6" s="68">
        <v>240</v>
      </c>
      <c r="F6" s="68">
        <v>262</v>
      </c>
      <c r="G6" s="68">
        <v>502</v>
      </c>
      <c r="H6" s="122">
        <v>1</v>
      </c>
      <c r="I6" s="122">
        <v>0</v>
      </c>
      <c r="J6" s="122">
        <v>2</v>
      </c>
      <c r="K6" s="122">
        <v>3</v>
      </c>
      <c r="L6" s="122">
        <v>0</v>
      </c>
      <c r="M6" s="122">
        <v>1</v>
      </c>
      <c r="N6" s="122">
        <v>1</v>
      </c>
      <c r="O6" s="122">
        <v>3</v>
      </c>
      <c r="P6" s="122">
        <v>7</v>
      </c>
      <c r="Q6" s="122">
        <v>1</v>
      </c>
      <c r="R6" s="122">
        <v>2</v>
      </c>
      <c r="S6" s="122">
        <v>2</v>
      </c>
      <c r="T6" s="122">
        <v>1</v>
      </c>
      <c r="U6" s="122">
        <v>3</v>
      </c>
      <c r="V6" s="122">
        <v>4</v>
      </c>
      <c r="W6" s="122">
        <v>6</v>
      </c>
      <c r="X6" s="122">
        <v>0</v>
      </c>
      <c r="Y6" s="122">
        <v>3</v>
      </c>
      <c r="Z6" s="122">
        <v>2</v>
      </c>
      <c r="AA6" s="122">
        <v>2</v>
      </c>
      <c r="AB6" s="122">
        <v>2</v>
      </c>
      <c r="AC6" s="122">
        <v>3</v>
      </c>
      <c r="AD6" s="122">
        <v>4</v>
      </c>
      <c r="AE6" s="122">
        <v>1</v>
      </c>
      <c r="AF6" s="122">
        <v>2</v>
      </c>
      <c r="AG6" s="122">
        <v>1</v>
      </c>
      <c r="AH6" s="122">
        <v>1</v>
      </c>
      <c r="AI6" s="122">
        <v>2</v>
      </c>
      <c r="AJ6" s="122">
        <v>1</v>
      </c>
      <c r="AK6" s="122">
        <v>3</v>
      </c>
      <c r="AL6" s="122">
        <v>4</v>
      </c>
      <c r="AM6" s="122">
        <v>3</v>
      </c>
      <c r="AN6" s="122">
        <v>2</v>
      </c>
      <c r="AO6" s="122">
        <v>2</v>
      </c>
      <c r="AP6" s="122">
        <v>3</v>
      </c>
      <c r="AQ6" s="122">
        <v>2</v>
      </c>
      <c r="AR6" s="122">
        <v>1</v>
      </c>
      <c r="AS6" s="122">
        <v>1</v>
      </c>
      <c r="AT6" s="122">
        <v>2</v>
      </c>
      <c r="AU6" s="122">
        <v>3</v>
      </c>
      <c r="AV6" s="122">
        <v>2</v>
      </c>
      <c r="AW6" s="122">
        <v>2</v>
      </c>
      <c r="AX6" s="122">
        <v>3</v>
      </c>
      <c r="AY6" s="122">
        <v>4</v>
      </c>
      <c r="AZ6" s="122">
        <v>2</v>
      </c>
      <c r="BA6" s="122">
        <v>2</v>
      </c>
      <c r="BB6" s="122">
        <v>3</v>
      </c>
      <c r="BC6" s="122">
        <v>2</v>
      </c>
      <c r="BD6" s="122">
        <v>3</v>
      </c>
      <c r="BE6" s="122">
        <v>2</v>
      </c>
      <c r="BF6" s="122">
        <v>3</v>
      </c>
      <c r="BG6" s="122">
        <v>3</v>
      </c>
      <c r="BH6" s="122">
        <v>7</v>
      </c>
      <c r="BI6" s="122">
        <v>4</v>
      </c>
      <c r="BJ6" s="122">
        <v>3</v>
      </c>
      <c r="BK6" s="122">
        <v>5</v>
      </c>
      <c r="BL6" s="122">
        <v>2</v>
      </c>
      <c r="BM6" s="122">
        <v>6</v>
      </c>
      <c r="BN6" s="122">
        <v>2</v>
      </c>
      <c r="BO6" s="122">
        <v>4</v>
      </c>
      <c r="BP6" s="122">
        <v>4</v>
      </c>
      <c r="BQ6" s="122">
        <v>3</v>
      </c>
      <c r="BR6" s="122">
        <v>5</v>
      </c>
      <c r="BS6" s="122">
        <v>2</v>
      </c>
      <c r="BT6" s="122">
        <v>3</v>
      </c>
      <c r="BU6" s="122">
        <v>4</v>
      </c>
      <c r="BV6" s="122">
        <v>2</v>
      </c>
      <c r="BW6" s="122">
        <v>4</v>
      </c>
      <c r="BX6" s="122">
        <v>4</v>
      </c>
      <c r="BY6" s="122">
        <v>3</v>
      </c>
      <c r="BZ6" s="122">
        <v>3</v>
      </c>
      <c r="CA6" s="122">
        <v>4</v>
      </c>
      <c r="CB6" s="122">
        <v>3</v>
      </c>
      <c r="CC6" s="122">
        <v>2</v>
      </c>
      <c r="CD6" s="122">
        <v>3</v>
      </c>
      <c r="CE6" s="122">
        <v>2</v>
      </c>
      <c r="CF6" s="122">
        <v>4</v>
      </c>
      <c r="CG6" s="122">
        <v>5</v>
      </c>
      <c r="CH6" s="122">
        <v>2</v>
      </c>
      <c r="CI6" s="122">
        <v>6</v>
      </c>
      <c r="CJ6" s="122">
        <v>5</v>
      </c>
      <c r="CK6" s="122">
        <v>2</v>
      </c>
      <c r="CL6" s="122">
        <v>2</v>
      </c>
      <c r="CM6" s="122">
        <v>3</v>
      </c>
      <c r="CN6" s="122">
        <v>5</v>
      </c>
      <c r="CO6" s="122">
        <v>2</v>
      </c>
      <c r="CP6" s="122">
        <v>2</v>
      </c>
      <c r="CQ6" s="122">
        <v>3</v>
      </c>
      <c r="CR6" s="122">
        <v>7</v>
      </c>
      <c r="CS6" s="122">
        <v>4</v>
      </c>
      <c r="CT6" s="122">
        <v>4</v>
      </c>
      <c r="CU6" s="122">
        <v>2</v>
      </c>
      <c r="CV6" s="122">
        <v>4</v>
      </c>
      <c r="CW6" s="122">
        <v>2</v>
      </c>
      <c r="CX6" s="122">
        <v>5</v>
      </c>
      <c r="CY6" s="122">
        <v>3</v>
      </c>
      <c r="CZ6" s="122">
        <v>2</v>
      </c>
      <c r="DA6" s="122">
        <v>9</v>
      </c>
      <c r="DB6" s="122">
        <v>5</v>
      </c>
      <c r="DC6" s="122">
        <v>3</v>
      </c>
      <c r="DD6" s="122">
        <v>5</v>
      </c>
      <c r="DE6" s="122">
        <v>2</v>
      </c>
      <c r="DF6" s="122">
        <v>2</v>
      </c>
      <c r="DG6" s="122">
        <v>5</v>
      </c>
      <c r="DH6" s="122">
        <v>3</v>
      </c>
      <c r="DI6" s="122">
        <v>5</v>
      </c>
      <c r="DJ6" s="122">
        <v>7</v>
      </c>
      <c r="DK6" s="122">
        <v>4</v>
      </c>
      <c r="DL6" s="122">
        <v>4</v>
      </c>
      <c r="DM6" s="122">
        <v>7</v>
      </c>
      <c r="DN6" s="122">
        <v>2</v>
      </c>
      <c r="DO6" s="122">
        <v>7</v>
      </c>
      <c r="DP6" s="122">
        <v>3</v>
      </c>
      <c r="DQ6" s="122">
        <v>4</v>
      </c>
      <c r="DR6" s="122">
        <v>6</v>
      </c>
      <c r="DS6" s="122">
        <v>4</v>
      </c>
      <c r="DT6" s="122">
        <v>4</v>
      </c>
      <c r="DU6" s="122">
        <v>4</v>
      </c>
      <c r="DV6" s="122">
        <v>4</v>
      </c>
      <c r="DW6" s="122">
        <v>3</v>
      </c>
      <c r="DX6" s="122">
        <v>4</v>
      </c>
      <c r="DY6" s="122">
        <v>8</v>
      </c>
      <c r="DZ6" s="122">
        <v>5</v>
      </c>
      <c r="EA6" s="122">
        <v>3</v>
      </c>
      <c r="EB6" s="122">
        <v>6</v>
      </c>
      <c r="EC6" s="122">
        <v>9</v>
      </c>
      <c r="ED6" s="122">
        <v>2</v>
      </c>
      <c r="EE6" s="122">
        <v>4</v>
      </c>
      <c r="EF6" s="122">
        <v>3</v>
      </c>
      <c r="EG6" s="122">
        <v>2</v>
      </c>
      <c r="EH6" s="122">
        <v>1</v>
      </c>
      <c r="EI6" s="122">
        <v>2</v>
      </c>
      <c r="EJ6" s="122">
        <v>3</v>
      </c>
      <c r="EK6" s="122">
        <v>5</v>
      </c>
      <c r="EL6" s="122">
        <v>1</v>
      </c>
      <c r="EM6" s="122">
        <v>3</v>
      </c>
      <c r="EN6" s="122">
        <v>1</v>
      </c>
      <c r="EO6" s="122">
        <v>2</v>
      </c>
      <c r="EP6" s="122">
        <v>2</v>
      </c>
      <c r="EQ6" s="122">
        <v>1</v>
      </c>
      <c r="ER6" s="122">
        <v>2</v>
      </c>
      <c r="ES6" s="122">
        <v>1</v>
      </c>
      <c r="ET6" s="122">
        <v>1</v>
      </c>
      <c r="EU6" s="122">
        <v>4</v>
      </c>
      <c r="EV6" s="122">
        <v>3</v>
      </c>
      <c r="EW6" s="122">
        <v>2</v>
      </c>
      <c r="EX6" s="122">
        <v>1</v>
      </c>
      <c r="EY6" s="122">
        <v>2</v>
      </c>
      <c r="EZ6" s="122">
        <v>3</v>
      </c>
      <c r="FA6" s="122">
        <v>1</v>
      </c>
      <c r="FB6" s="122">
        <v>1</v>
      </c>
      <c r="FC6" s="122">
        <v>4</v>
      </c>
      <c r="FD6" s="122">
        <v>1</v>
      </c>
      <c r="FE6" s="122">
        <v>0</v>
      </c>
      <c r="FF6" s="122">
        <v>3</v>
      </c>
      <c r="FG6" s="122">
        <v>1</v>
      </c>
      <c r="FH6" s="122">
        <v>2</v>
      </c>
      <c r="FI6" s="122">
        <v>2</v>
      </c>
      <c r="FJ6" s="122">
        <v>0</v>
      </c>
      <c r="FK6" s="122">
        <v>4</v>
      </c>
      <c r="FL6" s="122">
        <v>1</v>
      </c>
      <c r="FM6" s="122">
        <v>2</v>
      </c>
      <c r="FN6" s="122">
        <v>2</v>
      </c>
      <c r="FO6" s="122">
        <v>2</v>
      </c>
      <c r="FP6" s="122">
        <v>0</v>
      </c>
      <c r="FQ6" s="122">
        <v>1</v>
      </c>
      <c r="FR6" s="122">
        <v>1</v>
      </c>
      <c r="FS6" s="122">
        <v>0</v>
      </c>
      <c r="FT6" s="122">
        <v>0</v>
      </c>
      <c r="FU6" s="122">
        <v>1</v>
      </c>
      <c r="FV6" s="122">
        <v>1</v>
      </c>
      <c r="FW6" s="122">
        <v>1</v>
      </c>
      <c r="FX6" s="122">
        <v>0</v>
      </c>
      <c r="FY6" s="122">
        <v>1</v>
      </c>
      <c r="FZ6" s="122">
        <v>3</v>
      </c>
      <c r="GA6" s="122">
        <v>0</v>
      </c>
      <c r="GB6" s="122">
        <v>1</v>
      </c>
      <c r="GC6" s="122">
        <v>1</v>
      </c>
      <c r="GD6" s="122">
        <v>0</v>
      </c>
      <c r="GE6" s="122">
        <v>0</v>
      </c>
      <c r="GF6" s="122">
        <v>0</v>
      </c>
      <c r="GG6" s="122">
        <v>1</v>
      </c>
      <c r="GH6" s="122">
        <v>0</v>
      </c>
      <c r="GI6" s="122">
        <v>0</v>
      </c>
      <c r="GJ6" s="122">
        <v>0</v>
      </c>
      <c r="GK6" s="122">
        <v>0</v>
      </c>
      <c r="GL6" s="122">
        <v>0</v>
      </c>
      <c r="GM6" s="122">
        <v>0</v>
      </c>
      <c r="GN6" s="122">
        <v>0</v>
      </c>
      <c r="GO6" s="122">
        <v>0</v>
      </c>
      <c r="GP6" s="122">
        <v>0</v>
      </c>
      <c r="GQ6" s="122">
        <v>0</v>
      </c>
      <c r="GR6" s="122">
        <v>0</v>
      </c>
      <c r="GS6" s="122">
        <v>0</v>
      </c>
      <c r="GT6" s="122">
        <v>0</v>
      </c>
      <c r="GU6" s="122">
        <v>0</v>
      </c>
      <c r="GV6" s="122">
        <v>0</v>
      </c>
      <c r="GW6" s="122">
        <v>0</v>
      </c>
      <c r="GX6" s="122">
        <v>0</v>
      </c>
      <c r="GY6" s="122">
        <v>0</v>
      </c>
      <c r="GZ6" s="122">
        <v>0</v>
      </c>
      <c r="HA6" s="122">
        <v>0</v>
      </c>
      <c r="HB6" s="274">
        <f>SUM(H6:HA6)</f>
        <v>502</v>
      </c>
      <c r="HC6"/>
      <c r="HD6" s="68">
        <f>HG6+HI6+HK6+HM6+HO6+HQ6+HS6+HU6+HW6+HY6+IA6+IC6+IE6+IG6+II6+IK6+IM6+IO6+IQ6+IS6+IU6+IW6+IY6+JA6+JC6+JE6+JG6+JI6+JK6+JM6+JO6+JQ6+JS6+JU6+JW6+JY6+KA6+KC6+KE6+KG6+KI6+KI6+KK6+KM6+KO6+KQ6+KS6+KU6+KW6+KY6+LA6+LC6+LE6+LG6+LI6+LK6+LM6+LO6+LQ6+LS6+LU6+LW6+LY6+MA6+MC6+ME6+MG6+MI6+MK6+MM6+MO6+MQ6+MS6+MU6+MW6+MY6+NA6+NC6+NE6+NG6+NI6+NK6+NM6+NO6+NQ6+NS6+NU6+NW6+NY6+OA6+OC6+OE6+OG6+OI6+OK6+OM6+OO6+OQ6+OS6+OU6+OW6+OY6</f>
        <v>764</v>
      </c>
      <c r="HE6" s="275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240</v>
      </c>
      <c r="HF6" s="68">
        <f>HI6+HK6+HM6+HO6+HQ6+HS6+HU6+HW6+HY6+IA6+IC6+IE6+IG6+II6+IK6+IM6+IO6+IQ6+IS6+IU6+IW6+IY6+JA6+JC6+JE6+JG6+JI6+JK6+JM6+JO6+JQ6+JS6+JU6+JW6+JY6+KA6+KC6+KE6+KG6+KI6+KK6+KM6+KO6+KQ6+KS6+KU6+KW6+KY6+LA6+LC6+LE6+LG6+LI6+LK6+LM6+LO6+LQ6+LS6+LU6+LW6+LY6+MA6+MC6+ME6+MG6+MI6+MK6+MM6+MO6+MQ6+MS6+MU6+MW6+MY6+NA6+NC6+NE6+NG6+NI6+NK6+NM6+NO6+NQ6+NS6+NU6+NW6+NY6+OA6+OC6+OE6+OG6+OI6+OK6+OM6+OO6+OQ6+OS6+OU6+OW6+OY6+PA6</f>
        <v>502</v>
      </c>
      <c r="HG6" s="277">
        <f t="shared" ref="HG6:HG15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262</v>
      </c>
      <c r="HH6" s="293">
        <f>HF6+HD6</f>
        <v>1266</v>
      </c>
      <c r="HI6" s="278">
        <f t="shared" ref="HI6:HI15" si="1">HG6+HE6</f>
        <v>502</v>
      </c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  <c r="IU6" s="104"/>
      <c r="IV6" s="104"/>
    </row>
    <row r="7" spans="1:256" s="101" customFormat="1" ht="24.6" x14ac:dyDescent="0.7">
      <c r="A7" s="123">
        <v>2</v>
      </c>
      <c r="B7" s="8" t="s">
        <v>204</v>
      </c>
      <c r="C7" s="179">
        <v>213</v>
      </c>
      <c r="D7" s="70">
        <v>220</v>
      </c>
      <c r="E7" s="68">
        <v>408</v>
      </c>
      <c r="F7" s="68">
        <v>450</v>
      </c>
      <c r="G7" s="68">
        <v>858</v>
      </c>
      <c r="H7" s="122">
        <v>3</v>
      </c>
      <c r="I7" s="122">
        <v>2</v>
      </c>
      <c r="J7" s="122">
        <v>5</v>
      </c>
      <c r="K7" s="122">
        <v>3</v>
      </c>
      <c r="L7" s="122">
        <v>3</v>
      </c>
      <c r="M7" s="122">
        <v>3</v>
      </c>
      <c r="N7" s="122">
        <v>2</v>
      </c>
      <c r="O7" s="122">
        <v>1</v>
      </c>
      <c r="P7" s="122">
        <v>2</v>
      </c>
      <c r="Q7" s="122">
        <v>2</v>
      </c>
      <c r="R7" s="122">
        <v>5</v>
      </c>
      <c r="S7" s="122">
        <v>2</v>
      </c>
      <c r="T7" s="122">
        <v>4</v>
      </c>
      <c r="U7" s="122">
        <v>4</v>
      </c>
      <c r="V7" s="122">
        <v>3</v>
      </c>
      <c r="W7" s="122">
        <v>3</v>
      </c>
      <c r="X7" s="122">
        <v>7</v>
      </c>
      <c r="Y7" s="122">
        <v>2</v>
      </c>
      <c r="Z7" s="122">
        <v>6</v>
      </c>
      <c r="AA7" s="122">
        <v>3</v>
      </c>
      <c r="AB7" s="122">
        <v>5</v>
      </c>
      <c r="AC7" s="122">
        <v>3</v>
      </c>
      <c r="AD7" s="122">
        <v>6</v>
      </c>
      <c r="AE7" s="122">
        <v>5</v>
      </c>
      <c r="AF7" s="122">
        <v>3</v>
      </c>
      <c r="AG7" s="122">
        <v>9</v>
      </c>
      <c r="AH7" s="122">
        <v>7</v>
      </c>
      <c r="AI7" s="122">
        <v>4</v>
      </c>
      <c r="AJ7" s="122">
        <v>5</v>
      </c>
      <c r="AK7" s="122">
        <v>4</v>
      </c>
      <c r="AL7" s="122">
        <v>3</v>
      </c>
      <c r="AM7" s="122">
        <v>3</v>
      </c>
      <c r="AN7" s="122">
        <v>5</v>
      </c>
      <c r="AO7" s="122">
        <v>12</v>
      </c>
      <c r="AP7" s="122">
        <v>4</v>
      </c>
      <c r="AQ7" s="122">
        <v>3</v>
      </c>
      <c r="AR7" s="122">
        <v>4</v>
      </c>
      <c r="AS7" s="122">
        <v>6</v>
      </c>
      <c r="AT7" s="122">
        <v>3</v>
      </c>
      <c r="AU7" s="122">
        <v>4</v>
      </c>
      <c r="AV7" s="122">
        <v>7</v>
      </c>
      <c r="AW7" s="122">
        <v>4</v>
      </c>
      <c r="AX7" s="122">
        <v>8</v>
      </c>
      <c r="AY7" s="122">
        <v>5</v>
      </c>
      <c r="AZ7" s="122">
        <v>1</v>
      </c>
      <c r="BA7" s="122">
        <v>9</v>
      </c>
      <c r="BB7" s="122">
        <v>3</v>
      </c>
      <c r="BC7" s="122">
        <v>7</v>
      </c>
      <c r="BD7" s="122">
        <v>3</v>
      </c>
      <c r="BE7" s="122">
        <v>10</v>
      </c>
      <c r="BF7" s="122">
        <v>5</v>
      </c>
      <c r="BG7" s="122">
        <v>4</v>
      </c>
      <c r="BH7" s="122">
        <v>7</v>
      </c>
      <c r="BI7" s="122">
        <v>7</v>
      </c>
      <c r="BJ7" s="122">
        <v>5</v>
      </c>
      <c r="BK7" s="122">
        <v>3</v>
      </c>
      <c r="BL7" s="122">
        <v>4</v>
      </c>
      <c r="BM7" s="122">
        <v>2</v>
      </c>
      <c r="BN7" s="122">
        <v>1</v>
      </c>
      <c r="BO7" s="122">
        <v>8</v>
      </c>
      <c r="BP7" s="122">
        <v>5</v>
      </c>
      <c r="BQ7" s="122">
        <v>4</v>
      </c>
      <c r="BR7" s="122">
        <v>3</v>
      </c>
      <c r="BS7" s="122">
        <v>7</v>
      </c>
      <c r="BT7" s="122">
        <v>11</v>
      </c>
      <c r="BU7" s="122">
        <v>5</v>
      </c>
      <c r="BV7" s="122">
        <v>5</v>
      </c>
      <c r="BW7" s="122">
        <v>4</v>
      </c>
      <c r="BX7" s="122">
        <v>6</v>
      </c>
      <c r="BY7" s="122">
        <v>6</v>
      </c>
      <c r="BZ7" s="122">
        <v>6</v>
      </c>
      <c r="CA7" s="122">
        <v>5</v>
      </c>
      <c r="CB7" s="122">
        <v>4</v>
      </c>
      <c r="CC7" s="122">
        <v>3</v>
      </c>
      <c r="CD7" s="122">
        <v>3</v>
      </c>
      <c r="CE7" s="122">
        <v>9</v>
      </c>
      <c r="CF7" s="122">
        <v>3</v>
      </c>
      <c r="CG7" s="122">
        <v>10</v>
      </c>
      <c r="CH7" s="122">
        <v>7</v>
      </c>
      <c r="CI7" s="122">
        <v>5</v>
      </c>
      <c r="CJ7" s="122">
        <v>6</v>
      </c>
      <c r="CK7" s="122">
        <v>5</v>
      </c>
      <c r="CL7" s="122">
        <v>10</v>
      </c>
      <c r="CM7" s="122">
        <v>4</v>
      </c>
      <c r="CN7" s="122">
        <v>6</v>
      </c>
      <c r="CO7" s="122">
        <v>4</v>
      </c>
      <c r="CP7" s="122">
        <v>10</v>
      </c>
      <c r="CQ7" s="122">
        <v>7</v>
      </c>
      <c r="CR7" s="122">
        <v>11</v>
      </c>
      <c r="CS7" s="122">
        <v>6</v>
      </c>
      <c r="CT7" s="122">
        <v>5</v>
      </c>
      <c r="CU7" s="122">
        <v>7</v>
      </c>
      <c r="CV7" s="122">
        <v>8</v>
      </c>
      <c r="CW7" s="122">
        <v>4</v>
      </c>
      <c r="CX7" s="122">
        <v>5</v>
      </c>
      <c r="CY7" s="122">
        <v>5</v>
      </c>
      <c r="CZ7" s="122">
        <v>6</v>
      </c>
      <c r="DA7" s="122">
        <v>8</v>
      </c>
      <c r="DB7" s="122">
        <v>5</v>
      </c>
      <c r="DC7" s="122">
        <v>3</v>
      </c>
      <c r="DD7" s="122">
        <v>2</v>
      </c>
      <c r="DE7" s="122">
        <v>12</v>
      </c>
      <c r="DF7" s="122">
        <v>5</v>
      </c>
      <c r="DG7" s="122">
        <v>11</v>
      </c>
      <c r="DH7" s="122">
        <v>4</v>
      </c>
      <c r="DI7" s="122">
        <v>7</v>
      </c>
      <c r="DJ7" s="122">
        <v>7</v>
      </c>
      <c r="DK7" s="122">
        <v>7</v>
      </c>
      <c r="DL7" s="122">
        <v>8</v>
      </c>
      <c r="DM7" s="122">
        <v>8</v>
      </c>
      <c r="DN7" s="122">
        <v>6</v>
      </c>
      <c r="DO7" s="122">
        <v>8</v>
      </c>
      <c r="DP7" s="122">
        <v>7</v>
      </c>
      <c r="DQ7" s="122">
        <v>3</v>
      </c>
      <c r="DR7" s="122">
        <v>7</v>
      </c>
      <c r="DS7" s="122">
        <v>11</v>
      </c>
      <c r="DT7" s="122">
        <v>6</v>
      </c>
      <c r="DU7" s="122">
        <v>12</v>
      </c>
      <c r="DV7" s="122">
        <v>4</v>
      </c>
      <c r="DW7" s="122">
        <v>9</v>
      </c>
      <c r="DX7" s="122">
        <v>9</v>
      </c>
      <c r="DY7" s="122">
        <v>7</v>
      </c>
      <c r="DZ7" s="122">
        <v>7</v>
      </c>
      <c r="EA7" s="122">
        <v>7</v>
      </c>
      <c r="EB7" s="122">
        <v>8</v>
      </c>
      <c r="EC7" s="122">
        <v>9</v>
      </c>
      <c r="ED7" s="122">
        <v>6</v>
      </c>
      <c r="EE7" s="122">
        <v>6</v>
      </c>
      <c r="EF7" s="122">
        <v>8</v>
      </c>
      <c r="EG7" s="122">
        <v>5</v>
      </c>
      <c r="EH7" s="122">
        <v>9</v>
      </c>
      <c r="EI7" s="122">
        <v>6</v>
      </c>
      <c r="EJ7" s="122">
        <v>7</v>
      </c>
      <c r="EK7" s="122">
        <v>5</v>
      </c>
      <c r="EL7" s="122">
        <v>4</v>
      </c>
      <c r="EM7" s="122">
        <v>7</v>
      </c>
      <c r="EN7" s="122">
        <v>3</v>
      </c>
      <c r="EO7" s="122">
        <v>7</v>
      </c>
      <c r="EP7" s="122">
        <v>1</v>
      </c>
      <c r="EQ7" s="122">
        <v>3</v>
      </c>
      <c r="ER7" s="122">
        <v>4</v>
      </c>
      <c r="ES7" s="122">
        <v>6</v>
      </c>
      <c r="ET7" s="122">
        <v>1</v>
      </c>
      <c r="EU7" s="122">
        <v>2</v>
      </c>
      <c r="EV7" s="122">
        <v>4</v>
      </c>
      <c r="EW7" s="122">
        <v>2</v>
      </c>
      <c r="EX7" s="122">
        <v>2</v>
      </c>
      <c r="EY7" s="122">
        <v>4</v>
      </c>
      <c r="EZ7" s="122">
        <v>4</v>
      </c>
      <c r="FA7" s="122">
        <v>3</v>
      </c>
      <c r="FB7" s="122">
        <v>2</v>
      </c>
      <c r="FC7" s="122">
        <v>4</v>
      </c>
      <c r="FD7" s="122">
        <v>1</v>
      </c>
      <c r="FE7" s="122">
        <v>1</v>
      </c>
      <c r="FF7" s="122">
        <v>3</v>
      </c>
      <c r="FG7" s="122">
        <v>3</v>
      </c>
      <c r="FH7" s="122">
        <v>3</v>
      </c>
      <c r="FI7" s="122">
        <v>4</v>
      </c>
      <c r="FJ7" s="122">
        <v>1</v>
      </c>
      <c r="FK7" s="122">
        <v>3</v>
      </c>
      <c r="FL7" s="122">
        <v>3</v>
      </c>
      <c r="FM7" s="122">
        <v>2</v>
      </c>
      <c r="FN7" s="122">
        <v>1</v>
      </c>
      <c r="FO7" s="122">
        <v>2</v>
      </c>
      <c r="FP7" s="122">
        <v>1</v>
      </c>
      <c r="FQ7" s="122">
        <v>5</v>
      </c>
      <c r="FR7" s="122">
        <v>1</v>
      </c>
      <c r="FS7" s="122">
        <v>3</v>
      </c>
      <c r="FT7" s="122">
        <v>2</v>
      </c>
      <c r="FU7" s="122">
        <v>2</v>
      </c>
      <c r="FV7" s="122">
        <v>0</v>
      </c>
      <c r="FW7" s="122">
        <v>3</v>
      </c>
      <c r="FX7" s="122">
        <v>1</v>
      </c>
      <c r="FY7" s="122">
        <v>0</v>
      </c>
      <c r="FZ7" s="122">
        <v>1</v>
      </c>
      <c r="GA7" s="122">
        <v>1</v>
      </c>
      <c r="GB7" s="122">
        <v>0</v>
      </c>
      <c r="GC7" s="122">
        <v>0</v>
      </c>
      <c r="GD7" s="122">
        <v>0</v>
      </c>
      <c r="GE7" s="122">
        <v>0</v>
      </c>
      <c r="GF7" s="122">
        <v>1</v>
      </c>
      <c r="GG7" s="122">
        <v>1</v>
      </c>
      <c r="GH7" s="122">
        <v>0</v>
      </c>
      <c r="GI7" s="122">
        <v>0</v>
      </c>
      <c r="GJ7" s="122">
        <v>0</v>
      </c>
      <c r="GK7" s="122">
        <v>0</v>
      </c>
      <c r="GL7" s="122">
        <v>0</v>
      </c>
      <c r="GM7" s="122">
        <v>1</v>
      </c>
      <c r="GN7" s="122">
        <v>0</v>
      </c>
      <c r="GO7" s="122">
        <v>0</v>
      </c>
      <c r="GP7" s="122">
        <v>0</v>
      </c>
      <c r="GQ7" s="122">
        <v>0</v>
      </c>
      <c r="GR7" s="122">
        <v>0</v>
      </c>
      <c r="GS7" s="122">
        <v>0</v>
      </c>
      <c r="GT7" s="122">
        <v>0</v>
      </c>
      <c r="GU7" s="122">
        <v>0</v>
      </c>
      <c r="GV7" s="122">
        <v>0</v>
      </c>
      <c r="GW7" s="122">
        <v>0</v>
      </c>
      <c r="GX7" s="122">
        <v>0</v>
      </c>
      <c r="GY7" s="122">
        <v>0</v>
      </c>
      <c r="GZ7" s="122">
        <v>0</v>
      </c>
      <c r="HA7" s="122">
        <v>0</v>
      </c>
      <c r="HB7" s="274">
        <f t="shared" ref="HB7:HB15" si="2">SUM(H7:HA7)</f>
        <v>858</v>
      </c>
      <c r="HC7"/>
      <c r="HD7" s="68">
        <f>HG7+HI7+HK7+HM7+HO7+HQ7+HS7+HU7+HW7+HY7+IA7+IC7+IE7+IG7+II7+IK7+IM7+IO7+IQ7+IS7+IU7+IW7+IY7+JA7+JC7+JE7+JG7+JI7+JK7+JM7+JO7+JQ7+JS7+JU7+JW7+JY7+KA7+KC7+KE7+KG7+KI7+KI7+KK7+KM7+KO7+KQ7+KS7+KU7+KW7+KY7+LA7+LC7+LE7+LG7+LI7+LK7+LM7+LO7+LQ7+LS7+LU7+LW7+LY7+MA7+MC7+ME7+MG7+MI7+MK7+MM7+MO7+MQ7+MS7+MU7+MW7+MY7+NA7+NC7+NE7+NG7+NI7+NK7+NM7+NO7+NQ7+NS7+NU7+NW7+NY7+OA7+OC7+OE7+OG7+OI7+OK7+OM7+OO7+OQ7+OS7+OU7+OW7+OY7</f>
        <v>1308</v>
      </c>
      <c r="HE7" s="275">
        <f t="shared" ref="HE7:HE15" si="3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408</v>
      </c>
      <c r="HF7" s="68">
        <f>HI7+HK7+HM7+HO7+HQ7+HS7+HU7+HW7+HY7+IA7+IC7+IE7+IG7+II7+IK7+IM7+IO7+IQ7+IS7+IU7+IW7+IY7+JA7+JC7+JE7+JG7+JI7+JK7+JM7+JO7+JQ7+JS7+JU7+JW7+JY7+KA7+KC7+KE7+KG7+KI7+KK7+KM7+KO7+KQ7+KS7+KU7+KW7+KY7+LA7+LC7+LE7+LG7+LI7+LK7+LM7+LO7+LQ7+LS7+LU7+LW7+LY7+MA7+MC7+ME7+MG7+MI7+MK7+MM7+MO7+MQ7+MS7+MU7+MW7+MY7+NA7+NC7+NE7+NG7+NI7+NK7+NM7+NO7+NQ7+NS7+NU7+NW7+NY7+OA7+OC7+OE7+OG7+OI7+OK7+OM7+OO7+OQ7+OS7+OU7+OW7+OY7+PA7</f>
        <v>858</v>
      </c>
      <c r="HG7" s="277">
        <f t="shared" si="0"/>
        <v>450</v>
      </c>
      <c r="HH7" s="293">
        <f t="shared" ref="HH7:HH11" si="4">HF7+HD7</f>
        <v>2166</v>
      </c>
      <c r="HI7" s="278">
        <f t="shared" si="1"/>
        <v>858</v>
      </c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</row>
    <row r="8" spans="1:256" s="101" customFormat="1" ht="24.6" x14ac:dyDescent="0.7">
      <c r="A8" s="123">
        <v>3</v>
      </c>
      <c r="B8" s="8" t="s">
        <v>205</v>
      </c>
      <c r="C8" s="179">
        <v>165</v>
      </c>
      <c r="D8" s="70">
        <v>178</v>
      </c>
      <c r="E8" s="68">
        <v>327</v>
      </c>
      <c r="F8" s="68">
        <v>358</v>
      </c>
      <c r="G8" s="68">
        <v>685</v>
      </c>
      <c r="H8" s="122">
        <v>0</v>
      </c>
      <c r="I8" s="122">
        <v>1</v>
      </c>
      <c r="J8" s="122">
        <v>2</v>
      </c>
      <c r="K8" s="122">
        <v>2</v>
      </c>
      <c r="L8" s="122">
        <v>2</v>
      </c>
      <c r="M8" s="122">
        <v>4</v>
      </c>
      <c r="N8" s="122">
        <v>4</v>
      </c>
      <c r="O8" s="122">
        <v>2</v>
      </c>
      <c r="P8" s="122">
        <v>1</v>
      </c>
      <c r="Q8" s="122">
        <v>3</v>
      </c>
      <c r="R8" s="122">
        <v>1</v>
      </c>
      <c r="S8" s="122">
        <v>2</v>
      </c>
      <c r="T8" s="122">
        <v>7</v>
      </c>
      <c r="U8" s="122">
        <v>1</v>
      </c>
      <c r="V8" s="122">
        <v>3</v>
      </c>
      <c r="W8" s="122">
        <v>1</v>
      </c>
      <c r="X8" s="122">
        <v>4</v>
      </c>
      <c r="Y8" s="122">
        <v>6</v>
      </c>
      <c r="Z8" s="122">
        <v>2</v>
      </c>
      <c r="AA8" s="122">
        <v>2</v>
      </c>
      <c r="AB8" s="122">
        <v>4</v>
      </c>
      <c r="AC8" s="122">
        <v>5</v>
      </c>
      <c r="AD8" s="122">
        <v>2</v>
      </c>
      <c r="AE8" s="122">
        <v>7</v>
      </c>
      <c r="AF8" s="122">
        <v>3</v>
      </c>
      <c r="AG8" s="122">
        <v>2</v>
      </c>
      <c r="AH8" s="122">
        <v>2</v>
      </c>
      <c r="AI8" s="122">
        <v>8</v>
      </c>
      <c r="AJ8" s="122">
        <v>3</v>
      </c>
      <c r="AK8" s="122">
        <v>1</v>
      </c>
      <c r="AL8" s="122">
        <v>4</v>
      </c>
      <c r="AM8" s="122">
        <v>4</v>
      </c>
      <c r="AN8" s="122">
        <v>5</v>
      </c>
      <c r="AO8" s="122">
        <v>2</v>
      </c>
      <c r="AP8" s="122">
        <v>1</v>
      </c>
      <c r="AQ8" s="122">
        <v>3</v>
      </c>
      <c r="AR8" s="122">
        <v>4</v>
      </c>
      <c r="AS8" s="122">
        <v>8</v>
      </c>
      <c r="AT8" s="122">
        <v>9</v>
      </c>
      <c r="AU8" s="122">
        <v>6</v>
      </c>
      <c r="AV8" s="122">
        <v>4</v>
      </c>
      <c r="AW8" s="122">
        <v>5</v>
      </c>
      <c r="AX8" s="122">
        <v>2</v>
      </c>
      <c r="AY8" s="122">
        <v>3</v>
      </c>
      <c r="AZ8" s="122">
        <v>5</v>
      </c>
      <c r="BA8" s="122">
        <v>3</v>
      </c>
      <c r="BB8" s="122">
        <v>1</v>
      </c>
      <c r="BC8" s="122">
        <v>1</v>
      </c>
      <c r="BD8" s="122">
        <v>3</v>
      </c>
      <c r="BE8" s="122">
        <v>3</v>
      </c>
      <c r="BF8" s="122">
        <v>3</v>
      </c>
      <c r="BG8" s="122">
        <v>4</v>
      </c>
      <c r="BH8" s="122">
        <v>7</v>
      </c>
      <c r="BI8" s="122">
        <v>7</v>
      </c>
      <c r="BJ8" s="122">
        <v>2</v>
      </c>
      <c r="BK8" s="122">
        <v>3</v>
      </c>
      <c r="BL8" s="122">
        <v>6</v>
      </c>
      <c r="BM8" s="122">
        <v>2</v>
      </c>
      <c r="BN8" s="122">
        <v>6</v>
      </c>
      <c r="BO8" s="122">
        <v>1</v>
      </c>
      <c r="BP8" s="122">
        <v>4</v>
      </c>
      <c r="BQ8" s="122">
        <v>4</v>
      </c>
      <c r="BR8" s="122">
        <v>6</v>
      </c>
      <c r="BS8" s="122">
        <v>8</v>
      </c>
      <c r="BT8" s="122">
        <v>4</v>
      </c>
      <c r="BU8" s="122">
        <v>4</v>
      </c>
      <c r="BV8" s="122">
        <v>8</v>
      </c>
      <c r="BW8" s="122">
        <v>3</v>
      </c>
      <c r="BX8" s="122">
        <v>3</v>
      </c>
      <c r="BY8" s="122">
        <v>2</v>
      </c>
      <c r="BZ8" s="122">
        <v>2</v>
      </c>
      <c r="CA8" s="122">
        <v>4</v>
      </c>
      <c r="CB8" s="122">
        <v>4</v>
      </c>
      <c r="CC8" s="122">
        <v>2</v>
      </c>
      <c r="CD8" s="122">
        <v>8</v>
      </c>
      <c r="CE8" s="122">
        <v>5</v>
      </c>
      <c r="CF8" s="122">
        <v>3</v>
      </c>
      <c r="CG8" s="122">
        <v>2</v>
      </c>
      <c r="CH8" s="122">
        <v>7</v>
      </c>
      <c r="CI8" s="122">
        <v>6</v>
      </c>
      <c r="CJ8" s="122">
        <v>6</v>
      </c>
      <c r="CK8" s="122">
        <v>5</v>
      </c>
      <c r="CL8" s="122">
        <v>4</v>
      </c>
      <c r="CM8" s="122">
        <v>4</v>
      </c>
      <c r="CN8" s="122">
        <v>4</v>
      </c>
      <c r="CO8" s="122">
        <v>4</v>
      </c>
      <c r="CP8" s="122">
        <v>6</v>
      </c>
      <c r="CQ8" s="122">
        <v>7</v>
      </c>
      <c r="CR8" s="122">
        <v>3</v>
      </c>
      <c r="CS8" s="122">
        <v>5</v>
      </c>
      <c r="CT8" s="122">
        <v>6</v>
      </c>
      <c r="CU8" s="122">
        <v>3</v>
      </c>
      <c r="CV8" s="122">
        <v>5</v>
      </c>
      <c r="CW8" s="122">
        <v>4</v>
      </c>
      <c r="CX8" s="122">
        <v>6</v>
      </c>
      <c r="CY8" s="122">
        <v>1</v>
      </c>
      <c r="CZ8" s="122">
        <v>6</v>
      </c>
      <c r="DA8" s="122">
        <v>0</v>
      </c>
      <c r="DB8" s="122">
        <v>4</v>
      </c>
      <c r="DC8" s="122">
        <v>4</v>
      </c>
      <c r="DD8" s="122">
        <v>5</v>
      </c>
      <c r="DE8" s="122">
        <v>13</v>
      </c>
      <c r="DF8" s="122">
        <v>3</v>
      </c>
      <c r="DG8" s="122">
        <v>4</v>
      </c>
      <c r="DH8" s="122">
        <v>6</v>
      </c>
      <c r="DI8" s="122">
        <v>4</v>
      </c>
      <c r="DJ8" s="122">
        <v>5</v>
      </c>
      <c r="DK8" s="122">
        <v>6</v>
      </c>
      <c r="DL8" s="122">
        <v>4</v>
      </c>
      <c r="DM8" s="122">
        <v>9</v>
      </c>
      <c r="DN8" s="122">
        <v>3</v>
      </c>
      <c r="DO8" s="122">
        <v>11</v>
      </c>
      <c r="DP8" s="122">
        <v>7</v>
      </c>
      <c r="DQ8" s="122">
        <v>15</v>
      </c>
      <c r="DR8" s="122">
        <v>2</v>
      </c>
      <c r="DS8" s="122">
        <v>4</v>
      </c>
      <c r="DT8" s="122">
        <v>2</v>
      </c>
      <c r="DU8" s="122">
        <v>8</v>
      </c>
      <c r="DV8" s="122">
        <v>5</v>
      </c>
      <c r="DW8" s="122">
        <v>4</v>
      </c>
      <c r="DX8" s="122">
        <v>9</v>
      </c>
      <c r="DY8" s="122">
        <v>7</v>
      </c>
      <c r="DZ8" s="122">
        <v>7</v>
      </c>
      <c r="EA8" s="122">
        <v>2</v>
      </c>
      <c r="EB8" s="122">
        <v>1</v>
      </c>
      <c r="EC8" s="122">
        <v>8</v>
      </c>
      <c r="ED8" s="122">
        <v>7</v>
      </c>
      <c r="EE8" s="122">
        <v>7</v>
      </c>
      <c r="EF8" s="122">
        <v>3</v>
      </c>
      <c r="EG8" s="122">
        <v>4</v>
      </c>
      <c r="EH8" s="122">
        <v>2</v>
      </c>
      <c r="EI8" s="122">
        <v>4</v>
      </c>
      <c r="EJ8" s="122">
        <v>7</v>
      </c>
      <c r="EK8" s="122">
        <v>3</v>
      </c>
      <c r="EL8" s="122">
        <v>4</v>
      </c>
      <c r="EM8" s="122">
        <v>2</v>
      </c>
      <c r="EN8" s="122">
        <v>6</v>
      </c>
      <c r="EO8" s="122">
        <v>5</v>
      </c>
      <c r="EP8" s="122">
        <v>3</v>
      </c>
      <c r="EQ8" s="122">
        <v>3</v>
      </c>
      <c r="ER8" s="122">
        <v>4</v>
      </c>
      <c r="ES8" s="122">
        <v>6</v>
      </c>
      <c r="ET8" s="122">
        <v>3</v>
      </c>
      <c r="EU8" s="122">
        <v>3</v>
      </c>
      <c r="EV8" s="122">
        <v>4</v>
      </c>
      <c r="EW8" s="122">
        <v>7</v>
      </c>
      <c r="EX8" s="122">
        <v>2</v>
      </c>
      <c r="EY8" s="122">
        <v>5</v>
      </c>
      <c r="EZ8" s="122">
        <v>0</v>
      </c>
      <c r="FA8" s="122">
        <v>2</v>
      </c>
      <c r="FB8" s="122">
        <v>2</v>
      </c>
      <c r="FC8" s="122">
        <v>1</v>
      </c>
      <c r="FD8" s="122">
        <v>2</v>
      </c>
      <c r="FE8" s="122">
        <v>0</v>
      </c>
      <c r="FF8" s="122">
        <v>4</v>
      </c>
      <c r="FG8" s="122">
        <v>4</v>
      </c>
      <c r="FH8" s="122">
        <v>2</v>
      </c>
      <c r="FI8" s="122">
        <v>2</v>
      </c>
      <c r="FJ8" s="122">
        <v>1</v>
      </c>
      <c r="FK8" s="122">
        <v>2</v>
      </c>
      <c r="FL8" s="122">
        <v>0</v>
      </c>
      <c r="FM8" s="122">
        <v>2</v>
      </c>
      <c r="FN8" s="122">
        <v>1</v>
      </c>
      <c r="FO8" s="122">
        <v>3</v>
      </c>
      <c r="FP8" s="122">
        <v>2</v>
      </c>
      <c r="FQ8" s="122">
        <v>1</v>
      </c>
      <c r="FR8" s="122">
        <v>1</v>
      </c>
      <c r="FS8" s="122">
        <v>3</v>
      </c>
      <c r="FT8" s="122">
        <v>1</v>
      </c>
      <c r="FU8" s="122">
        <v>2</v>
      </c>
      <c r="FV8" s="122">
        <v>0</v>
      </c>
      <c r="FW8" s="122">
        <v>3</v>
      </c>
      <c r="FX8" s="122">
        <v>3</v>
      </c>
      <c r="FY8" s="122">
        <v>2</v>
      </c>
      <c r="FZ8" s="122">
        <v>1</v>
      </c>
      <c r="GA8" s="122">
        <v>1</v>
      </c>
      <c r="GB8" s="122">
        <v>1</v>
      </c>
      <c r="GC8" s="122">
        <v>1</v>
      </c>
      <c r="GD8" s="122">
        <v>0</v>
      </c>
      <c r="GE8" s="122">
        <v>0</v>
      </c>
      <c r="GF8" s="122">
        <v>0</v>
      </c>
      <c r="GG8" s="122">
        <v>1</v>
      </c>
      <c r="GH8" s="122">
        <v>0</v>
      </c>
      <c r="GI8" s="122">
        <v>1</v>
      </c>
      <c r="GJ8" s="122">
        <v>0</v>
      </c>
      <c r="GK8" s="122">
        <v>1</v>
      </c>
      <c r="GL8" s="122">
        <v>0</v>
      </c>
      <c r="GM8" s="122">
        <v>0</v>
      </c>
      <c r="GN8" s="122">
        <v>1</v>
      </c>
      <c r="GO8" s="122">
        <v>0</v>
      </c>
      <c r="GP8" s="122">
        <v>0</v>
      </c>
      <c r="GQ8" s="122">
        <v>1</v>
      </c>
      <c r="GR8" s="122">
        <v>0</v>
      </c>
      <c r="GS8" s="122">
        <v>0</v>
      </c>
      <c r="GT8" s="122">
        <v>0</v>
      </c>
      <c r="GU8" s="122">
        <v>1</v>
      </c>
      <c r="GV8" s="122">
        <v>0</v>
      </c>
      <c r="GW8" s="122">
        <v>1</v>
      </c>
      <c r="GX8" s="122">
        <v>0</v>
      </c>
      <c r="GY8" s="122">
        <v>0</v>
      </c>
      <c r="GZ8" s="122">
        <v>0</v>
      </c>
      <c r="HA8" s="122">
        <v>0</v>
      </c>
      <c r="HB8" s="274">
        <f t="shared" si="2"/>
        <v>685</v>
      </c>
      <c r="HC8"/>
      <c r="HD8" s="68">
        <f>HG8+HI8+HK8+HM8+HO8+HQ8+HS8+HU8+HW8+HY8+IA8+IC8+IE8+IG8+II8+IK8+IM8+IO8+IQ8+IS8+IU8+IW8+IY8+JA8+JC8+JE8+JG8+JI8+JK8+JM8+JO8+JQ8+JS8+JU8+JW8+JY8+KA8+KC8+KE8+KG8+KI8+KI8+KK8+KM8+KO8+KQ8+KS8+KU8+KW8+KY8+LA8+LC8+LE8+LG8+LI8+LK8+LM8+LO8+LQ8+LS8+LU8+LW8+LY8+MA8+MC8+ME8+MG8+MI8+MK8+MM8+MO8+MQ8+MS8+MU8+MW8+MY8+NA8+NC8+NE8+NG8+NI8+NK8+NM8+NO8+NQ8+NS8+NU8+NW8+NY8+OA8+OC8+OE8+OG8+OI8+OK8+OM8+OO8+OQ8+OS8+OU8+OW8+OY8</f>
        <v>1043</v>
      </c>
      <c r="HE8" s="275">
        <f t="shared" si="3"/>
        <v>327</v>
      </c>
      <c r="HF8" s="68">
        <f>HI8+HK8+HM8+HO8+HQ8+HS8+HU8+HW8+HY8+IA8+IC8+IE8+IG8+II8+IK8+IM8+IO8+IQ8+IS8+IU8+IW8+IY8+JA8+JC8+JE8+JG8+JI8+JK8+JM8+JO8+JQ8+JS8+JU8+JW8+JY8+KA8+KC8+KE8+KG8+KI8+KK8+KM8+KO8+KQ8+KS8+KU8+KW8+KY8+LA8+LC8+LE8+LG8+LI8+LK8+LM8+LO8+LQ8+LS8+LU8+LW8+LY8+MA8+MC8+ME8+MG8+MI8+MK8+MM8+MO8+MQ8+MS8+MU8+MW8+MY8+NA8+NC8+NE8+NG8+NI8+NK8+NM8+NO8+NQ8+NS8+NU8+NW8+NY8+OA8+OC8+OE8+OG8+OI8+OK8+OM8+OO8+OQ8+OS8+OU8+OW8+OY8+PA8</f>
        <v>685</v>
      </c>
      <c r="HG8" s="277">
        <f t="shared" si="0"/>
        <v>358</v>
      </c>
      <c r="HH8" s="293">
        <f t="shared" si="4"/>
        <v>1728</v>
      </c>
      <c r="HI8" s="278">
        <f t="shared" si="1"/>
        <v>685</v>
      </c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  <c r="IL8" s="104"/>
      <c r="IM8" s="104"/>
      <c r="IN8" s="104"/>
      <c r="IO8" s="104"/>
      <c r="IP8" s="104"/>
      <c r="IQ8" s="104"/>
      <c r="IR8" s="104"/>
      <c r="IS8" s="104"/>
      <c r="IT8" s="104"/>
      <c r="IU8" s="104"/>
      <c r="IV8" s="104"/>
    </row>
    <row r="9" spans="1:256" s="101" customFormat="1" ht="24.6" x14ac:dyDescent="0.7">
      <c r="A9" s="123">
        <v>4</v>
      </c>
      <c r="B9" s="8" t="s">
        <v>206</v>
      </c>
      <c r="C9" s="179">
        <v>199</v>
      </c>
      <c r="D9" s="70">
        <v>213</v>
      </c>
      <c r="E9" s="68">
        <v>428</v>
      </c>
      <c r="F9" s="68">
        <v>448</v>
      </c>
      <c r="G9" s="68">
        <v>876</v>
      </c>
      <c r="H9" s="122">
        <v>1</v>
      </c>
      <c r="I9" s="122">
        <v>4</v>
      </c>
      <c r="J9" s="122">
        <v>1</v>
      </c>
      <c r="K9" s="122">
        <v>1</v>
      </c>
      <c r="L9" s="122">
        <v>2</v>
      </c>
      <c r="M9" s="122">
        <v>1</v>
      </c>
      <c r="N9" s="122">
        <v>3</v>
      </c>
      <c r="O9" s="122">
        <v>3</v>
      </c>
      <c r="P9" s="122">
        <v>3</v>
      </c>
      <c r="Q9" s="122">
        <v>1</v>
      </c>
      <c r="R9" s="122">
        <v>6</v>
      </c>
      <c r="S9" s="122">
        <v>3</v>
      </c>
      <c r="T9" s="122">
        <v>9</v>
      </c>
      <c r="U9" s="122">
        <v>2</v>
      </c>
      <c r="V9" s="122">
        <v>7</v>
      </c>
      <c r="W9" s="122">
        <v>3</v>
      </c>
      <c r="X9" s="122">
        <v>4</v>
      </c>
      <c r="Y9" s="122">
        <v>2</v>
      </c>
      <c r="Z9" s="122">
        <v>4</v>
      </c>
      <c r="AA9" s="122">
        <v>2</v>
      </c>
      <c r="AB9" s="122">
        <v>5</v>
      </c>
      <c r="AC9" s="122">
        <v>4</v>
      </c>
      <c r="AD9" s="122">
        <v>8</v>
      </c>
      <c r="AE9" s="122">
        <v>4</v>
      </c>
      <c r="AF9" s="122">
        <v>3</v>
      </c>
      <c r="AG9" s="122">
        <v>7</v>
      </c>
      <c r="AH9" s="122">
        <v>1</v>
      </c>
      <c r="AI9" s="122">
        <v>5</v>
      </c>
      <c r="AJ9" s="122">
        <v>7</v>
      </c>
      <c r="AK9" s="122">
        <v>4</v>
      </c>
      <c r="AL9" s="122">
        <v>3</v>
      </c>
      <c r="AM9" s="122">
        <v>1</v>
      </c>
      <c r="AN9" s="122">
        <v>8</v>
      </c>
      <c r="AO9" s="122">
        <v>5</v>
      </c>
      <c r="AP9" s="122">
        <v>5</v>
      </c>
      <c r="AQ9" s="122">
        <v>5</v>
      </c>
      <c r="AR9" s="122">
        <v>5</v>
      </c>
      <c r="AS9" s="122">
        <v>1</v>
      </c>
      <c r="AT9" s="122">
        <v>3</v>
      </c>
      <c r="AU9" s="122">
        <v>2</v>
      </c>
      <c r="AV9" s="122">
        <v>7</v>
      </c>
      <c r="AW9" s="122">
        <v>5</v>
      </c>
      <c r="AX9" s="122">
        <v>5</v>
      </c>
      <c r="AY9" s="122">
        <v>3</v>
      </c>
      <c r="AZ9" s="122">
        <v>5</v>
      </c>
      <c r="BA9" s="122">
        <v>1</v>
      </c>
      <c r="BB9" s="122">
        <v>7</v>
      </c>
      <c r="BC9" s="122">
        <v>2</v>
      </c>
      <c r="BD9" s="122">
        <v>11</v>
      </c>
      <c r="BE9" s="122">
        <v>10</v>
      </c>
      <c r="BF9" s="122">
        <v>7</v>
      </c>
      <c r="BG9" s="122">
        <v>5</v>
      </c>
      <c r="BH9" s="122">
        <v>5</v>
      </c>
      <c r="BI9" s="122">
        <v>7</v>
      </c>
      <c r="BJ9" s="122">
        <v>3</v>
      </c>
      <c r="BK9" s="122">
        <v>4</v>
      </c>
      <c r="BL9" s="122">
        <v>8</v>
      </c>
      <c r="BM9" s="122">
        <v>6</v>
      </c>
      <c r="BN9" s="122">
        <v>6</v>
      </c>
      <c r="BO9" s="122">
        <v>9</v>
      </c>
      <c r="BP9" s="122">
        <v>4</v>
      </c>
      <c r="BQ9" s="122">
        <v>3</v>
      </c>
      <c r="BR9" s="122">
        <v>4</v>
      </c>
      <c r="BS9" s="122">
        <v>5</v>
      </c>
      <c r="BT9" s="122">
        <v>4</v>
      </c>
      <c r="BU9" s="122">
        <v>8</v>
      </c>
      <c r="BV9" s="122">
        <v>3</v>
      </c>
      <c r="BW9" s="122">
        <v>7</v>
      </c>
      <c r="BX9" s="122">
        <v>7</v>
      </c>
      <c r="BY9" s="122">
        <v>5</v>
      </c>
      <c r="BZ9" s="122">
        <v>2</v>
      </c>
      <c r="CA9" s="122">
        <v>7</v>
      </c>
      <c r="CB9" s="122">
        <v>5</v>
      </c>
      <c r="CC9" s="122">
        <v>8</v>
      </c>
      <c r="CD9" s="122">
        <v>3</v>
      </c>
      <c r="CE9" s="122">
        <v>6</v>
      </c>
      <c r="CF9" s="122">
        <v>2</v>
      </c>
      <c r="CG9" s="122">
        <v>7</v>
      </c>
      <c r="CH9" s="122">
        <v>7</v>
      </c>
      <c r="CI9" s="122">
        <v>4</v>
      </c>
      <c r="CJ9" s="122">
        <v>5</v>
      </c>
      <c r="CK9" s="122">
        <v>5</v>
      </c>
      <c r="CL9" s="122">
        <v>8</v>
      </c>
      <c r="CM9" s="122">
        <v>7</v>
      </c>
      <c r="CN9" s="122">
        <v>3</v>
      </c>
      <c r="CO9" s="122">
        <v>4</v>
      </c>
      <c r="CP9" s="122">
        <v>12</v>
      </c>
      <c r="CQ9" s="122">
        <v>5</v>
      </c>
      <c r="CR9" s="122">
        <v>9</v>
      </c>
      <c r="CS9" s="122">
        <v>7</v>
      </c>
      <c r="CT9" s="122">
        <v>4</v>
      </c>
      <c r="CU9" s="122">
        <v>8</v>
      </c>
      <c r="CV9" s="122">
        <v>4</v>
      </c>
      <c r="CW9" s="122">
        <v>5</v>
      </c>
      <c r="CX9" s="122">
        <v>2</v>
      </c>
      <c r="CY9" s="122">
        <v>6</v>
      </c>
      <c r="CZ9" s="122">
        <v>7</v>
      </c>
      <c r="DA9" s="122">
        <v>5</v>
      </c>
      <c r="DB9" s="122">
        <v>4</v>
      </c>
      <c r="DC9" s="122">
        <v>10</v>
      </c>
      <c r="DD9" s="122">
        <v>9</v>
      </c>
      <c r="DE9" s="122">
        <v>9</v>
      </c>
      <c r="DF9" s="122">
        <v>5</v>
      </c>
      <c r="DG9" s="122">
        <v>9</v>
      </c>
      <c r="DH9" s="122">
        <v>10</v>
      </c>
      <c r="DI9" s="122">
        <v>7</v>
      </c>
      <c r="DJ9" s="122">
        <v>5</v>
      </c>
      <c r="DK9" s="122">
        <v>7</v>
      </c>
      <c r="DL9" s="122">
        <v>8</v>
      </c>
      <c r="DM9" s="122">
        <v>6</v>
      </c>
      <c r="DN9" s="122">
        <v>8</v>
      </c>
      <c r="DO9" s="122">
        <v>14</v>
      </c>
      <c r="DP9" s="122">
        <v>5</v>
      </c>
      <c r="DQ9" s="122">
        <v>8</v>
      </c>
      <c r="DR9" s="122">
        <v>13</v>
      </c>
      <c r="DS9" s="122">
        <v>8</v>
      </c>
      <c r="DT9" s="122">
        <v>6</v>
      </c>
      <c r="DU9" s="122">
        <v>7</v>
      </c>
      <c r="DV9" s="122">
        <v>5</v>
      </c>
      <c r="DW9" s="122">
        <v>6</v>
      </c>
      <c r="DX9" s="122">
        <v>11</v>
      </c>
      <c r="DY9" s="122">
        <v>7</v>
      </c>
      <c r="DZ9" s="122">
        <v>5</v>
      </c>
      <c r="EA9" s="122">
        <v>4</v>
      </c>
      <c r="EB9" s="122">
        <v>7</v>
      </c>
      <c r="EC9" s="122">
        <v>5</v>
      </c>
      <c r="ED9" s="122">
        <v>3</v>
      </c>
      <c r="EE9" s="122">
        <v>4</v>
      </c>
      <c r="EF9" s="122">
        <v>5</v>
      </c>
      <c r="EG9" s="122">
        <v>9</v>
      </c>
      <c r="EH9" s="122">
        <v>2</v>
      </c>
      <c r="EI9" s="122">
        <v>9</v>
      </c>
      <c r="EJ9" s="122">
        <v>6</v>
      </c>
      <c r="EK9" s="122">
        <v>6</v>
      </c>
      <c r="EL9" s="122">
        <v>6</v>
      </c>
      <c r="EM9" s="122">
        <v>3</v>
      </c>
      <c r="EN9" s="122">
        <v>7</v>
      </c>
      <c r="EO9" s="122">
        <v>7</v>
      </c>
      <c r="EP9" s="122">
        <v>6</v>
      </c>
      <c r="EQ9" s="122">
        <v>6</v>
      </c>
      <c r="ER9" s="122">
        <v>6</v>
      </c>
      <c r="ES9" s="122">
        <v>6</v>
      </c>
      <c r="ET9" s="122">
        <v>5</v>
      </c>
      <c r="EU9" s="122">
        <v>6</v>
      </c>
      <c r="EV9" s="122">
        <v>1</v>
      </c>
      <c r="EW9" s="122">
        <v>4</v>
      </c>
      <c r="EX9" s="122">
        <v>1</v>
      </c>
      <c r="EY9" s="122">
        <v>6</v>
      </c>
      <c r="EZ9" s="122">
        <v>4</v>
      </c>
      <c r="FA9" s="122">
        <v>4</v>
      </c>
      <c r="FB9" s="122">
        <v>3</v>
      </c>
      <c r="FC9" s="122">
        <v>3</v>
      </c>
      <c r="FD9" s="122">
        <v>3</v>
      </c>
      <c r="FE9" s="122">
        <v>2</v>
      </c>
      <c r="FF9" s="122">
        <v>2</v>
      </c>
      <c r="FG9" s="122">
        <v>6</v>
      </c>
      <c r="FH9" s="122">
        <v>3</v>
      </c>
      <c r="FI9" s="122">
        <v>4</v>
      </c>
      <c r="FJ9" s="122">
        <v>3</v>
      </c>
      <c r="FK9" s="122">
        <v>2</v>
      </c>
      <c r="FL9" s="122">
        <v>0</v>
      </c>
      <c r="FM9" s="122">
        <v>4</v>
      </c>
      <c r="FN9" s="122">
        <v>4</v>
      </c>
      <c r="FO9" s="122">
        <v>5</v>
      </c>
      <c r="FP9" s="122">
        <v>3</v>
      </c>
      <c r="FQ9" s="122">
        <v>5</v>
      </c>
      <c r="FR9" s="122">
        <v>3</v>
      </c>
      <c r="FS9" s="122">
        <v>5</v>
      </c>
      <c r="FT9" s="122">
        <v>0</v>
      </c>
      <c r="FU9" s="122">
        <v>1</v>
      </c>
      <c r="FV9" s="122">
        <v>0</v>
      </c>
      <c r="FW9" s="122">
        <v>1</v>
      </c>
      <c r="FX9" s="122">
        <v>0</v>
      </c>
      <c r="FY9" s="122">
        <v>2</v>
      </c>
      <c r="FZ9" s="122">
        <v>0</v>
      </c>
      <c r="GA9" s="122">
        <v>1</v>
      </c>
      <c r="GB9" s="122">
        <v>0</v>
      </c>
      <c r="GC9" s="122">
        <v>1</v>
      </c>
      <c r="GD9" s="122">
        <v>0</v>
      </c>
      <c r="GE9" s="122">
        <v>2</v>
      </c>
      <c r="GF9" s="122">
        <v>1</v>
      </c>
      <c r="GG9" s="122">
        <v>1</v>
      </c>
      <c r="GH9" s="122">
        <v>0</v>
      </c>
      <c r="GI9" s="122">
        <v>1</v>
      </c>
      <c r="GJ9" s="122">
        <v>2</v>
      </c>
      <c r="GK9" s="122">
        <v>0</v>
      </c>
      <c r="GL9" s="122">
        <v>0</v>
      </c>
      <c r="GM9" s="122">
        <v>1</v>
      </c>
      <c r="GN9" s="122">
        <v>0</v>
      </c>
      <c r="GO9" s="122">
        <v>0</v>
      </c>
      <c r="GP9" s="122">
        <v>1</v>
      </c>
      <c r="GQ9" s="122">
        <v>0</v>
      </c>
      <c r="GR9" s="122">
        <v>0</v>
      </c>
      <c r="GS9" s="122">
        <v>0</v>
      </c>
      <c r="GT9" s="122">
        <v>0</v>
      </c>
      <c r="GU9" s="122">
        <v>0</v>
      </c>
      <c r="GV9" s="122">
        <v>0</v>
      </c>
      <c r="GW9" s="122">
        <v>0</v>
      </c>
      <c r="GX9" s="122">
        <v>0</v>
      </c>
      <c r="GY9" s="122">
        <v>0</v>
      </c>
      <c r="GZ9" s="122">
        <v>0</v>
      </c>
      <c r="HA9" s="122">
        <v>0</v>
      </c>
      <c r="HB9" s="274">
        <f t="shared" si="2"/>
        <v>876</v>
      </c>
      <c r="HC9"/>
      <c r="HD9" s="68">
        <f>HG9+HI9+HK9+HM9+HO9+HQ9+HS9+HU9+HW9+HY9+IA9+IC9+IE9+IG9+II9+IK9+IM9+IO9+IQ9+IS9+IU9+IW9+IY9+JA9+JC9+JE9+JG9+JI9+JK9+JM9+JO9+JQ9+JS9+JU9+JW9+JY9+KA9+KC9+KE9+KG9+KI9+KI9+KK9+KM9+KO9+KQ9+KS9+KU9+KW9+KY9+LA9+LC9+LE9+LG9+LI9+LK9+LM9+LO9+LQ9+LS9+LU9+LW9+LY9+MA9+MC9+ME9+MG9+MI9+MK9+MM9+MO9+MQ9+MS9+MU9+MW9+MY9+NA9+NC9+NE9+NG9+NI9+NK9+NM9+NO9+NQ9+NS9+NU9+NW9+NY9+OA9+OC9+OE9+OG9+OI9+OK9+OM9+OO9+OQ9+OS9+OU9+OW9+OY9</f>
        <v>1324</v>
      </c>
      <c r="HE9" s="275">
        <f t="shared" si="3"/>
        <v>428</v>
      </c>
      <c r="HF9" s="68">
        <f>HI9+HK9+HM9+HO9+HQ9+HS9+HU9+HW9+HY9+IA9+IC9+IE9+IG9+II9+IK9+IM9+IO9+IQ9+IS9+IU9+IW9+IY9+JA9+JC9+JE9+JG9+JI9+JK9+JM9+JO9+JQ9+JS9+JU9+JW9+JY9+KA9+KC9+KE9+KG9+KI9+KK9+KM9+KO9+KQ9+KS9+KU9+KW9+KY9+LA9+LC9+LE9+LG9+LI9+LK9+LM9+LO9+LQ9+LS9+LU9+LW9+LY9+MA9+MC9+ME9+MG9+MI9+MK9+MM9+MO9+MQ9+MS9+MU9+MW9+MY9+NA9+NC9+NE9+NG9+NI9+NK9+NM9+NO9+NQ9+NS9+NU9+NW9+NY9+OA9+OC9+OE9+OG9+OI9+OK9+OM9+OO9+OQ9+OS9+OU9+OW9+OY9+PA9</f>
        <v>876</v>
      </c>
      <c r="HG9" s="277">
        <f t="shared" si="0"/>
        <v>448</v>
      </c>
      <c r="HH9" s="293">
        <f t="shared" si="4"/>
        <v>2200</v>
      </c>
      <c r="HI9" s="278">
        <f t="shared" si="1"/>
        <v>876</v>
      </c>
      <c r="HJ9" s="104"/>
      <c r="HK9" s="104"/>
      <c r="HL9" s="104"/>
      <c r="HM9" s="104"/>
      <c r="HN9" s="104"/>
      <c r="HO9" s="104"/>
      <c r="HP9" s="104"/>
      <c r="HQ9" s="104"/>
      <c r="HR9" s="104"/>
      <c r="HS9" s="104"/>
      <c r="HT9" s="104"/>
      <c r="HU9" s="104"/>
      <c r="HV9" s="104"/>
      <c r="HW9" s="104"/>
      <c r="HX9" s="104"/>
      <c r="HY9" s="104"/>
      <c r="HZ9" s="104"/>
      <c r="IA9" s="104"/>
      <c r="IB9" s="104"/>
      <c r="IC9" s="104"/>
      <c r="ID9" s="104"/>
      <c r="IE9" s="104"/>
      <c r="IF9" s="104"/>
      <c r="IG9" s="104"/>
      <c r="IH9" s="104"/>
      <c r="II9" s="104"/>
      <c r="IJ9" s="104"/>
      <c r="IK9" s="104"/>
      <c r="IL9" s="104"/>
      <c r="IM9" s="104"/>
      <c r="IN9" s="104"/>
      <c r="IO9" s="104"/>
      <c r="IP9" s="104"/>
      <c r="IQ9" s="104"/>
      <c r="IR9" s="104"/>
      <c r="IS9" s="104"/>
      <c r="IT9" s="104"/>
      <c r="IU9" s="104"/>
      <c r="IV9" s="104"/>
    </row>
    <row r="10" spans="1:256" s="101" customFormat="1" ht="24.6" x14ac:dyDescent="0.7">
      <c r="A10" s="123">
        <v>5</v>
      </c>
      <c r="B10" s="8" t="s">
        <v>207</v>
      </c>
      <c r="C10" s="179">
        <v>115</v>
      </c>
      <c r="D10" s="70">
        <v>127</v>
      </c>
      <c r="E10" s="68">
        <v>239</v>
      </c>
      <c r="F10" s="68">
        <v>274</v>
      </c>
      <c r="G10" s="68">
        <v>513</v>
      </c>
      <c r="H10" s="122">
        <v>0</v>
      </c>
      <c r="I10" s="122">
        <v>3</v>
      </c>
      <c r="J10" s="122">
        <v>2</v>
      </c>
      <c r="K10" s="122">
        <v>2</v>
      </c>
      <c r="L10" s="122">
        <v>0</v>
      </c>
      <c r="M10" s="122">
        <v>1</v>
      </c>
      <c r="N10" s="122">
        <v>1</v>
      </c>
      <c r="O10" s="122">
        <v>1</v>
      </c>
      <c r="P10" s="122">
        <v>4</v>
      </c>
      <c r="Q10" s="122">
        <v>3</v>
      </c>
      <c r="R10" s="122">
        <v>1</v>
      </c>
      <c r="S10" s="122">
        <v>3</v>
      </c>
      <c r="T10" s="122">
        <v>1</v>
      </c>
      <c r="U10" s="122">
        <v>2</v>
      </c>
      <c r="V10" s="122">
        <v>0</v>
      </c>
      <c r="W10" s="122">
        <v>0</v>
      </c>
      <c r="X10" s="122">
        <v>1</v>
      </c>
      <c r="Y10" s="122">
        <v>0</v>
      </c>
      <c r="Z10" s="122">
        <v>0</v>
      </c>
      <c r="AA10" s="122">
        <v>3</v>
      </c>
      <c r="AB10" s="122">
        <v>2</v>
      </c>
      <c r="AC10" s="122">
        <v>1</v>
      </c>
      <c r="AD10" s="122">
        <v>2</v>
      </c>
      <c r="AE10" s="122">
        <v>0</v>
      </c>
      <c r="AF10" s="122">
        <v>0</v>
      </c>
      <c r="AG10" s="122">
        <v>2</v>
      </c>
      <c r="AH10" s="122">
        <v>0</v>
      </c>
      <c r="AI10" s="122">
        <v>1</v>
      </c>
      <c r="AJ10" s="122">
        <v>3</v>
      </c>
      <c r="AK10" s="122">
        <v>3</v>
      </c>
      <c r="AL10" s="122">
        <v>1</v>
      </c>
      <c r="AM10" s="122">
        <v>1</v>
      </c>
      <c r="AN10" s="122">
        <v>4</v>
      </c>
      <c r="AO10" s="122">
        <v>2</v>
      </c>
      <c r="AP10" s="122">
        <v>3</v>
      </c>
      <c r="AQ10" s="122">
        <v>3</v>
      </c>
      <c r="AR10" s="122">
        <v>3</v>
      </c>
      <c r="AS10" s="122">
        <v>4</v>
      </c>
      <c r="AT10" s="122">
        <v>6</v>
      </c>
      <c r="AU10" s="122">
        <v>9</v>
      </c>
      <c r="AV10" s="122">
        <v>2</v>
      </c>
      <c r="AW10" s="122">
        <v>3</v>
      </c>
      <c r="AX10" s="122">
        <v>3</v>
      </c>
      <c r="AY10" s="122">
        <v>5</v>
      </c>
      <c r="AZ10" s="122">
        <v>6</v>
      </c>
      <c r="BA10" s="122">
        <v>9</v>
      </c>
      <c r="BB10" s="122">
        <v>5</v>
      </c>
      <c r="BC10" s="122">
        <v>2</v>
      </c>
      <c r="BD10" s="122">
        <v>4</v>
      </c>
      <c r="BE10" s="122">
        <v>8</v>
      </c>
      <c r="BF10" s="122">
        <v>7</v>
      </c>
      <c r="BG10" s="122">
        <v>8</v>
      </c>
      <c r="BH10" s="122">
        <v>3</v>
      </c>
      <c r="BI10" s="122">
        <v>4</v>
      </c>
      <c r="BJ10" s="122">
        <v>5</v>
      </c>
      <c r="BK10" s="122">
        <v>3</v>
      </c>
      <c r="BL10" s="122">
        <v>3</v>
      </c>
      <c r="BM10" s="122">
        <v>1</v>
      </c>
      <c r="BN10" s="122">
        <v>7</v>
      </c>
      <c r="BO10" s="122">
        <v>1</v>
      </c>
      <c r="BP10" s="122">
        <v>4</v>
      </c>
      <c r="BQ10" s="122">
        <v>0</v>
      </c>
      <c r="BR10" s="122">
        <v>2</v>
      </c>
      <c r="BS10" s="122">
        <v>2</v>
      </c>
      <c r="BT10" s="122">
        <v>3</v>
      </c>
      <c r="BU10" s="122">
        <v>3</v>
      </c>
      <c r="BV10" s="122">
        <v>2</v>
      </c>
      <c r="BW10" s="122">
        <v>0</v>
      </c>
      <c r="BX10" s="122">
        <v>3</v>
      </c>
      <c r="BY10" s="122">
        <v>6</v>
      </c>
      <c r="BZ10" s="122">
        <v>3</v>
      </c>
      <c r="CA10" s="122">
        <v>2</v>
      </c>
      <c r="CB10" s="122">
        <v>3</v>
      </c>
      <c r="CC10" s="122">
        <v>1</v>
      </c>
      <c r="CD10" s="122">
        <v>3</v>
      </c>
      <c r="CE10" s="122">
        <v>5</v>
      </c>
      <c r="CF10" s="122">
        <v>1</v>
      </c>
      <c r="CG10" s="122">
        <v>4</v>
      </c>
      <c r="CH10" s="122">
        <v>3</v>
      </c>
      <c r="CI10" s="122">
        <v>3</v>
      </c>
      <c r="CJ10" s="122">
        <v>0</v>
      </c>
      <c r="CK10" s="122">
        <v>5</v>
      </c>
      <c r="CL10" s="122">
        <v>3</v>
      </c>
      <c r="CM10" s="122">
        <v>4</v>
      </c>
      <c r="CN10" s="122">
        <v>5</v>
      </c>
      <c r="CO10" s="122">
        <v>6</v>
      </c>
      <c r="CP10" s="122">
        <v>3</v>
      </c>
      <c r="CQ10" s="122">
        <v>6</v>
      </c>
      <c r="CR10" s="122">
        <v>3</v>
      </c>
      <c r="CS10" s="122">
        <v>1</v>
      </c>
      <c r="CT10" s="122">
        <v>1</v>
      </c>
      <c r="CU10" s="122">
        <v>7</v>
      </c>
      <c r="CV10" s="122">
        <v>4</v>
      </c>
      <c r="CW10" s="122">
        <v>7</v>
      </c>
      <c r="CX10" s="122">
        <v>2</v>
      </c>
      <c r="CY10" s="122">
        <v>2</v>
      </c>
      <c r="CZ10" s="122">
        <v>6</v>
      </c>
      <c r="DA10" s="122">
        <v>3</v>
      </c>
      <c r="DB10" s="122">
        <v>4</v>
      </c>
      <c r="DC10" s="122">
        <v>5</v>
      </c>
      <c r="DD10" s="122">
        <v>5</v>
      </c>
      <c r="DE10" s="122">
        <v>2</v>
      </c>
      <c r="DF10" s="122">
        <v>7</v>
      </c>
      <c r="DG10" s="122">
        <v>3</v>
      </c>
      <c r="DH10" s="122">
        <v>3</v>
      </c>
      <c r="DI10" s="122">
        <v>9</v>
      </c>
      <c r="DJ10" s="122">
        <v>6</v>
      </c>
      <c r="DK10" s="122">
        <v>7</v>
      </c>
      <c r="DL10" s="122">
        <v>6</v>
      </c>
      <c r="DM10" s="122">
        <v>5</v>
      </c>
      <c r="DN10" s="122">
        <v>5</v>
      </c>
      <c r="DO10" s="122">
        <v>4</v>
      </c>
      <c r="DP10" s="122">
        <v>4</v>
      </c>
      <c r="DQ10" s="122">
        <v>4</v>
      </c>
      <c r="DR10" s="122">
        <v>5</v>
      </c>
      <c r="DS10" s="122">
        <v>5</v>
      </c>
      <c r="DT10" s="122">
        <v>4</v>
      </c>
      <c r="DU10" s="122">
        <v>4</v>
      </c>
      <c r="DV10" s="122">
        <v>2</v>
      </c>
      <c r="DW10" s="122">
        <v>6</v>
      </c>
      <c r="DX10" s="122">
        <v>5</v>
      </c>
      <c r="DY10" s="122">
        <v>4</v>
      </c>
      <c r="DZ10" s="122">
        <v>2</v>
      </c>
      <c r="EA10" s="122">
        <v>2</v>
      </c>
      <c r="EB10" s="122">
        <v>3</v>
      </c>
      <c r="EC10" s="122">
        <v>0</v>
      </c>
      <c r="ED10" s="122">
        <v>3</v>
      </c>
      <c r="EE10" s="122">
        <v>3</v>
      </c>
      <c r="EF10" s="122">
        <v>2</v>
      </c>
      <c r="EG10" s="122">
        <v>4</v>
      </c>
      <c r="EH10" s="122">
        <v>1</v>
      </c>
      <c r="EI10" s="122">
        <v>3</v>
      </c>
      <c r="EJ10" s="122">
        <v>4</v>
      </c>
      <c r="EK10" s="122">
        <v>4</v>
      </c>
      <c r="EL10" s="122">
        <v>2</v>
      </c>
      <c r="EM10" s="122">
        <v>3</v>
      </c>
      <c r="EN10" s="122">
        <v>2</v>
      </c>
      <c r="EO10" s="122">
        <v>1</v>
      </c>
      <c r="EP10" s="122">
        <v>1</v>
      </c>
      <c r="EQ10" s="122">
        <v>2</v>
      </c>
      <c r="ER10" s="122">
        <v>2</v>
      </c>
      <c r="ES10" s="122">
        <v>5</v>
      </c>
      <c r="ET10" s="122">
        <v>2</v>
      </c>
      <c r="EU10" s="122">
        <v>0</v>
      </c>
      <c r="EV10" s="122">
        <v>2</v>
      </c>
      <c r="EW10" s="122">
        <v>4</v>
      </c>
      <c r="EX10" s="122">
        <v>1</v>
      </c>
      <c r="EY10" s="122">
        <v>2</v>
      </c>
      <c r="EZ10" s="122">
        <v>6</v>
      </c>
      <c r="FA10" s="122">
        <v>4</v>
      </c>
      <c r="FB10" s="122">
        <v>3</v>
      </c>
      <c r="FC10" s="122">
        <v>2</v>
      </c>
      <c r="FD10" s="122">
        <v>0</v>
      </c>
      <c r="FE10" s="122">
        <v>0</v>
      </c>
      <c r="FF10" s="122">
        <v>2</v>
      </c>
      <c r="FG10" s="122">
        <v>3</v>
      </c>
      <c r="FH10" s="122">
        <v>1</v>
      </c>
      <c r="FI10" s="122">
        <v>2</v>
      </c>
      <c r="FJ10" s="122">
        <v>1</v>
      </c>
      <c r="FK10" s="122">
        <v>1</v>
      </c>
      <c r="FL10" s="122">
        <v>0</v>
      </c>
      <c r="FM10" s="122">
        <v>2</v>
      </c>
      <c r="FN10" s="122">
        <v>1</v>
      </c>
      <c r="FO10" s="122">
        <v>2</v>
      </c>
      <c r="FP10" s="122">
        <v>0</v>
      </c>
      <c r="FQ10" s="122">
        <v>5</v>
      </c>
      <c r="FR10" s="122">
        <v>1</v>
      </c>
      <c r="FS10" s="122">
        <v>1</v>
      </c>
      <c r="FT10" s="122">
        <v>5</v>
      </c>
      <c r="FU10" s="122">
        <v>0</v>
      </c>
      <c r="FV10" s="122">
        <v>0</v>
      </c>
      <c r="FW10" s="122">
        <v>1</v>
      </c>
      <c r="FX10" s="122">
        <v>1</v>
      </c>
      <c r="FY10" s="122">
        <v>1</v>
      </c>
      <c r="FZ10" s="122">
        <v>0</v>
      </c>
      <c r="GA10" s="122">
        <v>1</v>
      </c>
      <c r="GB10" s="122">
        <v>0</v>
      </c>
      <c r="GC10" s="122">
        <v>2</v>
      </c>
      <c r="GD10" s="122">
        <v>0</v>
      </c>
      <c r="GE10" s="122">
        <v>0</v>
      </c>
      <c r="GF10" s="122">
        <v>1</v>
      </c>
      <c r="GG10" s="122">
        <v>0</v>
      </c>
      <c r="GH10" s="122">
        <v>1</v>
      </c>
      <c r="GI10" s="122">
        <v>0</v>
      </c>
      <c r="GJ10" s="122">
        <v>0</v>
      </c>
      <c r="GK10" s="122">
        <v>0</v>
      </c>
      <c r="GL10" s="122">
        <v>0</v>
      </c>
      <c r="GM10" s="122">
        <v>0</v>
      </c>
      <c r="GN10" s="122">
        <v>0</v>
      </c>
      <c r="GO10" s="122">
        <v>1</v>
      </c>
      <c r="GP10" s="122">
        <v>0</v>
      </c>
      <c r="GQ10" s="122">
        <v>0</v>
      </c>
      <c r="GR10" s="122">
        <v>0</v>
      </c>
      <c r="GS10" s="122">
        <v>0</v>
      </c>
      <c r="GT10" s="122">
        <v>0</v>
      </c>
      <c r="GU10" s="122">
        <v>0</v>
      </c>
      <c r="GV10" s="122">
        <v>0</v>
      </c>
      <c r="GW10" s="122">
        <v>0</v>
      </c>
      <c r="GX10" s="122">
        <v>0</v>
      </c>
      <c r="GY10" s="122">
        <v>0</v>
      </c>
      <c r="GZ10" s="122">
        <v>0</v>
      </c>
      <c r="HA10" s="122">
        <v>0</v>
      </c>
      <c r="HB10" s="274">
        <f t="shared" si="2"/>
        <v>513</v>
      </c>
      <c r="HC10"/>
      <c r="HD10" s="68">
        <f>HG10+HI10+HK10+HM10+HO10+HQ10+HS10+HU10+HW10+HY10+IA10+IC10+IE10+IG10+II10+IK10+IM10+IO10+IQ10+IS10+IU10+IW10+IY10+JA10+JC10+JE10+JG10+JI10+JK10+JM10+JO10+JQ10+JS10+JU10+JW10+JY10+KA10+KC10+KE10+KG10+KI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</f>
        <v>787</v>
      </c>
      <c r="HE10" s="275">
        <f t="shared" si="3"/>
        <v>239</v>
      </c>
      <c r="HF10" s="68">
        <f>HI10+HK10+HM10+HO10+HQ10+HS10+HU10+HW10+HY10+IA10+IC10+IE10+IG10+II10+IK10+IM10+IO10+IQ10+IS10+IU10+IW10+IY10+JA10+JC10+JE10+JG10+JI10+JK10+JM10+JO10+JQ10+JS10+JU10+JW10+JY10+KA10+KC10+KE10+KG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+PA10</f>
        <v>513</v>
      </c>
      <c r="HG10" s="277">
        <f t="shared" si="0"/>
        <v>274</v>
      </c>
      <c r="HH10" s="293">
        <f t="shared" si="4"/>
        <v>1300</v>
      </c>
      <c r="HI10" s="278">
        <f t="shared" si="1"/>
        <v>513</v>
      </c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K10" s="104"/>
      <c r="IL10" s="104"/>
      <c r="IM10" s="104"/>
      <c r="IN10" s="104"/>
      <c r="IO10" s="104"/>
      <c r="IP10" s="104"/>
      <c r="IQ10" s="104"/>
      <c r="IR10" s="104"/>
      <c r="IS10" s="104"/>
      <c r="IT10" s="104"/>
      <c r="IU10" s="104"/>
      <c r="IV10" s="104"/>
    </row>
    <row r="11" spans="1:256" s="107" customFormat="1" ht="21" x14ac:dyDescent="0.6">
      <c r="A11" s="124"/>
      <c r="B11" s="125" t="s">
        <v>5</v>
      </c>
      <c r="C11" s="126">
        <f>SUM(C6:C10)</f>
        <v>814</v>
      </c>
      <c r="D11" s="126">
        <f>SUM(D6:D10)</f>
        <v>867</v>
      </c>
      <c r="E11" s="126">
        <f t="shared" ref="E11:BN11" si="5">E6+E7+E8+E9+E10</f>
        <v>1642</v>
      </c>
      <c r="F11" s="126">
        <f t="shared" si="5"/>
        <v>1792</v>
      </c>
      <c r="G11" s="126">
        <f t="shared" si="5"/>
        <v>3434</v>
      </c>
      <c r="H11" s="126">
        <f t="shared" si="5"/>
        <v>5</v>
      </c>
      <c r="I11" s="126">
        <f t="shared" si="5"/>
        <v>10</v>
      </c>
      <c r="J11" s="126">
        <f t="shared" si="5"/>
        <v>12</v>
      </c>
      <c r="K11" s="126">
        <f t="shared" si="5"/>
        <v>11</v>
      </c>
      <c r="L11" s="126">
        <f t="shared" si="5"/>
        <v>7</v>
      </c>
      <c r="M11" s="126">
        <f t="shared" si="5"/>
        <v>10</v>
      </c>
      <c r="N11" s="126">
        <f t="shared" si="5"/>
        <v>11</v>
      </c>
      <c r="O11" s="126">
        <f t="shared" si="5"/>
        <v>10</v>
      </c>
      <c r="P11" s="126">
        <f t="shared" si="5"/>
        <v>17</v>
      </c>
      <c r="Q11" s="126">
        <f t="shared" si="5"/>
        <v>10</v>
      </c>
      <c r="R11" s="126">
        <f t="shared" si="5"/>
        <v>15</v>
      </c>
      <c r="S11" s="126">
        <f t="shared" si="5"/>
        <v>12</v>
      </c>
      <c r="T11" s="126">
        <f t="shared" si="5"/>
        <v>22</v>
      </c>
      <c r="U11" s="126">
        <f t="shared" si="5"/>
        <v>12</v>
      </c>
      <c r="V11" s="126">
        <f t="shared" si="5"/>
        <v>17</v>
      </c>
      <c r="W11" s="126">
        <f t="shared" si="5"/>
        <v>13</v>
      </c>
      <c r="X11" s="126">
        <f t="shared" si="5"/>
        <v>16</v>
      </c>
      <c r="Y11" s="126">
        <f t="shared" si="5"/>
        <v>13</v>
      </c>
      <c r="Z11" s="126">
        <f t="shared" si="5"/>
        <v>14</v>
      </c>
      <c r="AA11" s="126">
        <f t="shared" si="5"/>
        <v>12</v>
      </c>
      <c r="AB11" s="126">
        <f t="shared" si="5"/>
        <v>18</v>
      </c>
      <c r="AC11" s="126">
        <f t="shared" si="5"/>
        <v>16</v>
      </c>
      <c r="AD11" s="126">
        <f t="shared" si="5"/>
        <v>22</v>
      </c>
      <c r="AE11" s="126">
        <f t="shared" si="5"/>
        <v>17</v>
      </c>
      <c r="AF11" s="126">
        <f t="shared" si="5"/>
        <v>11</v>
      </c>
      <c r="AG11" s="126">
        <f t="shared" si="5"/>
        <v>21</v>
      </c>
      <c r="AH11" s="126">
        <f t="shared" si="5"/>
        <v>11</v>
      </c>
      <c r="AI11" s="126">
        <f t="shared" si="5"/>
        <v>20</v>
      </c>
      <c r="AJ11" s="126">
        <f t="shared" si="5"/>
        <v>19</v>
      </c>
      <c r="AK11" s="126">
        <f t="shared" si="5"/>
        <v>15</v>
      </c>
      <c r="AL11" s="126">
        <f t="shared" si="5"/>
        <v>15</v>
      </c>
      <c r="AM11" s="126">
        <f t="shared" si="5"/>
        <v>12</v>
      </c>
      <c r="AN11" s="126">
        <f t="shared" si="5"/>
        <v>24</v>
      </c>
      <c r="AO11" s="126">
        <f t="shared" si="5"/>
        <v>23</v>
      </c>
      <c r="AP11" s="126">
        <f t="shared" si="5"/>
        <v>16</v>
      </c>
      <c r="AQ11" s="126">
        <f t="shared" si="5"/>
        <v>16</v>
      </c>
      <c r="AR11" s="126">
        <f t="shared" si="5"/>
        <v>17</v>
      </c>
      <c r="AS11" s="126">
        <f t="shared" si="5"/>
        <v>20</v>
      </c>
      <c r="AT11" s="126">
        <f t="shared" si="5"/>
        <v>23</v>
      </c>
      <c r="AU11" s="126">
        <f t="shared" si="5"/>
        <v>24</v>
      </c>
      <c r="AV11" s="126">
        <f t="shared" si="5"/>
        <v>22</v>
      </c>
      <c r="AW11" s="126">
        <f t="shared" si="5"/>
        <v>19</v>
      </c>
      <c r="AX11" s="126">
        <f t="shared" si="5"/>
        <v>21</v>
      </c>
      <c r="AY11" s="126">
        <f t="shared" si="5"/>
        <v>20</v>
      </c>
      <c r="AZ11" s="126">
        <f t="shared" si="5"/>
        <v>19</v>
      </c>
      <c r="BA11" s="126">
        <f t="shared" si="5"/>
        <v>24</v>
      </c>
      <c r="BB11" s="126">
        <f t="shared" si="5"/>
        <v>19</v>
      </c>
      <c r="BC11" s="126">
        <f t="shared" si="5"/>
        <v>14</v>
      </c>
      <c r="BD11" s="126">
        <f t="shared" si="5"/>
        <v>24</v>
      </c>
      <c r="BE11" s="126">
        <f t="shared" si="5"/>
        <v>33</v>
      </c>
      <c r="BF11" s="126">
        <f t="shared" si="5"/>
        <v>25</v>
      </c>
      <c r="BG11" s="126">
        <f t="shared" si="5"/>
        <v>24</v>
      </c>
      <c r="BH11" s="126">
        <f t="shared" si="5"/>
        <v>29</v>
      </c>
      <c r="BI11" s="126">
        <f t="shared" si="5"/>
        <v>29</v>
      </c>
      <c r="BJ11" s="126">
        <f t="shared" si="5"/>
        <v>18</v>
      </c>
      <c r="BK11" s="126">
        <f t="shared" si="5"/>
        <v>18</v>
      </c>
      <c r="BL11" s="126">
        <f t="shared" si="5"/>
        <v>23</v>
      </c>
      <c r="BM11" s="126">
        <f t="shared" si="5"/>
        <v>17</v>
      </c>
      <c r="BN11" s="126">
        <f t="shared" si="5"/>
        <v>22</v>
      </c>
      <c r="BO11" s="126">
        <f t="shared" ref="BO11:DZ11" si="6">BO6+BO7+BO8+BO9+BO10</f>
        <v>23</v>
      </c>
      <c r="BP11" s="126">
        <f t="shared" si="6"/>
        <v>21</v>
      </c>
      <c r="BQ11" s="126">
        <f t="shared" si="6"/>
        <v>14</v>
      </c>
      <c r="BR11" s="126">
        <f t="shared" si="6"/>
        <v>20</v>
      </c>
      <c r="BS11" s="126">
        <f t="shared" si="6"/>
        <v>24</v>
      </c>
      <c r="BT11" s="126">
        <f t="shared" si="6"/>
        <v>25</v>
      </c>
      <c r="BU11" s="126">
        <f t="shared" si="6"/>
        <v>24</v>
      </c>
      <c r="BV11" s="126">
        <f t="shared" si="6"/>
        <v>20</v>
      </c>
      <c r="BW11" s="126">
        <f t="shared" si="6"/>
        <v>18</v>
      </c>
      <c r="BX11" s="126">
        <f t="shared" si="6"/>
        <v>23</v>
      </c>
      <c r="BY11" s="126">
        <f t="shared" si="6"/>
        <v>22</v>
      </c>
      <c r="BZ11" s="126">
        <f t="shared" si="6"/>
        <v>16</v>
      </c>
      <c r="CA11" s="126">
        <f t="shared" si="6"/>
        <v>22</v>
      </c>
      <c r="CB11" s="126">
        <f t="shared" si="6"/>
        <v>19</v>
      </c>
      <c r="CC11" s="126">
        <f t="shared" si="6"/>
        <v>16</v>
      </c>
      <c r="CD11" s="126">
        <f t="shared" si="6"/>
        <v>20</v>
      </c>
      <c r="CE11" s="126">
        <f t="shared" si="6"/>
        <v>27</v>
      </c>
      <c r="CF11" s="126">
        <f t="shared" si="6"/>
        <v>13</v>
      </c>
      <c r="CG11" s="126">
        <f t="shared" si="6"/>
        <v>28</v>
      </c>
      <c r="CH11" s="126">
        <f t="shared" si="6"/>
        <v>26</v>
      </c>
      <c r="CI11" s="126">
        <f t="shared" si="6"/>
        <v>24</v>
      </c>
      <c r="CJ11" s="126">
        <f t="shared" si="6"/>
        <v>22</v>
      </c>
      <c r="CK11" s="126">
        <f t="shared" si="6"/>
        <v>22</v>
      </c>
      <c r="CL11" s="126">
        <f t="shared" si="6"/>
        <v>27</v>
      </c>
      <c r="CM11" s="126">
        <f t="shared" si="6"/>
        <v>22</v>
      </c>
      <c r="CN11" s="126">
        <f t="shared" si="6"/>
        <v>23</v>
      </c>
      <c r="CO11" s="126">
        <f t="shared" si="6"/>
        <v>20</v>
      </c>
      <c r="CP11" s="126">
        <f t="shared" si="6"/>
        <v>33</v>
      </c>
      <c r="CQ11" s="126">
        <f t="shared" si="6"/>
        <v>28</v>
      </c>
      <c r="CR11" s="126">
        <f t="shared" si="6"/>
        <v>33</v>
      </c>
      <c r="CS11" s="126">
        <f t="shared" si="6"/>
        <v>23</v>
      </c>
      <c r="CT11" s="126">
        <f t="shared" si="6"/>
        <v>20</v>
      </c>
      <c r="CU11" s="126">
        <f t="shared" si="6"/>
        <v>27</v>
      </c>
      <c r="CV11" s="126">
        <f t="shared" si="6"/>
        <v>25</v>
      </c>
      <c r="CW11" s="126">
        <f t="shared" si="6"/>
        <v>22</v>
      </c>
      <c r="CX11" s="126">
        <f t="shared" si="6"/>
        <v>20</v>
      </c>
      <c r="CY11" s="126">
        <f t="shared" si="6"/>
        <v>17</v>
      </c>
      <c r="CZ11" s="126">
        <f t="shared" si="6"/>
        <v>27</v>
      </c>
      <c r="DA11" s="126">
        <f t="shared" si="6"/>
        <v>25</v>
      </c>
      <c r="DB11" s="126">
        <f t="shared" si="6"/>
        <v>22</v>
      </c>
      <c r="DC11" s="126">
        <f t="shared" si="6"/>
        <v>25</v>
      </c>
      <c r="DD11" s="126">
        <f t="shared" si="6"/>
        <v>26</v>
      </c>
      <c r="DE11" s="126">
        <f t="shared" si="6"/>
        <v>38</v>
      </c>
      <c r="DF11" s="126">
        <f t="shared" si="6"/>
        <v>22</v>
      </c>
      <c r="DG11" s="126">
        <f t="shared" si="6"/>
        <v>32</v>
      </c>
      <c r="DH11" s="126">
        <f t="shared" si="6"/>
        <v>26</v>
      </c>
      <c r="DI11" s="126">
        <f t="shared" si="6"/>
        <v>32</v>
      </c>
      <c r="DJ11" s="126">
        <f t="shared" si="6"/>
        <v>30</v>
      </c>
      <c r="DK11" s="126">
        <f t="shared" si="6"/>
        <v>31</v>
      </c>
      <c r="DL11" s="126">
        <f t="shared" si="6"/>
        <v>30</v>
      </c>
      <c r="DM11" s="126">
        <f t="shared" si="6"/>
        <v>35</v>
      </c>
      <c r="DN11" s="126">
        <f t="shared" si="6"/>
        <v>24</v>
      </c>
      <c r="DO11" s="126">
        <f t="shared" si="6"/>
        <v>44</v>
      </c>
      <c r="DP11" s="126">
        <f t="shared" si="6"/>
        <v>26</v>
      </c>
      <c r="DQ11" s="126">
        <f t="shared" si="6"/>
        <v>34</v>
      </c>
      <c r="DR11" s="126">
        <f t="shared" si="6"/>
        <v>33</v>
      </c>
      <c r="DS11" s="126">
        <f t="shared" si="6"/>
        <v>32</v>
      </c>
      <c r="DT11" s="126">
        <f t="shared" si="6"/>
        <v>22</v>
      </c>
      <c r="DU11" s="126">
        <f t="shared" si="6"/>
        <v>35</v>
      </c>
      <c r="DV11" s="126">
        <f t="shared" si="6"/>
        <v>20</v>
      </c>
      <c r="DW11" s="126">
        <f t="shared" si="6"/>
        <v>28</v>
      </c>
      <c r="DX11" s="126">
        <f t="shared" si="6"/>
        <v>38</v>
      </c>
      <c r="DY11" s="126">
        <f t="shared" si="6"/>
        <v>33</v>
      </c>
      <c r="DZ11" s="126">
        <f t="shared" si="6"/>
        <v>26</v>
      </c>
      <c r="EA11" s="126">
        <f t="shared" ref="EA11:GL11" si="7">EA6+EA7+EA8+EA9+EA10</f>
        <v>18</v>
      </c>
      <c r="EB11" s="126">
        <f t="shared" si="7"/>
        <v>25</v>
      </c>
      <c r="EC11" s="126">
        <f t="shared" si="7"/>
        <v>31</v>
      </c>
      <c r="ED11" s="126">
        <f t="shared" si="7"/>
        <v>21</v>
      </c>
      <c r="EE11" s="126">
        <f t="shared" si="7"/>
        <v>24</v>
      </c>
      <c r="EF11" s="126">
        <f t="shared" si="7"/>
        <v>21</v>
      </c>
      <c r="EG11" s="126">
        <f t="shared" si="7"/>
        <v>24</v>
      </c>
      <c r="EH11" s="126">
        <f t="shared" si="7"/>
        <v>15</v>
      </c>
      <c r="EI11" s="126">
        <f t="shared" si="7"/>
        <v>24</v>
      </c>
      <c r="EJ11" s="126">
        <f t="shared" si="7"/>
        <v>27</v>
      </c>
      <c r="EK11" s="126">
        <f t="shared" si="7"/>
        <v>23</v>
      </c>
      <c r="EL11" s="126">
        <f t="shared" si="7"/>
        <v>17</v>
      </c>
      <c r="EM11" s="126">
        <f t="shared" si="7"/>
        <v>18</v>
      </c>
      <c r="EN11" s="126">
        <f t="shared" si="7"/>
        <v>19</v>
      </c>
      <c r="EO11" s="126">
        <f t="shared" si="7"/>
        <v>22</v>
      </c>
      <c r="EP11" s="126">
        <f t="shared" si="7"/>
        <v>13</v>
      </c>
      <c r="EQ11" s="126">
        <f t="shared" si="7"/>
        <v>15</v>
      </c>
      <c r="ER11" s="126">
        <f t="shared" si="7"/>
        <v>18</v>
      </c>
      <c r="ES11" s="126">
        <f t="shared" si="7"/>
        <v>24</v>
      </c>
      <c r="ET11" s="126">
        <f t="shared" si="7"/>
        <v>12</v>
      </c>
      <c r="EU11" s="126">
        <f t="shared" si="7"/>
        <v>15</v>
      </c>
      <c r="EV11" s="126">
        <f t="shared" si="7"/>
        <v>14</v>
      </c>
      <c r="EW11" s="126">
        <f t="shared" si="7"/>
        <v>19</v>
      </c>
      <c r="EX11" s="126">
        <f t="shared" si="7"/>
        <v>7</v>
      </c>
      <c r="EY11" s="126">
        <f t="shared" si="7"/>
        <v>19</v>
      </c>
      <c r="EZ11" s="126">
        <f t="shared" si="7"/>
        <v>17</v>
      </c>
      <c r="FA11" s="126">
        <f t="shared" si="7"/>
        <v>14</v>
      </c>
      <c r="FB11" s="126">
        <f t="shared" si="7"/>
        <v>11</v>
      </c>
      <c r="FC11" s="126">
        <f t="shared" si="7"/>
        <v>14</v>
      </c>
      <c r="FD11" s="126">
        <f t="shared" si="7"/>
        <v>7</v>
      </c>
      <c r="FE11" s="126">
        <f t="shared" si="7"/>
        <v>3</v>
      </c>
      <c r="FF11" s="126">
        <f t="shared" si="7"/>
        <v>14</v>
      </c>
      <c r="FG11" s="126">
        <f t="shared" si="7"/>
        <v>17</v>
      </c>
      <c r="FH11" s="126">
        <f t="shared" si="7"/>
        <v>11</v>
      </c>
      <c r="FI11" s="126">
        <f t="shared" si="7"/>
        <v>14</v>
      </c>
      <c r="FJ11" s="126">
        <f t="shared" si="7"/>
        <v>6</v>
      </c>
      <c r="FK11" s="126">
        <f t="shared" si="7"/>
        <v>12</v>
      </c>
      <c r="FL11" s="126">
        <f t="shared" si="7"/>
        <v>4</v>
      </c>
      <c r="FM11" s="126">
        <f t="shared" si="7"/>
        <v>12</v>
      </c>
      <c r="FN11" s="126">
        <f t="shared" si="7"/>
        <v>9</v>
      </c>
      <c r="FO11" s="126">
        <f t="shared" si="7"/>
        <v>14</v>
      </c>
      <c r="FP11" s="126">
        <f t="shared" si="7"/>
        <v>6</v>
      </c>
      <c r="FQ11" s="126">
        <f t="shared" si="7"/>
        <v>17</v>
      </c>
      <c r="FR11" s="126">
        <f t="shared" si="7"/>
        <v>7</v>
      </c>
      <c r="FS11" s="126">
        <f t="shared" si="7"/>
        <v>12</v>
      </c>
      <c r="FT11" s="126">
        <f t="shared" si="7"/>
        <v>8</v>
      </c>
      <c r="FU11" s="126">
        <f t="shared" si="7"/>
        <v>6</v>
      </c>
      <c r="FV11" s="126">
        <f t="shared" si="7"/>
        <v>1</v>
      </c>
      <c r="FW11" s="126">
        <f t="shared" si="7"/>
        <v>9</v>
      </c>
      <c r="FX11" s="126">
        <f t="shared" si="7"/>
        <v>5</v>
      </c>
      <c r="FY11" s="126">
        <f t="shared" si="7"/>
        <v>6</v>
      </c>
      <c r="FZ11" s="126">
        <f t="shared" si="7"/>
        <v>5</v>
      </c>
      <c r="GA11" s="126">
        <f t="shared" si="7"/>
        <v>4</v>
      </c>
      <c r="GB11" s="126">
        <f t="shared" si="7"/>
        <v>2</v>
      </c>
      <c r="GC11" s="126">
        <f t="shared" si="7"/>
        <v>5</v>
      </c>
      <c r="GD11" s="126">
        <f t="shared" si="7"/>
        <v>0</v>
      </c>
      <c r="GE11" s="126">
        <f t="shared" si="7"/>
        <v>2</v>
      </c>
      <c r="GF11" s="126">
        <f t="shared" si="7"/>
        <v>3</v>
      </c>
      <c r="GG11" s="126">
        <f t="shared" si="7"/>
        <v>4</v>
      </c>
      <c r="GH11" s="126">
        <f t="shared" si="7"/>
        <v>1</v>
      </c>
      <c r="GI11" s="126">
        <f t="shared" si="7"/>
        <v>2</v>
      </c>
      <c r="GJ11" s="126">
        <f t="shared" si="7"/>
        <v>2</v>
      </c>
      <c r="GK11" s="126">
        <f t="shared" si="7"/>
        <v>1</v>
      </c>
      <c r="GL11" s="126">
        <f t="shared" si="7"/>
        <v>0</v>
      </c>
      <c r="GM11" s="126">
        <f t="shared" ref="GM11:HA11" si="8">GM6+GM7+GM8+GM9+GM10</f>
        <v>2</v>
      </c>
      <c r="GN11" s="126">
        <f t="shared" si="8"/>
        <v>1</v>
      </c>
      <c r="GO11" s="126">
        <f t="shared" si="8"/>
        <v>1</v>
      </c>
      <c r="GP11" s="126">
        <f t="shared" si="8"/>
        <v>1</v>
      </c>
      <c r="GQ11" s="126">
        <f t="shared" si="8"/>
        <v>1</v>
      </c>
      <c r="GR11" s="126">
        <f t="shared" si="8"/>
        <v>0</v>
      </c>
      <c r="GS11" s="126">
        <f t="shared" si="8"/>
        <v>0</v>
      </c>
      <c r="GT11" s="126">
        <f t="shared" si="8"/>
        <v>0</v>
      </c>
      <c r="GU11" s="126">
        <f t="shared" si="8"/>
        <v>1</v>
      </c>
      <c r="GV11" s="126">
        <f t="shared" si="8"/>
        <v>0</v>
      </c>
      <c r="GW11" s="126">
        <f t="shared" si="8"/>
        <v>1</v>
      </c>
      <c r="GX11" s="126">
        <f t="shared" si="8"/>
        <v>0</v>
      </c>
      <c r="GY11" s="126">
        <f t="shared" si="8"/>
        <v>0</v>
      </c>
      <c r="GZ11" s="126">
        <f t="shared" si="8"/>
        <v>0</v>
      </c>
      <c r="HA11" s="126">
        <f t="shared" si="8"/>
        <v>0</v>
      </c>
      <c r="HB11" s="303">
        <f t="shared" si="2"/>
        <v>3434</v>
      </c>
      <c r="HC11" s="304"/>
      <c r="HD11" s="304">
        <f>SUM(HD6:HD10)</f>
        <v>5226</v>
      </c>
      <c r="HE11" s="305">
        <f t="shared" si="3"/>
        <v>1642</v>
      </c>
      <c r="HF11" s="304">
        <f>SUM(HF6:HF10)</f>
        <v>3434</v>
      </c>
      <c r="HG11" s="306">
        <f t="shared" si="0"/>
        <v>1792</v>
      </c>
      <c r="HH11" s="307">
        <f t="shared" si="4"/>
        <v>8660</v>
      </c>
      <c r="HI11" s="308">
        <f t="shared" si="1"/>
        <v>3434</v>
      </c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  <c r="IK11" s="104"/>
      <c r="IL11" s="104"/>
      <c r="IM11" s="104"/>
      <c r="IN11" s="104"/>
      <c r="IO11" s="104"/>
      <c r="IP11" s="104"/>
      <c r="IQ11" s="104"/>
      <c r="IR11" s="104"/>
      <c r="IS11" s="104"/>
      <c r="IT11" s="104"/>
      <c r="IU11" s="104"/>
      <c r="IV11" s="104"/>
    </row>
    <row r="12" spans="1:256" ht="21" x14ac:dyDescent="0.6">
      <c r="A12" s="104"/>
      <c r="B12" s="104"/>
      <c r="C12" s="104"/>
      <c r="HB12" s="274">
        <f t="shared" si="2"/>
        <v>0</v>
      </c>
      <c r="HC12" s="6"/>
      <c r="HD12" s="6"/>
      <c r="HE12" s="275">
        <f t="shared" si="3"/>
        <v>0</v>
      </c>
      <c r="HF12"/>
      <c r="HG12" s="277">
        <f t="shared" si="0"/>
        <v>0</v>
      </c>
      <c r="HH12" s="293"/>
      <c r="HI12" s="278">
        <f t="shared" si="1"/>
        <v>0</v>
      </c>
    </row>
    <row r="13" spans="1:256" s="101" customFormat="1" ht="21" x14ac:dyDescent="0.6">
      <c r="A13" s="104"/>
      <c r="B13" s="104"/>
      <c r="C13" s="104"/>
      <c r="D13" s="127" t="s">
        <v>110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274">
        <f t="shared" si="2"/>
        <v>0</v>
      </c>
      <c r="HC13" s="6"/>
      <c r="HD13" s="6"/>
      <c r="HE13" s="275">
        <f t="shared" si="3"/>
        <v>0</v>
      </c>
      <c r="HF13"/>
      <c r="HG13" s="277">
        <f t="shared" si="0"/>
        <v>0</v>
      </c>
      <c r="HH13" s="293"/>
      <c r="HI13" s="278">
        <f t="shared" si="1"/>
        <v>0</v>
      </c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</row>
    <row r="14" spans="1:256" s="101" customFormat="1" ht="21" x14ac:dyDescent="0.6">
      <c r="A14" s="104"/>
      <c r="B14" s="104"/>
      <c r="C14" s="104"/>
      <c r="HB14" s="274">
        <f t="shared" si="2"/>
        <v>0</v>
      </c>
      <c r="HC14" s="6"/>
      <c r="HD14" s="6"/>
      <c r="HE14" s="275">
        <f t="shared" si="3"/>
        <v>0</v>
      </c>
      <c r="HF14"/>
      <c r="HG14" s="277">
        <f t="shared" si="0"/>
        <v>0</v>
      </c>
      <c r="HH14" s="293"/>
      <c r="HI14" s="278">
        <f t="shared" si="1"/>
        <v>0</v>
      </c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</row>
    <row r="15" spans="1:256" s="101" customFormat="1" ht="21" x14ac:dyDescent="0.6">
      <c r="A15" s="104"/>
      <c r="B15" s="104"/>
      <c r="C15" s="104"/>
      <c r="HB15" s="274">
        <f t="shared" si="2"/>
        <v>0</v>
      </c>
      <c r="HC15" s="6"/>
      <c r="HD15" s="6"/>
      <c r="HE15" s="275">
        <f t="shared" si="3"/>
        <v>0</v>
      </c>
      <c r="HF15"/>
      <c r="HG15" s="277">
        <f t="shared" si="0"/>
        <v>0</v>
      </c>
      <c r="HH15" s="293"/>
      <c r="HI15" s="278">
        <f t="shared" si="1"/>
        <v>0</v>
      </c>
      <c r="HJ15" s="104"/>
      <c r="HK15" s="104"/>
      <c r="HL15" s="104"/>
      <c r="HM15" s="104"/>
      <c r="HN15" s="104"/>
      <c r="HO15" s="104"/>
      <c r="HP15" s="104"/>
      <c r="HQ15" s="104"/>
      <c r="HR15" s="104"/>
      <c r="HS15" s="104"/>
      <c r="HT15" s="104"/>
      <c r="HU15" s="104"/>
      <c r="HV15" s="104"/>
      <c r="HW15" s="104"/>
      <c r="HX15" s="104"/>
      <c r="HY15" s="104"/>
      <c r="HZ15" s="104"/>
      <c r="IA15" s="104"/>
      <c r="IB15" s="104"/>
      <c r="IC15" s="104"/>
      <c r="ID15" s="104"/>
      <c r="IE15" s="104"/>
      <c r="IF15" s="104"/>
      <c r="IG15" s="104"/>
      <c r="IH15" s="104"/>
      <c r="II15" s="104"/>
      <c r="IJ15" s="104"/>
      <c r="IK15" s="104"/>
      <c r="IL15" s="104"/>
      <c r="IM15" s="104"/>
      <c r="IN15" s="104"/>
      <c r="IO15" s="104"/>
      <c r="IP15" s="104"/>
      <c r="IQ15" s="104"/>
      <c r="IR15" s="104"/>
      <c r="IS15" s="104"/>
      <c r="IT15" s="104"/>
      <c r="IU15" s="104"/>
      <c r="IV15" s="104"/>
    </row>
  </sheetData>
  <mergeCells count="106"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V15"/>
  <sheetViews>
    <sheetView workbookViewId="0">
      <selection activeCell="B6" sqref="B6:HA22"/>
    </sheetView>
  </sheetViews>
  <sheetFormatPr defaultRowHeight="24.6" x14ac:dyDescent="0.7"/>
  <cols>
    <col min="1" max="1" width="7" style="473" customWidth="1"/>
    <col min="2" max="2" width="25.375" style="473" customWidth="1"/>
    <col min="3" max="3" width="9.875" style="473" customWidth="1"/>
    <col min="4" max="7" width="9.125" style="332"/>
    <col min="8" max="209" width="5.75" style="332" customWidth="1"/>
    <col min="210" max="256" width="9.125" style="434"/>
    <col min="257" max="257" width="7" style="434" customWidth="1"/>
    <col min="258" max="258" width="16.625" style="434" customWidth="1"/>
    <col min="259" max="259" width="9.875" style="434" customWidth="1"/>
    <col min="260" max="263" width="9.125" style="434"/>
    <col min="264" max="465" width="5.75" style="434" customWidth="1"/>
    <col min="466" max="512" width="9.125" style="434"/>
    <col min="513" max="513" width="7" style="434" customWidth="1"/>
    <col min="514" max="514" width="16.625" style="434" customWidth="1"/>
    <col min="515" max="515" width="9.875" style="434" customWidth="1"/>
    <col min="516" max="519" width="9.125" style="434"/>
    <col min="520" max="721" width="5.75" style="434" customWidth="1"/>
    <col min="722" max="768" width="9.125" style="434"/>
    <col min="769" max="769" width="7" style="434" customWidth="1"/>
    <col min="770" max="770" width="16.625" style="434" customWidth="1"/>
    <col min="771" max="771" width="9.875" style="434" customWidth="1"/>
    <col min="772" max="775" width="9.125" style="434"/>
    <col min="776" max="977" width="5.75" style="434" customWidth="1"/>
    <col min="978" max="1024" width="9.125" style="434"/>
    <col min="1025" max="1025" width="7" style="434" customWidth="1"/>
    <col min="1026" max="1026" width="16.625" style="434" customWidth="1"/>
    <col min="1027" max="1027" width="9.875" style="434" customWidth="1"/>
    <col min="1028" max="1031" width="9.125" style="434"/>
    <col min="1032" max="1233" width="5.75" style="434" customWidth="1"/>
    <col min="1234" max="1280" width="9.125" style="434"/>
    <col min="1281" max="1281" width="7" style="434" customWidth="1"/>
    <col min="1282" max="1282" width="16.625" style="434" customWidth="1"/>
    <col min="1283" max="1283" width="9.875" style="434" customWidth="1"/>
    <col min="1284" max="1287" width="9.125" style="434"/>
    <col min="1288" max="1489" width="5.75" style="434" customWidth="1"/>
    <col min="1490" max="1536" width="9.125" style="434"/>
    <col min="1537" max="1537" width="7" style="434" customWidth="1"/>
    <col min="1538" max="1538" width="16.625" style="434" customWidth="1"/>
    <col min="1539" max="1539" width="9.875" style="434" customWidth="1"/>
    <col min="1540" max="1543" width="9.125" style="434"/>
    <col min="1544" max="1745" width="5.75" style="434" customWidth="1"/>
    <col min="1746" max="1792" width="9.125" style="434"/>
    <col min="1793" max="1793" width="7" style="434" customWidth="1"/>
    <col min="1794" max="1794" width="16.625" style="434" customWidth="1"/>
    <col min="1795" max="1795" width="9.875" style="434" customWidth="1"/>
    <col min="1796" max="1799" width="9.125" style="434"/>
    <col min="1800" max="2001" width="5.75" style="434" customWidth="1"/>
    <col min="2002" max="2048" width="9.125" style="434"/>
    <col min="2049" max="2049" width="7" style="434" customWidth="1"/>
    <col min="2050" max="2050" width="16.625" style="434" customWidth="1"/>
    <col min="2051" max="2051" width="9.875" style="434" customWidth="1"/>
    <col min="2052" max="2055" width="9.125" style="434"/>
    <col min="2056" max="2257" width="5.75" style="434" customWidth="1"/>
    <col min="2258" max="2304" width="9.125" style="434"/>
    <col min="2305" max="2305" width="7" style="434" customWidth="1"/>
    <col min="2306" max="2306" width="16.625" style="434" customWidth="1"/>
    <col min="2307" max="2307" width="9.875" style="434" customWidth="1"/>
    <col min="2308" max="2311" width="9.125" style="434"/>
    <col min="2312" max="2513" width="5.75" style="434" customWidth="1"/>
    <col min="2514" max="2560" width="9.125" style="434"/>
    <col min="2561" max="2561" width="7" style="434" customWidth="1"/>
    <col min="2562" max="2562" width="16.625" style="434" customWidth="1"/>
    <col min="2563" max="2563" width="9.875" style="434" customWidth="1"/>
    <col min="2564" max="2567" width="9.125" style="434"/>
    <col min="2568" max="2769" width="5.75" style="434" customWidth="1"/>
    <col min="2770" max="2816" width="9.125" style="434"/>
    <col min="2817" max="2817" width="7" style="434" customWidth="1"/>
    <col min="2818" max="2818" width="16.625" style="434" customWidth="1"/>
    <col min="2819" max="2819" width="9.875" style="434" customWidth="1"/>
    <col min="2820" max="2823" width="9.125" style="434"/>
    <col min="2824" max="3025" width="5.75" style="434" customWidth="1"/>
    <col min="3026" max="3072" width="9.125" style="434"/>
    <col min="3073" max="3073" width="7" style="434" customWidth="1"/>
    <col min="3074" max="3074" width="16.625" style="434" customWidth="1"/>
    <col min="3075" max="3075" width="9.875" style="434" customWidth="1"/>
    <col min="3076" max="3079" width="9.125" style="434"/>
    <col min="3080" max="3281" width="5.75" style="434" customWidth="1"/>
    <col min="3282" max="3328" width="9.125" style="434"/>
    <col min="3329" max="3329" width="7" style="434" customWidth="1"/>
    <col min="3330" max="3330" width="16.625" style="434" customWidth="1"/>
    <col min="3331" max="3331" width="9.875" style="434" customWidth="1"/>
    <col min="3332" max="3335" width="9.125" style="434"/>
    <col min="3336" max="3537" width="5.75" style="434" customWidth="1"/>
    <col min="3538" max="3584" width="9.125" style="434"/>
    <col min="3585" max="3585" width="7" style="434" customWidth="1"/>
    <col min="3586" max="3586" width="16.625" style="434" customWidth="1"/>
    <col min="3587" max="3587" width="9.875" style="434" customWidth="1"/>
    <col min="3588" max="3591" width="9.125" style="434"/>
    <col min="3592" max="3793" width="5.75" style="434" customWidth="1"/>
    <col min="3794" max="3840" width="9.125" style="434"/>
    <col min="3841" max="3841" width="7" style="434" customWidth="1"/>
    <col min="3842" max="3842" width="16.625" style="434" customWidth="1"/>
    <col min="3843" max="3843" width="9.875" style="434" customWidth="1"/>
    <col min="3844" max="3847" width="9.125" style="434"/>
    <col min="3848" max="4049" width="5.75" style="434" customWidth="1"/>
    <col min="4050" max="4096" width="9.125" style="434"/>
    <col min="4097" max="4097" width="7" style="434" customWidth="1"/>
    <col min="4098" max="4098" width="16.625" style="434" customWidth="1"/>
    <col min="4099" max="4099" width="9.875" style="434" customWidth="1"/>
    <col min="4100" max="4103" width="9.125" style="434"/>
    <col min="4104" max="4305" width="5.75" style="434" customWidth="1"/>
    <col min="4306" max="4352" width="9.125" style="434"/>
    <col min="4353" max="4353" width="7" style="434" customWidth="1"/>
    <col min="4354" max="4354" width="16.625" style="434" customWidth="1"/>
    <col min="4355" max="4355" width="9.875" style="434" customWidth="1"/>
    <col min="4356" max="4359" width="9.125" style="434"/>
    <col min="4360" max="4561" width="5.75" style="434" customWidth="1"/>
    <col min="4562" max="4608" width="9.125" style="434"/>
    <col min="4609" max="4609" width="7" style="434" customWidth="1"/>
    <col min="4610" max="4610" width="16.625" style="434" customWidth="1"/>
    <col min="4611" max="4611" width="9.875" style="434" customWidth="1"/>
    <col min="4612" max="4615" width="9.125" style="434"/>
    <col min="4616" max="4817" width="5.75" style="434" customWidth="1"/>
    <col min="4818" max="4864" width="9.125" style="434"/>
    <col min="4865" max="4865" width="7" style="434" customWidth="1"/>
    <col min="4866" max="4866" width="16.625" style="434" customWidth="1"/>
    <col min="4867" max="4867" width="9.875" style="434" customWidth="1"/>
    <col min="4868" max="4871" width="9.125" style="434"/>
    <col min="4872" max="5073" width="5.75" style="434" customWidth="1"/>
    <col min="5074" max="5120" width="9.125" style="434"/>
    <col min="5121" max="5121" width="7" style="434" customWidth="1"/>
    <col min="5122" max="5122" width="16.625" style="434" customWidth="1"/>
    <col min="5123" max="5123" width="9.875" style="434" customWidth="1"/>
    <col min="5124" max="5127" width="9.125" style="434"/>
    <col min="5128" max="5329" width="5.75" style="434" customWidth="1"/>
    <col min="5330" max="5376" width="9.125" style="434"/>
    <col min="5377" max="5377" width="7" style="434" customWidth="1"/>
    <col min="5378" max="5378" width="16.625" style="434" customWidth="1"/>
    <col min="5379" max="5379" width="9.875" style="434" customWidth="1"/>
    <col min="5380" max="5383" width="9.125" style="434"/>
    <col min="5384" max="5585" width="5.75" style="434" customWidth="1"/>
    <col min="5586" max="5632" width="9.125" style="434"/>
    <col min="5633" max="5633" width="7" style="434" customWidth="1"/>
    <col min="5634" max="5634" width="16.625" style="434" customWidth="1"/>
    <col min="5635" max="5635" width="9.875" style="434" customWidth="1"/>
    <col min="5636" max="5639" width="9.125" style="434"/>
    <col min="5640" max="5841" width="5.75" style="434" customWidth="1"/>
    <col min="5842" max="5888" width="9.125" style="434"/>
    <col min="5889" max="5889" width="7" style="434" customWidth="1"/>
    <col min="5890" max="5890" width="16.625" style="434" customWidth="1"/>
    <col min="5891" max="5891" width="9.875" style="434" customWidth="1"/>
    <col min="5892" max="5895" width="9.125" style="434"/>
    <col min="5896" max="6097" width="5.75" style="434" customWidth="1"/>
    <col min="6098" max="6144" width="9.125" style="434"/>
    <col min="6145" max="6145" width="7" style="434" customWidth="1"/>
    <col min="6146" max="6146" width="16.625" style="434" customWidth="1"/>
    <col min="6147" max="6147" width="9.875" style="434" customWidth="1"/>
    <col min="6148" max="6151" width="9.125" style="434"/>
    <col min="6152" max="6353" width="5.75" style="434" customWidth="1"/>
    <col min="6354" max="6400" width="9.125" style="434"/>
    <col min="6401" max="6401" width="7" style="434" customWidth="1"/>
    <col min="6402" max="6402" width="16.625" style="434" customWidth="1"/>
    <col min="6403" max="6403" width="9.875" style="434" customWidth="1"/>
    <col min="6404" max="6407" width="9.125" style="434"/>
    <col min="6408" max="6609" width="5.75" style="434" customWidth="1"/>
    <col min="6610" max="6656" width="9.125" style="434"/>
    <col min="6657" max="6657" width="7" style="434" customWidth="1"/>
    <col min="6658" max="6658" width="16.625" style="434" customWidth="1"/>
    <col min="6659" max="6659" width="9.875" style="434" customWidth="1"/>
    <col min="6660" max="6663" width="9.125" style="434"/>
    <col min="6664" max="6865" width="5.75" style="434" customWidth="1"/>
    <col min="6866" max="6912" width="9.125" style="434"/>
    <col min="6913" max="6913" width="7" style="434" customWidth="1"/>
    <col min="6914" max="6914" width="16.625" style="434" customWidth="1"/>
    <col min="6915" max="6915" width="9.875" style="434" customWidth="1"/>
    <col min="6916" max="6919" width="9.125" style="434"/>
    <col min="6920" max="7121" width="5.75" style="434" customWidth="1"/>
    <col min="7122" max="7168" width="9.125" style="434"/>
    <col min="7169" max="7169" width="7" style="434" customWidth="1"/>
    <col min="7170" max="7170" width="16.625" style="434" customWidth="1"/>
    <col min="7171" max="7171" width="9.875" style="434" customWidth="1"/>
    <col min="7172" max="7175" width="9.125" style="434"/>
    <col min="7176" max="7377" width="5.75" style="434" customWidth="1"/>
    <col min="7378" max="7424" width="9.125" style="434"/>
    <col min="7425" max="7425" width="7" style="434" customWidth="1"/>
    <col min="7426" max="7426" width="16.625" style="434" customWidth="1"/>
    <col min="7427" max="7427" width="9.875" style="434" customWidth="1"/>
    <col min="7428" max="7431" width="9.125" style="434"/>
    <col min="7432" max="7633" width="5.75" style="434" customWidth="1"/>
    <col min="7634" max="7680" width="9.125" style="434"/>
    <col min="7681" max="7681" width="7" style="434" customWidth="1"/>
    <col min="7682" max="7682" width="16.625" style="434" customWidth="1"/>
    <col min="7683" max="7683" width="9.875" style="434" customWidth="1"/>
    <col min="7684" max="7687" width="9.125" style="434"/>
    <col min="7688" max="7889" width="5.75" style="434" customWidth="1"/>
    <col min="7890" max="7936" width="9.125" style="434"/>
    <col min="7937" max="7937" width="7" style="434" customWidth="1"/>
    <col min="7938" max="7938" width="16.625" style="434" customWidth="1"/>
    <col min="7939" max="7939" width="9.875" style="434" customWidth="1"/>
    <col min="7940" max="7943" width="9.125" style="434"/>
    <col min="7944" max="8145" width="5.75" style="434" customWidth="1"/>
    <col min="8146" max="8192" width="9.125" style="434"/>
    <col min="8193" max="8193" width="7" style="434" customWidth="1"/>
    <col min="8194" max="8194" width="16.625" style="434" customWidth="1"/>
    <col min="8195" max="8195" width="9.875" style="434" customWidth="1"/>
    <col min="8196" max="8199" width="9.125" style="434"/>
    <col min="8200" max="8401" width="5.75" style="434" customWidth="1"/>
    <col min="8402" max="8448" width="9.125" style="434"/>
    <col min="8449" max="8449" width="7" style="434" customWidth="1"/>
    <col min="8450" max="8450" width="16.625" style="434" customWidth="1"/>
    <col min="8451" max="8451" width="9.875" style="434" customWidth="1"/>
    <col min="8452" max="8455" width="9.125" style="434"/>
    <col min="8456" max="8657" width="5.75" style="434" customWidth="1"/>
    <col min="8658" max="8704" width="9.125" style="434"/>
    <col min="8705" max="8705" width="7" style="434" customWidth="1"/>
    <col min="8706" max="8706" width="16.625" style="434" customWidth="1"/>
    <col min="8707" max="8707" width="9.875" style="434" customWidth="1"/>
    <col min="8708" max="8711" width="9.125" style="434"/>
    <col min="8712" max="8913" width="5.75" style="434" customWidth="1"/>
    <col min="8914" max="8960" width="9.125" style="434"/>
    <col min="8961" max="8961" width="7" style="434" customWidth="1"/>
    <col min="8962" max="8962" width="16.625" style="434" customWidth="1"/>
    <col min="8963" max="8963" width="9.875" style="434" customWidth="1"/>
    <col min="8964" max="8967" width="9.125" style="434"/>
    <col min="8968" max="9169" width="5.75" style="434" customWidth="1"/>
    <col min="9170" max="9216" width="9.125" style="434"/>
    <col min="9217" max="9217" width="7" style="434" customWidth="1"/>
    <col min="9218" max="9218" width="16.625" style="434" customWidth="1"/>
    <col min="9219" max="9219" width="9.875" style="434" customWidth="1"/>
    <col min="9220" max="9223" width="9.125" style="434"/>
    <col min="9224" max="9425" width="5.75" style="434" customWidth="1"/>
    <col min="9426" max="9472" width="9.125" style="434"/>
    <col min="9473" max="9473" width="7" style="434" customWidth="1"/>
    <col min="9474" max="9474" width="16.625" style="434" customWidth="1"/>
    <col min="9475" max="9475" width="9.875" style="434" customWidth="1"/>
    <col min="9476" max="9479" width="9.125" style="434"/>
    <col min="9480" max="9681" width="5.75" style="434" customWidth="1"/>
    <col min="9682" max="9728" width="9.125" style="434"/>
    <col min="9729" max="9729" width="7" style="434" customWidth="1"/>
    <col min="9730" max="9730" width="16.625" style="434" customWidth="1"/>
    <col min="9731" max="9731" width="9.875" style="434" customWidth="1"/>
    <col min="9732" max="9735" width="9.125" style="434"/>
    <col min="9736" max="9937" width="5.75" style="434" customWidth="1"/>
    <col min="9938" max="9984" width="9.125" style="434"/>
    <col min="9985" max="9985" width="7" style="434" customWidth="1"/>
    <col min="9986" max="9986" width="16.625" style="434" customWidth="1"/>
    <col min="9987" max="9987" width="9.875" style="434" customWidth="1"/>
    <col min="9988" max="9991" width="9.125" style="434"/>
    <col min="9992" max="10193" width="5.75" style="434" customWidth="1"/>
    <col min="10194" max="10240" width="9.125" style="434"/>
    <col min="10241" max="10241" width="7" style="434" customWidth="1"/>
    <col min="10242" max="10242" width="16.625" style="434" customWidth="1"/>
    <col min="10243" max="10243" width="9.875" style="434" customWidth="1"/>
    <col min="10244" max="10247" width="9.125" style="434"/>
    <col min="10248" max="10449" width="5.75" style="434" customWidth="1"/>
    <col min="10450" max="10496" width="9.125" style="434"/>
    <col min="10497" max="10497" width="7" style="434" customWidth="1"/>
    <col min="10498" max="10498" width="16.625" style="434" customWidth="1"/>
    <col min="10499" max="10499" width="9.875" style="434" customWidth="1"/>
    <col min="10500" max="10503" width="9.125" style="434"/>
    <col min="10504" max="10705" width="5.75" style="434" customWidth="1"/>
    <col min="10706" max="10752" width="9.125" style="434"/>
    <col min="10753" max="10753" width="7" style="434" customWidth="1"/>
    <col min="10754" max="10754" width="16.625" style="434" customWidth="1"/>
    <col min="10755" max="10755" width="9.875" style="434" customWidth="1"/>
    <col min="10756" max="10759" width="9.125" style="434"/>
    <col min="10760" max="10961" width="5.75" style="434" customWidth="1"/>
    <col min="10962" max="11008" width="9.125" style="434"/>
    <col min="11009" max="11009" width="7" style="434" customWidth="1"/>
    <col min="11010" max="11010" width="16.625" style="434" customWidth="1"/>
    <col min="11011" max="11011" width="9.875" style="434" customWidth="1"/>
    <col min="11012" max="11015" width="9.125" style="434"/>
    <col min="11016" max="11217" width="5.75" style="434" customWidth="1"/>
    <col min="11218" max="11264" width="9.125" style="434"/>
    <col min="11265" max="11265" width="7" style="434" customWidth="1"/>
    <col min="11266" max="11266" width="16.625" style="434" customWidth="1"/>
    <col min="11267" max="11267" width="9.875" style="434" customWidth="1"/>
    <col min="11268" max="11271" width="9.125" style="434"/>
    <col min="11272" max="11473" width="5.75" style="434" customWidth="1"/>
    <col min="11474" max="11520" width="9.125" style="434"/>
    <col min="11521" max="11521" width="7" style="434" customWidth="1"/>
    <col min="11522" max="11522" width="16.625" style="434" customWidth="1"/>
    <col min="11523" max="11523" width="9.875" style="434" customWidth="1"/>
    <col min="11524" max="11527" width="9.125" style="434"/>
    <col min="11528" max="11729" width="5.75" style="434" customWidth="1"/>
    <col min="11730" max="11776" width="9.125" style="434"/>
    <col min="11777" max="11777" width="7" style="434" customWidth="1"/>
    <col min="11778" max="11778" width="16.625" style="434" customWidth="1"/>
    <col min="11779" max="11779" width="9.875" style="434" customWidth="1"/>
    <col min="11780" max="11783" width="9.125" style="434"/>
    <col min="11784" max="11985" width="5.75" style="434" customWidth="1"/>
    <col min="11986" max="12032" width="9.125" style="434"/>
    <col min="12033" max="12033" width="7" style="434" customWidth="1"/>
    <col min="12034" max="12034" width="16.625" style="434" customWidth="1"/>
    <col min="12035" max="12035" width="9.875" style="434" customWidth="1"/>
    <col min="12036" max="12039" width="9.125" style="434"/>
    <col min="12040" max="12241" width="5.75" style="434" customWidth="1"/>
    <col min="12242" max="12288" width="9.125" style="434"/>
    <col min="12289" max="12289" width="7" style="434" customWidth="1"/>
    <col min="12290" max="12290" width="16.625" style="434" customWidth="1"/>
    <col min="12291" max="12291" width="9.875" style="434" customWidth="1"/>
    <col min="12292" max="12295" width="9.125" style="434"/>
    <col min="12296" max="12497" width="5.75" style="434" customWidth="1"/>
    <col min="12498" max="12544" width="9.125" style="434"/>
    <col min="12545" max="12545" width="7" style="434" customWidth="1"/>
    <col min="12546" max="12546" width="16.625" style="434" customWidth="1"/>
    <col min="12547" max="12547" width="9.875" style="434" customWidth="1"/>
    <col min="12548" max="12551" width="9.125" style="434"/>
    <col min="12552" max="12753" width="5.75" style="434" customWidth="1"/>
    <col min="12754" max="12800" width="9.125" style="434"/>
    <col min="12801" max="12801" width="7" style="434" customWidth="1"/>
    <col min="12802" max="12802" width="16.625" style="434" customWidth="1"/>
    <col min="12803" max="12803" width="9.875" style="434" customWidth="1"/>
    <col min="12804" max="12807" width="9.125" style="434"/>
    <col min="12808" max="13009" width="5.75" style="434" customWidth="1"/>
    <col min="13010" max="13056" width="9.125" style="434"/>
    <col min="13057" max="13057" width="7" style="434" customWidth="1"/>
    <col min="13058" max="13058" width="16.625" style="434" customWidth="1"/>
    <col min="13059" max="13059" width="9.875" style="434" customWidth="1"/>
    <col min="13060" max="13063" width="9.125" style="434"/>
    <col min="13064" max="13265" width="5.75" style="434" customWidth="1"/>
    <col min="13266" max="13312" width="9.125" style="434"/>
    <col min="13313" max="13313" width="7" style="434" customWidth="1"/>
    <col min="13314" max="13314" width="16.625" style="434" customWidth="1"/>
    <col min="13315" max="13315" width="9.875" style="434" customWidth="1"/>
    <col min="13316" max="13319" width="9.125" style="434"/>
    <col min="13320" max="13521" width="5.75" style="434" customWidth="1"/>
    <col min="13522" max="13568" width="9.125" style="434"/>
    <col min="13569" max="13569" width="7" style="434" customWidth="1"/>
    <col min="13570" max="13570" width="16.625" style="434" customWidth="1"/>
    <col min="13571" max="13571" width="9.875" style="434" customWidth="1"/>
    <col min="13572" max="13575" width="9.125" style="434"/>
    <col min="13576" max="13777" width="5.75" style="434" customWidth="1"/>
    <col min="13778" max="13824" width="9.125" style="434"/>
    <col min="13825" max="13825" width="7" style="434" customWidth="1"/>
    <col min="13826" max="13826" width="16.625" style="434" customWidth="1"/>
    <col min="13827" max="13827" width="9.875" style="434" customWidth="1"/>
    <col min="13828" max="13831" width="9.125" style="434"/>
    <col min="13832" max="14033" width="5.75" style="434" customWidth="1"/>
    <col min="14034" max="14080" width="9.125" style="434"/>
    <col min="14081" max="14081" width="7" style="434" customWidth="1"/>
    <col min="14082" max="14082" width="16.625" style="434" customWidth="1"/>
    <col min="14083" max="14083" width="9.875" style="434" customWidth="1"/>
    <col min="14084" max="14087" width="9.125" style="434"/>
    <col min="14088" max="14289" width="5.75" style="434" customWidth="1"/>
    <col min="14290" max="14336" width="9.125" style="434"/>
    <col min="14337" max="14337" width="7" style="434" customWidth="1"/>
    <col min="14338" max="14338" width="16.625" style="434" customWidth="1"/>
    <col min="14339" max="14339" width="9.875" style="434" customWidth="1"/>
    <col min="14340" max="14343" width="9.125" style="434"/>
    <col min="14344" max="14545" width="5.75" style="434" customWidth="1"/>
    <col min="14546" max="14592" width="9.125" style="434"/>
    <col min="14593" max="14593" width="7" style="434" customWidth="1"/>
    <col min="14594" max="14594" width="16.625" style="434" customWidth="1"/>
    <col min="14595" max="14595" width="9.875" style="434" customWidth="1"/>
    <col min="14596" max="14599" width="9.125" style="434"/>
    <col min="14600" max="14801" width="5.75" style="434" customWidth="1"/>
    <col min="14802" max="14848" width="9.125" style="434"/>
    <col min="14849" max="14849" width="7" style="434" customWidth="1"/>
    <col min="14850" max="14850" width="16.625" style="434" customWidth="1"/>
    <col min="14851" max="14851" width="9.875" style="434" customWidth="1"/>
    <col min="14852" max="14855" width="9.125" style="434"/>
    <col min="14856" max="15057" width="5.75" style="434" customWidth="1"/>
    <col min="15058" max="15104" width="9.125" style="434"/>
    <col min="15105" max="15105" width="7" style="434" customWidth="1"/>
    <col min="15106" max="15106" width="16.625" style="434" customWidth="1"/>
    <col min="15107" max="15107" width="9.875" style="434" customWidth="1"/>
    <col min="15108" max="15111" width="9.125" style="434"/>
    <col min="15112" max="15313" width="5.75" style="434" customWidth="1"/>
    <col min="15314" max="15360" width="9.125" style="434"/>
    <col min="15361" max="15361" width="7" style="434" customWidth="1"/>
    <col min="15362" max="15362" width="16.625" style="434" customWidth="1"/>
    <col min="15363" max="15363" width="9.875" style="434" customWidth="1"/>
    <col min="15364" max="15367" width="9.125" style="434"/>
    <col min="15368" max="15569" width="5.75" style="434" customWidth="1"/>
    <col min="15570" max="15616" width="9.125" style="434"/>
    <col min="15617" max="15617" width="7" style="434" customWidth="1"/>
    <col min="15618" max="15618" width="16.625" style="434" customWidth="1"/>
    <col min="15619" max="15619" width="9.875" style="434" customWidth="1"/>
    <col min="15620" max="15623" width="9.125" style="434"/>
    <col min="15624" max="15825" width="5.75" style="434" customWidth="1"/>
    <col min="15826" max="15872" width="9.125" style="434"/>
    <col min="15873" max="15873" width="7" style="434" customWidth="1"/>
    <col min="15874" max="15874" width="16.625" style="434" customWidth="1"/>
    <col min="15875" max="15875" width="9.875" style="434" customWidth="1"/>
    <col min="15876" max="15879" width="9.125" style="434"/>
    <col min="15880" max="16081" width="5.75" style="434" customWidth="1"/>
    <col min="16082" max="16128" width="9.125" style="434"/>
    <col min="16129" max="16129" width="7" style="434" customWidth="1"/>
    <col min="16130" max="16130" width="16.625" style="434" customWidth="1"/>
    <col min="16131" max="16131" width="9.875" style="434" customWidth="1"/>
    <col min="16132" max="16135" width="9.125" style="434"/>
    <col min="16136" max="16337" width="5.75" style="434" customWidth="1"/>
    <col min="16338" max="16384" width="9.125" style="434"/>
  </cols>
  <sheetData>
    <row r="1" spans="1:256" s="332" customFormat="1" ht="21" x14ac:dyDescent="0.6">
      <c r="I1" s="432" t="s">
        <v>275</v>
      </c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HB1" s="434"/>
      <c r="HC1" s="434"/>
      <c r="HD1" s="434"/>
      <c r="HE1" s="434"/>
      <c r="HF1" s="434"/>
      <c r="HG1" s="434"/>
      <c r="HH1" s="434"/>
      <c r="HI1" s="434"/>
      <c r="HJ1" s="434"/>
      <c r="HK1" s="434"/>
      <c r="HL1" s="434"/>
      <c r="HM1" s="434"/>
      <c r="HN1" s="434"/>
      <c r="HO1" s="434"/>
      <c r="HP1" s="434"/>
      <c r="HQ1" s="434"/>
      <c r="HR1" s="434"/>
      <c r="HS1" s="434"/>
      <c r="HT1" s="434"/>
      <c r="HU1" s="434"/>
      <c r="HV1" s="434"/>
      <c r="HW1" s="434"/>
      <c r="HX1" s="434"/>
      <c r="HY1" s="434"/>
      <c r="HZ1" s="434"/>
      <c r="IA1" s="434"/>
      <c r="IB1" s="434"/>
      <c r="IC1" s="434"/>
      <c r="ID1" s="434"/>
      <c r="IE1" s="434"/>
      <c r="IF1" s="434"/>
      <c r="IG1" s="434"/>
      <c r="IH1" s="434"/>
      <c r="II1" s="434"/>
      <c r="IJ1" s="434"/>
      <c r="IK1" s="434"/>
      <c r="IL1" s="434"/>
      <c r="IM1" s="434"/>
      <c r="IN1" s="434"/>
      <c r="IO1" s="434"/>
      <c r="IP1" s="434"/>
      <c r="IQ1" s="434"/>
      <c r="IR1" s="434"/>
      <c r="IS1" s="434"/>
      <c r="IT1" s="434"/>
      <c r="IU1" s="434"/>
      <c r="IV1" s="434"/>
    </row>
    <row r="2" spans="1:256" s="332" customFormat="1" ht="21" x14ac:dyDescent="0.6">
      <c r="A2" s="435"/>
      <c r="I2" s="436" t="s">
        <v>208</v>
      </c>
      <c r="HB2" s="434"/>
      <c r="HC2" s="434"/>
      <c r="HD2" s="434"/>
      <c r="HE2" s="434"/>
      <c r="HF2" s="434"/>
      <c r="HG2" s="434"/>
      <c r="HH2" s="434"/>
      <c r="HI2" s="434"/>
      <c r="HJ2" s="434"/>
      <c r="HK2" s="434"/>
      <c r="HL2" s="434"/>
      <c r="HM2" s="434"/>
      <c r="HN2" s="434"/>
      <c r="HO2" s="434"/>
      <c r="HP2" s="434"/>
      <c r="HQ2" s="434"/>
      <c r="HR2" s="434"/>
      <c r="HS2" s="434"/>
      <c r="HT2" s="434"/>
      <c r="HU2" s="434"/>
      <c r="HV2" s="434"/>
      <c r="HW2" s="434"/>
      <c r="HX2" s="434"/>
      <c r="HY2" s="434"/>
      <c r="HZ2" s="434"/>
      <c r="IA2" s="434"/>
      <c r="IB2" s="434"/>
      <c r="IC2" s="434"/>
      <c r="ID2" s="434"/>
      <c r="IE2" s="434"/>
      <c r="IF2" s="434"/>
      <c r="IG2" s="434"/>
      <c r="IH2" s="434"/>
      <c r="II2" s="434"/>
      <c r="IJ2" s="434"/>
      <c r="IK2" s="434"/>
      <c r="IL2" s="434"/>
      <c r="IM2" s="434"/>
      <c r="IN2" s="434"/>
      <c r="IO2" s="434"/>
      <c r="IP2" s="434"/>
      <c r="IQ2" s="434"/>
      <c r="IR2" s="434"/>
      <c r="IS2" s="434"/>
      <c r="IT2" s="434"/>
      <c r="IU2" s="434"/>
      <c r="IV2" s="434"/>
    </row>
    <row r="3" spans="1:256" s="332" customFormat="1" ht="21" x14ac:dyDescent="0.6">
      <c r="A3" s="815" t="s">
        <v>6</v>
      </c>
      <c r="B3" s="818" t="s">
        <v>145</v>
      </c>
      <c r="C3" s="819"/>
      <c r="D3" s="819"/>
      <c r="E3" s="819"/>
      <c r="F3" s="819"/>
      <c r="G3" s="820"/>
      <c r="H3" s="437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9"/>
      <c r="X3" s="437"/>
      <c r="Y3" s="438"/>
      <c r="Z3" s="438"/>
      <c r="AA3" s="438"/>
      <c r="AB3" s="438"/>
      <c r="AC3" s="438"/>
      <c r="AD3" s="438"/>
      <c r="AE3" s="438"/>
      <c r="AF3" s="438"/>
      <c r="AG3" s="438"/>
      <c r="AH3" s="438"/>
      <c r="AI3" s="438"/>
      <c r="AJ3" s="438"/>
      <c r="AK3" s="438"/>
      <c r="AL3" s="438"/>
      <c r="AM3" s="438"/>
      <c r="AN3" s="438"/>
      <c r="AO3" s="438"/>
      <c r="AP3" s="438"/>
      <c r="AQ3" s="438"/>
      <c r="AR3" s="438"/>
      <c r="AS3" s="438"/>
      <c r="AT3" s="438"/>
      <c r="AU3" s="439"/>
      <c r="AV3" s="437"/>
      <c r="AW3" s="438"/>
      <c r="AX3" s="438"/>
      <c r="AY3" s="438"/>
      <c r="AZ3" s="438"/>
      <c r="BA3" s="438"/>
      <c r="BB3" s="438"/>
      <c r="BC3" s="438"/>
      <c r="BD3" s="438"/>
      <c r="BE3" s="438"/>
      <c r="BF3" s="438"/>
      <c r="BG3" s="438"/>
      <c r="BH3" s="438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1"/>
      <c r="BT3" s="442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0"/>
      <c r="CN3" s="440"/>
      <c r="CO3" s="440"/>
      <c r="CP3" s="440"/>
      <c r="CQ3" s="441"/>
      <c r="CR3" s="442"/>
      <c r="CS3" s="440"/>
      <c r="CT3" s="440"/>
      <c r="CU3" s="440"/>
      <c r="CV3" s="440"/>
      <c r="CW3" s="440"/>
      <c r="CX3" s="440"/>
      <c r="CY3" s="440"/>
      <c r="CZ3" s="440"/>
      <c r="DA3" s="440"/>
      <c r="DB3" s="440"/>
      <c r="DC3" s="440"/>
      <c r="DD3" s="440"/>
      <c r="DE3" s="440"/>
      <c r="DF3" s="440"/>
      <c r="DG3" s="440"/>
      <c r="DH3" s="440"/>
      <c r="DI3" s="440"/>
      <c r="DJ3" s="440"/>
      <c r="DK3" s="440"/>
      <c r="DL3" s="440"/>
      <c r="DM3" s="440"/>
      <c r="DN3" s="440"/>
      <c r="DO3" s="441"/>
      <c r="DP3" s="442"/>
      <c r="DQ3" s="440"/>
      <c r="DR3" s="440"/>
      <c r="DS3" s="440"/>
      <c r="DT3" s="440"/>
      <c r="DU3" s="440"/>
      <c r="DV3" s="440"/>
      <c r="DW3" s="440"/>
      <c r="DX3" s="440"/>
      <c r="DY3" s="440"/>
      <c r="DZ3" s="440"/>
      <c r="EA3" s="440"/>
      <c r="EB3" s="440"/>
      <c r="EC3" s="440"/>
      <c r="ED3" s="440"/>
      <c r="EE3" s="440"/>
      <c r="EF3" s="440"/>
      <c r="EG3" s="440"/>
      <c r="EH3" s="440"/>
      <c r="EI3" s="440"/>
      <c r="EJ3" s="440"/>
      <c r="EK3" s="440"/>
      <c r="EL3" s="440"/>
      <c r="EM3" s="441"/>
      <c r="EN3" s="442"/>
      <c r="EO3" s="440"/>
      <c r="EP3" s="440"/>
      <c r="EQ3" s="440"/>
      <c r="ER3" s="440"/>
      <c r="ES3" s="440"/>
      <c r="ET3" s="440"/>
      <c r="EU3" s="440"/>
      <c r="EV3" s="440"/>
      <c r="EW3" s="440"/>
      <c r="EX3" s="440"/>
      <c r="EY3" s="440"/>
      <c r="EZ3" s="440"/>
      <c r="FA3" s="440"/>
      <c r="FB3" s="440"/>
      <c r="FC3" s="440"/>
      <c r="FD3" s="440"/>
      <c r="FE3" s="440"/>
      <c r="FF3" s="440"/>
      <c r="FG3" s="440"/>
      <c r="FH3" s="440"/>
      <c r="FI3" s="440"/>
      <c r="FJ3" s="440"/>
      <c r="FK3" s="441"/>
      <c r="FL3" s="442"/>
      <c r="FM3" s="440"/>
      <c r="FN3" s="440"/>
      <c r="FO3" s="440"/>
      <c r="FP3" s="440"/>
      <c r="FQ3" s="440"/>
      <c r="FR3" s="440"/>
      <c r="FS3" s="440"/>
      <c r="FT3" s="440"/>
      <c r="FU3" s="440"/>
      <c r="FV3" s="440"/>
      <c r="FW3" s="440"/>
      <c r="FX3" s="440"/>
      <c r="FY3" s="440"/>
      <c r="FZ3" s="440"/>
      <c r="GA3" s="440"/>
      <c r="GB3" s="440"/>
      <c r="GC3" s="440"/>
      <c r="GD3" s="440"/>
      <c r="GE3" s="440"/>
      <c r="GF3" s="440"/>
      <c r="GG3" s="440"/>
      <c r="GH3" s="440"/>
      <c r="GI3" s="441"/>
      <c r="GJ3" s="442"/>
      <c r="GK3" s="440"/>
      <c r="GL3" s="440"/>
      <c r="GM3" s="440"/>
      <c r="GN3" s="440"/>
      <c r="GO3" s="440"/>
      <c r="GP3" s="440"/>
      <c r="GQ3" s="440"/>
      <c r="GR3" s="440"/>
      <c r="GS3" s="440"/>
      <c r="GT3" s="440"/>
      <c r="GU3" s="440"/>
      <c r="GV3" s="440"/>
      <c r="GW3" s="440"/>
      <c r="GX3" s="440"/>
      <c r="GY3" s="440"/>
      <c r="GZ3" s="440"/>
      <c r="HA3" s="441"/>
      <c r="HB3" s="434"/>
      <c r="HC3" s="434"/>
      <c r="HD3" s="434"/>
      <c r="HE3" s="434"/>
      <c r="HF3" s="434"/>
      <c r="HG3" s="434"/>
      <c r="HH3" s="434"/>
      <c r="HI3" s="434"/>
      <c r="HJ3" s="434"/>
      <c r="HK3" s="434"/>
      <c r="HL3" s="434"/>
      <c r="HM3" s="434"/>
      <c r="HN3" s="434"/>
      <c r="HO3" s="434"/>
      <c r="HP3" s="434"/>
      <c r="HQ3" s="434"/>
      <c r="HR3" s="434"/>
      <c r="HS3" s="434"/>
      <c r="HT3" s="434"/>
      <c r="HU3" s="434"/>
      <c r="HV3" s="434"/>
      <c r="HW3" s="434"/>
      <c r="HX3" s="434"/>
      <c r="HY3" s="434"/>
      <c r="HZ3" s="434"/>
      <c r="IA3" s="434"/>
      <c r="IB3" s="434"/>
      <c r="IC3" s="434"/>
      <c r="ID3" s="434"/>
      <c r="IE3" s="434"/>
      <c r="IF3" s="434"/>
      <c r="IG3" s="434"/>
      <c r="IH3" s="434"/>
      <c r="II3" s="434"/>
      <c r="IJ3" s="434"/>
      <c r="IK3" s="434"/>
      <c r="IL3" s="434"/>
      <c r="IM3" s="434"/>
      <c r="IN3" s="434"/>
      <c r="IO3" s="434"/>
      <c r="IP3" s="434"/>
      <c r="IQ3" s="434"/>
      <c r="IR3" s="434"/>
      <c r="IS3" s="434"/>
      <c r="IT3" s="434"/>
      <c r="IU3" s="434"/>
      <c r="IV3" s="434"/>
    </row>
    <row r="4" spans="1:256" s="332" customFormat="1" ht="21" x14ac:dyDescent="0.6">
      <c r="A4" s="816"/>
      <c r="B4" s="821" t="s">
        <v>189</v>
      </c>
      <c r="C4" s="443" t="s">
        <v>111</v>
      </c>
      <c r="D4" s="444" t="s">
        <v>0</v>
      </c>
      <c r="E4" s="823" t="s">
        <v>1</v>
      </c>
      <c r="F4" s="824"/>
      <c r="G4" s="825"/>
      <c r="H4" s="811" t="s">
        <v>7</v>
      </c>
      <c r="I4" s="812"/>
      <c r="J4" s="811" t="s">
        <v>8</v>
      </c>
      <c r="K4" s="812"/>
      <c r="L4" s="811" t="s">
        <v>9</v>
      </c>
      <c r="M4" s="812"/>
      <c r="N4" s="811" t="s">
        <v>10</v>
      </c>
      <c r="O4" s="812"/>
      <c r="P4" s="811" t="s">
        <v>11</v>
      </c>
      <c r="Q4" s="812"/>
      <c r="R4" s="811" t="s">
        <v>14</v>
      </c>
      <c r="S4" s="812"/>
      <c r="T4" s="811" t="s">
        <v>15</v>
      </c>
      <c r="U4" s="812"/>
      <c r="V4" s="813" t="s">
        <v>16</v>
      </c>
      <c r="W4" s="814"/>
      <c r="X4" s="812" t="s">
        <v>17</v>
      </c>
      <c r="Y4" s="812"/>
      <c r="Z4" s="811" t="s">
        <v>18</v>
      </c>
      <c r="AA4" s="812"/>
      <c r="AB4" s="811" t="s">
        <v>19</v>
      </c>
      <c r="AC4" s="812"/>
      <c r="AD4" s="811" t="s">
        <v>20</v>
      </c>
      <c r="AE4" s="812"/>
      <c r="AF4" s="811" t="s">
        <v>21</v>
      </c>
      <c r="AG4" s="812"/>
      <c r="AH4" s="811" t="s">
        <v>22</v>
      </c>
      <c r="AI4" s="812"/>
      <c r="AJ4" s="811" t="s">
        <v>23</v>
      </c>
      <c r="AK4" s="812"/>
      <c r="AL4" s="811" t="s">
        <v>24</v>
      </c>
      <c r="AM4" s="812"/>
      <c r="AN4" s="811" t="s">
        <v>25</v>
      </c>
      <c r="AO4" s="812"/>
      <c r="AP4" s="811" t="s">
        <v>26</v>
      </c>
      <c r="AQ4" s="812"/>
      <c r="AR4" s="811" t="s">
        <v>27</v>
      </c>
      <c r="AS4" s="812"/>
      <c r="AT4" s="813" t="s">
        <v>28</v>
      </c>
      <c r="AU4" s="814"/>
      <c r="AV4" s="812" t="s">
        <v>29</v>
      </c>
      <c r="AW4" s="812"/>
      <c r="AX4" s="811" t="s">
        <v>30</v>
      </c>
      <c r="AY4" s="812"/>
      <c r="AZ4" s="811" t="s">
        <v>31</v>
      </c>
      <c r="BA4" s="812"/>
      <c r="BB4" s="811" t="s">
        <v>32</v>
      </c>
      <c r="BC4" s="812"/>
      <c r="BD4" s="811" t="s">
        <v>33</v>
      </c>
      <c r="BE4" s="812"/>
      <c r="BF4" s="811" t="s">
        <v>34</v>
      </c>
      <c r="BG4" s="812"/>
      <c r="BH4" s="811" t="s">
        <v>35</v>
      </c>
      <c r="BI4" s="812"/>
      <c r="BJ4" s="811" t="s">
        <v>36</v>
      </c>
      <c r="BK4" s="812"/>
      <c r="BL4" s="811" t="s">
        <v>37</v>
      </c>
      <c r="BM4" s="812"/>
      <c r="BN4" s="811" t="s">
        <v>38</v>
      </c>
      <c r="BO4" s="812"/>
      <c r="BP4" s="811" t="s">
        <v>39</v>
      </c>
      <c r="BQ4" s="812"/>
      <c r="BR4" s="813" t="s">
        <v>40</v>
      </c>
      <c r="BS4" s="814"/>
      <c r="BT4" s="812" t="s">
        <v>41</v>
      </c>
      <c r="BU4" s="812"/>
      <c r="BV4" s="811" t="s">
        <v>42</v>
      </c>
      <c r="BW4" s="812"/>
      <c r="BX4" s="811" t="s">
        <v>43</v>
      </c>
      <c r="BY4" s="812"/>
      <c r="BZ4" s="811" t="s">
        <v>44</v>
      </c>
      <c r="CA4" s="812"/>
      <c r="CB4" s="811" t="s">
        <v>45</v>
      </c>
      <c r="CC4" s="812"/>
      <c r="CD4" s="811" t="s">
        <v>46</v>
      </c>
      <c r="CE4" s="812"/>
      <c r="CF4" s="811" t="s">
        <v>47</v>
      </c>
      <c r="CG4" s="812"/>
      <c r="CH4" s="811" t="s">
        <v>48</v>
      </c>
      <c r="CI4" s="812"/>
      <c r="CJ4" s="811" t="s">
        <v>49</v>
      </c>
      <c r="CK4" s="812"/>
      <c r="CL4" s="811" t="s">
        <v>50</v>
      </c>
      <c r="CM4" s="812"/>
      <c r="CN4" s="811" t="s">
        <v>51</v>
      </c>
      <c r="CO4" s="812"/>
      <c r="CP4" s="813" t="s">
        <v>52</v>
      </c>
      <c r="CQ4" s="814"/>
      <c r="CR4" s="812" t="s">
        <v>53</v>
      </c>
      <c r="CS4" s="812"/>
      <c r="CT4" s="811" t="s">
        <v>54</v>
      </c>
      <c r="CU4" s="812"/>
      <c r="CV4" s="811" t="s">
        <v>55</v>
      </c>
      <c r="CW4" s="812"/>
      <c r="CX4" s="811" t="s">
        <v>56</v>
      </c>
      <c r="CY4" s="812"/>
      <c r="CZ4" s="811" t="s">
        <v>57</v>
      </c>
      <c r="DA4" s="812"/>
      <c r="DB4" s="811" t="s">
        <v>58</v>
      </c>
      <c r="DC4" s="812"/>
      <c r="DD4" s="811" t="s">
        <v>59</v>
      </c>
      <c r="DE4" s="812"/>
      <c r="DF4" s="811" t="s">
        <v>60</v>
      </c>
      <c r="DG4" s="812"/>
      <c r="DH4" s="811" t="s">
        <v>61</v>
      </c>
      <c r="DI4" s="812"/>
      <c r="DJ4" s="811" t="s">
        <v>62</v>
      </c>
      <c r="DK4" s="812"/>
      <c r="DL4" s="811" t="s">
        <v>63</v>
      </c>
      <c r="DM4" s="812"/>
      <c r="DN4" s="813" t="s">
        <v>64</v>
      </c>
      <c r="DO4" s="814"/>
      <c r="DP4" s="812" t="s">
        <v>65</v>
      </c>
      <c r="DQ4" s="812"/>
      <c r="DR4" s="811" t="s">
        <v>66</v>
      </c>
      <c r="DS4" s="812"/>
      <c r="DT4" s="811" t="s">
        <v>67</v>
      </c>
      <c r="DU4" s="812"/>
      <c r="DV4" s="811" t="s">
        <v>68</v>
      </c>
      <c r="DW4" s="812"/>
      <c r="DX4" s="811" t="s">
        <v>69</v>
      </c>
      <c r="DY4" s="812"/>
      <c r="DZ4" s="811" t="s">
        <v>70</v>
      </c>
      <c r="EA4" s="812"/>
      <c r="EB4" s="811" t="s">
        <v>71</v>
      </c>
      <c r="EC4" s="812"/>
      <c r="ED4" s="811" t="s">
        <v>72</v>
      </c>
      <c r="EE4" s="812"/>
      <c r="EF4" s="811" t="s">
        <v>73</v>
      </c>
      <c r="EG4" s="812"/>
      <c r="EH4" s="811" t="s">
        <v>74</v>
      </c>
      <c r="EI4" s="812"/>
      <c r="EJ4" s="811" t="s">
        <v>75</v>
      </c>
      <c r="EK4" s="812"/>
      <c r="EL4" s="813" t="s">
        <v>76</v>
      </c>
      <c r="EM4" s="814"/>
      <c r="EN4" s="812" t="s">
        <v>77</v>
      </c>
      <c r="EO4" s="812"/>
      <c r="EP4" s="811" t="s">
        <v>78</v>
      </c>
      <c r="EQ4" s="812"/>
      <c r="ER4" s="811" t="s">
        <v>79</v>
      </c>
      <c r="ES4" s="812"/>
      <c r="ET4" s="811" t="s">
        <v>80</v>
      </c>
      <c r="EU4" s="812"/>
      <c r="EV4" s="811" t="s">
        <v>81</v>
      </c>
      <c r="EW4" s="812"/>
      <c r="EX4" s="811" t="s">
        <v>82</v>
      </c>
      <c r="EY4" s="812"/>
      <c r="EZ4" s="811" t="s">
        <v>83</v>
      </c>
      <c r="FA4" s="812"/>
      <c r="FB4" s="811" t="s">
        <v>84</v>
      </c>
      <c r="FC4" s="812"/>
      <c r="FD4" s="811" t="s">
        <v>85</v>
      </c>
      <c r="FE4" s="812"/>
      <c r="FF4" s="811" t="s">
        <v>86</v>
      </c>
      <c r="FG4" s="812"/>
      <c r="FH4" s="811" t="s">
        <v>87</v>
      </c>
      <c r="FI4" s="812"/>
      <c r="FJ4" s="813" t="s">
        <v>88</v>
      </c>
      <c r="FK4" s="814"/>
      <c r="FL4" s="812" t="s">
        <v>89</v>
      </c>
      <c r="FM4" s="812"/>
      <c r="FN4" s="811" t="s">
        <v>90</v>
      </c>
      <c r="FO4" s="812"/>
      <c r="FP4" s="811" t="s">
        <v>91</v>
      </c>
      <c r="FQ4" s="812"/>
      <c r="FR4" s="811" t="s">
        <v>92</v>
      </c>
      <c r="FS4" s="812"/>
      <c r="FT4" s="811" t="s">
        <v>93</v>
      </c>
      <c r="FU4" s="812"/>
      <c r="FV4" s="811" t="s">
        <v>94</v>
      </c>
      <c r="FW4" s="812"/>
      <c r="FX4" s="811" t="s">
        <v>95</v>
      </c>
      <c r="FY4" s="812"/>
      <c r="FZ4" s="811" t="s">
        <v>96</v>
      </c>
      <c r="GA4" s="812"/>
      <c r="GB4" s="811" t="s">
        <v>97</v>
      </c>
      <c r="GC4" s="812"/>
      <c r="GD4" s="811" t="s">
        <v>98</v>
      </c>
      <c r="GE4" s="812"/>
      <c r="GF4" s="811" t="s">
        <v>99</v>
      </c>
      <c r="GG4" s="812"/>
      <c r="GH4" s="813" t="s">
        <v>100</v>
      </c>
      <c r="GI4" s="814"/>
      <c r="GJ4" s="812" t="s">
        <v>101</v>
      </c>
      <c r="GK4" s="812"/>
      <c r="GL4" s="811" t="s">
        <v>102</v>
      </c>
      <c r="GM4" s="812"/>
      <c r="GN4" s="811" t="s">
        <v>103</v>
      </c>
      <c r="GO4" s="812"/>
      <c r="GP4" s="811" t="s">
        <v>104</v>
      </c>
      <c r="GQ4" s="812"/>
      <c r="GR4" s="811" t="s">
        <v>105</v>
      </c>
      <c r="GS4" s="812"/>
      <c r="GT4" s="811" t="s">
        <v>106</v>
      </c>
      <c r="GU4" s="812"/>
      <c r="GV4" s="811" t="s">
        <v>107</v>
      </c>
      <c r="GW4" s="812"/>
      <c r="GX4" s="811" t="s">
        <v>108</v>
      </c>
      <c r="GY4" s="812"/>
      <c r="GZ4" s="826" t="s">
        <v>109</v>
      </c>
      <c r="HA4" s="826"/>
      <c r="HB4" s="331"/>
      <c r="HC4" s="326"/>
      <c r="HD4" s="321" t="s">
        <v>247</v>
      </c>
      <c r="HE4" s="322" t="s">
        <v>248</v>
      </c>
      <c r="HF4" s="321" t="s">
        <v>247</v>
      </c>
      <c r="HG4" s="322" t="s">
        <v>248</v>
      </c>
      <c r="HH4" s="321" t="s">
        <v>247</v>
      </c>
      <c r="HI4" s="322" t="s">
        <v>248</v>
      </c>
      <c r="HJ4" s="434"/>
      <c r="HK4" s="434"/>
      <c r="HL4" s="434"/>
      <c r="HM4" s="434"/>
      <c r="HN4" s="434"/>
      <c r="HO4" s="434"/>
      <c r="HP4" s="434"/>
      <c r="HQ4" s="434"/>
      <c r="HR4" s="434"/>
      <c r="HS4" s="434"/>
      <c r="HT4" s="434"/>
      <c r="HU4" s="434"/>
      <c r="HV4" s="434"/>
      <c r="HW4" s="434"/>
      <c r="HX4" s="434"/>
      <c r="HY4" s="434"/>
      <c r="HZ4" s="434"/>
      <c r="IA4" s="434"/>
      <c r="IB4" s="434"/>
      <c r="IC4" s="434"/>
      <c r="ID4" s="434"/>
      <c r="IE4" s="434"/>
      <c r="IF4" s="434"/>
      <c r="IG4" s="434"/>
      <c r="IH4" s="434"/>
      <c r="II4" s="434"/>
      <c r="IJ4" s="434"/>
      <c r="IK4" s="434"/>
      <c r="IL4" s="434"/>
      <c r="IM4" s="434"/>
      <c r="IN4" s="434"/>
      <c r="IO4" s="434"/>
      <c r="IP4" s="434"/>
      <c r="IQ4" s="434"/>
      <c r="IR4" s="434"/>
      <c r="IS4" s="434"/>
      <c r="IT4" s="434"/>
      <c r="IU4" s="434"/>
      <c r="IV4" s="434"/>
    </row>
    <row r="5" spans="1:256" s="332" customFormat="1" ht="21" x14ac:dyDescent="0.6">
      <c r="A5" s="817"/>
      <c r="B5" s="822"/>
      <c r="C5" s="445" t="s">
        <v>112</v>
      </c>
      <c r="D5" s="446" t="s">
        <v>3</v>
      </c>
      <c r="E5" s="447" t="s">
        <v>4</v>
      </c>
      <c r="F5" s="447" t="s">
        <v>2</v>
      </c>
      <c r="G5" s="447" t="s">
        <v>5</v>
      </c>
      <c r="H5" s="448" t="s">
        <v>12</v>
      </c>
      <c r="I5" s="449" t="s">
        <v>13</v>
      </c>
      <c r="J5" s="448" t="s">
        <v>12</v>
      </c>
      <c r="K5" s="449" t="s">
        <v>13</v>
      </c>
      <c r="L5" s="448" t="s">
        <v>12</v>
      </c>
      <c r="M5" s="449" t="s">
        <v>13</v>
      </c>
      <c r="N5" s="448" t="s">
        <v>12</v>
      </c>
      <c r="O5" s="449" t="s">
        <v>13</v>
      </c>
      <c r="P5" s="448" t="s">
        <v>12</v>
      </c>
      <c r="Q5" s="449" t="s">
        <v>13</v>
      </c>
      <c r="R5" s="448" t="s">
        <v>12</v>
      </c>
      <c r="S5" s="449" t="s">
        <v>13</v>
      </c>
      <c r="T5" s="448" t="s">
        <v>12</v>
      </c>
      <c r="U5" s="449" t="s">
        <v>13</v>
      </c>
      <c r="V5" s="449" t="s">
        <v>12</v>
      </c>
      <c r="W5" s="449" t="s">
        <v>13</v>
      </c>
      <c r="X5" s="448" t="s">
        <v>12</v>
      </c>
      <c r="Y5" s="449" t="s">
        <v>13</v>
      </c>
      <c r="Z5" s="448" t="s">
        <v>12</v>
      </c>
      <c r="AA5" s="449" t="s">
        <v>13</v>
      </c>
      <c r="AB5" s="448" t="s">
        <v>12</v>
      </c>
      <c r="AC5" s="449" t="s">
        <v>13</v>
      </c>
      <c r="AD5" s="448" t="s">
        <v>12</v>
      </c>
      <c r="AE5" s="449" t="s">
        <v>13</v>
      </c>
      <c r="AF5" s="448" t="s">
        <v>12</v>
      </c>
      <c r="AG5" s="449" t="s">
        <v>13</v>
      </c>
      <c r="AH5" s="448" t="s">
        <v>12</v>
      </c>
      <c r="AI5" s="449" t="s">
        <v>13</v>
      </c>
      <c r="AJ5" s="448" t="s">
        <v>12</v>
      </c>
      <c r="AK5" s="449" t="s">
        <v>13</v>
      </c>
      <c r="AL5" s="448" t="s">
        <v>12</v>
      </c>
      <c r="AM5" s="449" t="s">
        <v>13</v>
      </c>
      <c r="AN5" s="448" t="s">
        <v>12</v>
      </c>
      <c r="AO5" s="449" t="s">
        <v>13</v>
      </c>
      <c r="AP5" s="448" t="s">
        <v>12</v>
      </c>
      <c r="AQ5" s="449" t="s">
        <v>13</v>
      </c>
      <c r="AR5" s="448" t="s">
        <v>12</v>
      </c>
      <c r="AS5" s="449" t="s">
        <v>13</v>
      </c>
      <c r="AT5" s="449" t="s">
        <v>12</v>
      </c>
      <c r="AU5" s="449" t="s">
        <v>13</v>
      </c>
      <c r="AV5" s="448" t="s">
        <v>12</v>
      </c>
      <c r="AW5" s="449" t="s">
        <v>13</v>
      </c>
      <c r="AX5" s="448" t="s">
        <v>12</v>
      </c>
      <c r="AY5" s="449" t="s">
        <v>13</v>
      </c>
      <c r="AZ5" s="448" t="s">
        <v>12</v>
      </c>
      <c r="BA5" s="449" t="s">
        <v>13</v>
      </c>
      <c r="BB5" s="448" t="s">
        <v>12</v>
      </c>
      <c r="BC5" s="449" t="s">
        <v>13</v>
      </c>
      <c r="BD5" s="448" t="s">
        <v>12</v>
      </c>
      <c r="BE5" s="449" t="s">
        <v>13</v>
      </c>
      <c r="BF5" s="448" t="s">
        <v>12</v>
      </c>
      <c r="BG5" s="449" t="s">
        <v>13</v>
      </c>
      <c r="BH5" s="448" t="s">
        <v>12</v>
      </c>
      <c r="BI5" s="450" t="s">
        <v>13</v>
      </c>
      <c r="BJ5" s="451" t="s">
        <v>12</v>
      </c>
      <c r="BK5" s="450" t="s">
        <v>13</v>
      </c>
      <c r="BL5" s="451" t="s">
        <v>12</v>
      </c>
      <c r="BM5" s="450" t="s">
        <v>13</v>
      </c>
      <c r="BN5" s="451" t="s">
        <v>12</v>
      </c>
      <c r="BO5" s="450" t="s">
        <v>13</v>
      </c>
      <c r="BP5" s="451" t="s">
        <v>12</v>
      </c>
      <c r="BQ5" s="450" t="s">
        <v>13</v>
      </c>
      <c r="BR5" s="450" t="s">
        <v>12</v>
      </c>
      <c r="BS5" s="450" t="s">
        <v>13</v>
      </c>
      <c r="BT5" s="451" t="s">
        <v>12</v>
      </c>
      <c r="BU5" s="450" t="s">
        <v>13</v>
      </c>
      <c r="BV5" s="451" t="s">
        <v>12</v>
      </c>
      <c r="BW5" s="450" t="s">
        <v>13</v>
      </c>
      <c r="BX5" s="451" t="s">
        <v>12</v>
      </c>
      <c r="BY5" s="450" t="s">
        <v>13</v>
      </c>
      <c r="BZ5" s="451" t="s">
        <v>12</v>
      </c>
      <c r="CA5" s="450" t="s">
        <v>13</v>
      </c>
      <c r="CB5" s="451" t="s">
        <v>12</v>
      </c>
      <c r="CC5" s="450" t="s">
        <v>13</v>
      </c>
      <c r="CD5" s="451" t="s">
        <v>12</v>
      </c>
      <c r="CE5" s="450" t="s">
        <v>13</v>
      </c>
      <c r="CF5" s="451" t="s">
        <v>12</v>
      </c>
      <c r="CG5" s="450" t="s">
        <v>13</v>
      </c>
      <c r="CH5" s="451" t="s">
        <v>12</v>
      </c>
      <c r="CI5" s="450" t="s">
        <v>13</v>
      </c>
      <c r="CJ5" s="451" t="s">
        <v>12</v>
      </c>
      <c r="CK5" s="450" t="s">
        <v>13</v>
      </c>
      <c r="CL5" s="451" t="s">
        <v>12</v>
      </c>
      <c r="CM5" s="450" t="s">
        <v>13</v>
      </c>
      <c r="CN5" s="451" t="s">
        <v>12</v>
      </c>
      <c r="CO5" s="450" t="s">
        <v>13</v>
      </c>
      <c r="CP5" s="450" t="s">
        <v>12</v>
      </c>
      <c r="CQ5" s="450" t="s">
        <v>13</v>
      </c>
      <c r="CR5" s="451" t="s">
        <v>12</v>
      </c>
      <c r="CS5" s="450" t="s">
        <v>13</v>
      </c>
      <c r="CT5" s="451" t="s">
        <v>12</v>
      </c>
      <c r="CU5" s="450" t="s">
        <v>13</v>
      </c>
      <c r="CV5" s="451" t="s">
        <v>12</v>
      </c>
      <c r="CW5" s="450" t="s">
        <v>13</v>
      </c>
      <c r="CX5" s="451" t="s">
        <v>12</v>
      </c>
      <c r="CY5" s="450" t="s">
        <v>13</v>
      </c>
      <c r="CZ5" s="451" t="s">
        <v>12</v>
      </c>
      <c r="DA5" s="450" t="s">
        <v>13</v>
      </c>
      <c r="DB5" s="451" t="s">
        <v>12</v>
      </c>
      <c r="DC5" s="450" t="s">
        <v>13</v>
      </c>
      <c r="DD5" s="451" t="s">
        <v>12</v>
      </c>
      <c r="DE5" s="450" t="s">
        <v>13</v>
      </c>
      <c r="DF5" s="451" t="s">
        <v>12</v>
      </c>
      <c r="DG5" s="450" t="s">
        <v>13</v>
      </c>
      <c r="DH5" s="451" t="s">
        <v>12</v>
      </c>
      <c r="DI5" s="450" t="s">
        <v>13</v>
      </c>
      <c r="DJ5" s="451" t="s">
        <v>12</v>
      </c>
      <c r="DK5" s="450" t="s">
        <v>13</v>
      </c>
      <c r="DL5" s="451" t="s">
        <v>12</v>
      </c>
      <c r="DM5" s="450" t="s">
        <v>13</v>
      </c>
      <c r="DN5" s="450" t="s">
        <v>12</v>
      </c>
      <c r="DO5" s="450" t="s">
        <v>13</v>
      </c>
      <c r="DP5" s="451" t="s">
        <v>12</v>
      </c>
      <c r="DQ5" s="450" t="s">
        <v>13</v>
      </c>
      <c r="DR5" s="451" t="s">
        <v>12</v>
      </c>
      <c r="DS5" s="450" t="s">
        <v>13</v>
      </c>
      <c r="DT5" s="451" t="s">
        <v>12</v>
      </c>
      <c r="DU5" s="450" t="s">
        <v>13</v>
      </c>
      <c r="DV5" s="451" t="s">
        <v>12</v>
      </c>
      <c r="DW5" s="450" t="s">
        <v>13</v>
      </c>
      <c r="DX5" s="451" t="s">
        <v>12</v>
      </c>
      <c r="DY5" s="450" t="s">
        <v>13</v>
      </c>
      <c r="DZ5" s="451" t="s">
        <v>12</v>
      </c>
      <c r="EA5" s="450" t="s">
        <v>13</v>
      </c>
      <c r="EB5" s="451" t="s">
        <v>12</v>
      </c>
      <c r="EC5" s="450" t="s">
        <v>13</v>
      </c>
      <c r="ED5" s="451" t="s">
        <v>12</v>
      </c>
      <c r="EE5" s="450" t="s">
        <v>13</v>
      </c>
      <c r="EF5" s="451" t="s">
        <v>12</v>
      </c>
      <c r="EG5" s="450" t="s">
        <v>13</v>
      </c>
      <c r="EH5" s="451" t="s">
        <v>12</v>
      </c>
      <c r="EI5" s="450" t="s">
        <v>13</v>
      </c>
      <c r="EJ5" s="451" t="s">
        <v>12</v>
      </c>
      <c r="EK5" s="450" t="s">
        <v>13</v>
      </c>
      <c r="EL5" s="450" t="s">
        <v>12</v>
      </c>
      <c r="EM5" s="450" t="s">
        <v>13</v>
      </c>
      <c r="EN5" s="451" t="s">
        <v>12</v>
      </c>
      <c r="EO5" s="450" t="s">
        <v>13</v>
      </c>
      <c r="EP5" s="451" t="s">
        <v>12</v>
      </c>
      <c r="EQ5" s="450" t="s">
        <v>13</v>
      </c>
      <c r="ER5" s="451" t="s">
        <v>12</v>
      </c>
      <c r="ES5" s="450" t="s">
        <v>13</v>
      </c>
      <c r="ET5" s="451" t="s">
        <v>12</v>
      </c>
      <c r="EU5" s="450" t="s">
        <v>13</v>
      </c>
      <c r="EV5" s="451" t="s">
        <v>12</v>
      </c>
      <c r="EW5" s="450" t="s">
        <v>13</v>
      </c>
      <c r="EX5" s="451" t="s">
        <v>12</v>
      </c>
      <c r="EY5" s="450" t="s">
        <v>13</v>
      </c>
      <c r="EZ5" s="451" t="s">
        <v>12</v>
      </c>
      <c r="FA5" s="450" t="s">
        <v>13</v>
      </c>
      <c r="FB5" s="451" t="s">
        <v>12</v>
      </c>
      <c r="FC5" s="450" t="s">
        <v>13</v>
      </c>
      <c r="FD5" s="451" t="s">
        <v>12</v>
      </c>
      <c r="FE5" s="450" t="s">
        <v>13</v>
      </c>
      <c r="FF5" s="451" t="s">
        <v>12</v>
      </c>
      <c r="FG5" s="450" t="s">
        <v>13</v>
      </c>
      <c r="FH5" s="451" t="s">
        <v>12</v>
      </c>
      <c r="FI5" s="450" t="s">
        <v>13</v>
      </c>
      <c r="FJ5" s="450" t="s">
        <v>12</v>
      </c>
      <c r="FK5" s="450" t="s">
        <v>13</v>
      </c>
      <c r="FL5" s="451" t="s">
        <v>12</v>
      </c>
      <c r="FM5" s="450" t="s">
        <v>13</v>
      </c>
      <c r="FN5" s="451" t="s">
        <v>12</v>
      </c>
      <c r="FO5" s="450" t="s">
        <v>13</v>
      </c>
      <c r="FP5" s="451" t="s">
        <v>12</v>
      </c>
      <c r="FQ5" s="450" t="s">
        <v>13</v>
      </c>
      <c r="FR5" s="451" t="s">
        <v>12</v>
      </c>
      <c r="FS5" s="450" t="s">
        <v>13</v>
      </c>
      <c r="FT5" s="451" t="s">
        <v>12</v>
      </c>
      <c r="FU5" s="450" t="s">
        <v>13</v>
      </c>
      <c r="FV5" s="451" t="s">
        <v>12</v>
      </c>
      <c r="FW5" s="450" t="s">
        <v>13</v>
      </c>
      <c r="FX5" s="451" t="s">
        <v>12</v>
      </c>
      <c r="FY5" s="450" t="s">
        <v>13</v>
      </c>
      <c r="FZ5" s="451" t="s">
        <v>12</v>
      </c>
      <c r="GA5" s="450" t="s">
        <v>13</v>
      </c>
      <c r="GB5" s="451" t="s">
        <v>12</v>
      </c>
      <c r="GC5" s="450" t="s">
        <v>13</v>
      </c>
      <c r="GD5" s="451" t="s">
        <v>12</v>
      </c>
      <c r="GE5" s="450" t="s">
        <v>13</v>
      </c>
      <c r="GF5" s="451" t="s">
        <v>12</v>
      </c>
      <c r="GG5" s="450" t="s">
        <v>13</v>
      </c>
      <c r="GH5" s="450" t="s">
        <v>12</v>
      </c>
      <c r="GI5" s="450" t="s">
        <v>13</v>
      </c>
      <c r="GJ5" s="451" t="s">
        <v>12</v>
      </c>
      <c r="GK5" s="450" t="s">
        <v>13</v>
      </c>
      <c r="GL5" s="451" t="s">
        <v>12</v>
      </c>
      <c r="GM5" s="450" t="s">
        <v>13</v>
      </c>
      <c r="GN5" s="451" t="s">
        <v>12</v>
      </c>
      <c r="GO5" s="450" t="s">
        <v>13</v>
      </c>
      <c r="GP5" s="451" t="s">
        <v>12</v>
      </c>
      <c r="GQ5" s="450" t="s">
        <v>13</v>
      </c>
      <c r="GR5" s="451" t="s">
        <v>12</v>
      </c>
      <c r="GS5" s="450" t="s">
        <v>13</v>
      </c>
      <c r="GT5" s="451" t="s">
        <v>12</v>
      </c>
      <c r="GU5" s="450" t="s">
        <v>13</v>
      </c>
      <c r="GV5" s="451" t="s">
        <v>12</v>
      </c>
      <c r="GW5" s="450" t="s">
        <v>13</v>
      </c>
      <c r="GX5" s="451" t="s">
        <v>12</v>
      </c>
      <c r="GY5" s="450" t="s">
        <v>13</v>
      </c>
      <c r="GZ5" s="450" t="s">
        <v>12</v>
      </c>
      <c r="HA5" s="450" t="s">
        <v>13</v>
      </c>
      <c r="HB5" s="331"/>
      <c r="HC5" s="326"/>
      <c r="HD5" s="321" t="s">
        <v>4</v>
      </c>
      <c r="HE5" s="322" t="s">
        <v>4</v>
      </c>
      <c r="HF5" s="321" t="s">
        <v>2</v>
      </c>
      <c r="HG5" s="322" t="s">
        <v>2</v>
      </c>
      <c r="HH5" s="321" t="s">
        <v>5</v>
      </c>
      <c r="HI5" s="322" t="s">
        <v>5</v>
      </c>
      <c r="HJ5" s="434"/>
      <c r="HK5" s="434"/>
      <c r="HL5" s="434"/>
      <c r="HM5" s="434"/>
      <c r="HN5" s="434"/>
      <c r="HO5" s="434"/>
      <c r="HP5" s="434"/>
      <c r="HQ5" s="434"/>
      <c r="HR5" s="434"/>
      <c r="HS5" s="434"/>
      <c r="HT5" s="434"/>
      <c r="HU5" s="434"/>
      <c r="HV5" s="434"/>
      <c r="HW5" s="434"/>
      <c r="HX5" s="434"/>
      <c r="HY5" s="434"/>
      <c r="HZ5" s="434"/>
      <c r="IA5" s="434"/>
      <c r="IB5" s="434"/>
      <c r="IC5" s="434"/>
      <c r="ID5" s="434"/>
      <c r="IE5" s="434"/>
      <c r="IF5" s="434"/>
      <c r="IG5" s="434"/>
      <c r="IH5" s="434"/>
      <c r="II5" s="434"/>
      <c r="IJ5" s="434"/>
      <c r="IK5" s="434"/>
      <c r="IL5" s="434"/>
      <c r="IM5" s="434"/>
      <c r="IN5" s="434"/>
      <c r="IO5" s="434"/>
      <c r="IP5" s="434"/>
      <c r="IQ5" s="434"/>
      <c r="IR5" s="434"/>
      <c r="IS5" s="434"/>
      <c r="IT5" s="434"/>
      <c r="IU5" s="434"/>
      <c r="IV5" s="434"/>
    </row>
    <row r="6" spans="1:256" s="332" customFormat="1" x14ac:dyDescent="0.7">
      <c r="A6" s="452">
        <v>1</v>
      </c>
      <c r="B6" s="153" t="s">
        <v>226</v>
      </c>
      <c r="C6" s="381">
        <v>239</v>
      </c>
      <c r="D6" s="385">
        <v>424</v>
      </c>
      <c r="E6" s="384">
        <v>325</v>
      </c>
      <c r="F6" s="384">
        <v>402</v>
      </c>
      <c r="G6" s="384">
        <f>SUM(E6:F6)</f>
        <v>727</v>
      </c>
      <c r="H6" s="384">
        <v>1</v>
      </c>
      <c r="I6" s="384">
        <v>1</v>
      </c>
      <c r="J6" s="384">
        <v>1</v>
      </c>
      <c r="K6" s="384">
        <v>0</v>
      </c>
      <c r="L6" s="384">
        <v>3</v>
      </c>
      <c r="M6" s="384">
        <v>4</v>
      </c>
      <c r="N6" s="384">
        <v>2</v>
      </c>
      <c r="O6" s="384">
        <v>1</v>
      </c>
      <c r="P6" s="384">
        <v>2</v>
      </c>
      <c r="Q6" s="384">
        <v>3</v>
      </c>
      <c r="R6" s="384">
        <v>3</v>
      </c>
      <c r="S6" s="384">
        <v>3</v>
      </c>
      <c r="T6" s="384">
        <v>3</v>
      </c>
      <c r="U6" s="384">
        <v>2</v>
      </c>
      <c r="V6" s="384">
        <v>4</v>
      </c>
      <c r="W6" s="384">
        <v>2</v>
      </c>
      <c r="X6" s="384">
        <v>3</v>
      </c>
      <c r="Y6" s="384">
        <v>4</v>
      </c>
      <c r="Z6" s="384">
        <v>1</v>
      </c>
      <c r="AA6" s="384">
        <v>3</v>
      </c>
      <c r="AB6" s="384">
        <v>0</v>
      </c>
      <c r="AC6" s="384">
        <v>3</v>
      </c>
      <c r="AD6" s="384">
        <v>0</v>
      </c>
      <c r="AE6" s="384">
        <v>2</v>
      </c>
      <c r="AF6" s="384">
        <v>3</v>
      </c>
      <c r="AG6" s="384">
        <v>6</v>
      </c>
      <c r="AH6" s="384">
        <v>2</v>
      </c>
      <c r="AI6" s="384">
        <v>1</v>
      </c>
      <c r="AJ6" s="384">
        <v>1</v>
      </c>
      <c r="AK6" s="384">
        <v>2</v>
      </c>
      <c r="AL6" s="384">
        <v>3</v>
      </c>
      <c r="AM6" s="384">
        <v>1</v>
      </c>
      <c r="AN6" s="384">
        <v>4</v>
      </c>
      <c r="AO6" s="384">
        <v>8</v>
      </c>
      <c r="AP6" s="384">
        <v>4</v>
      </c>
      <c r="AQ6" s="386">
        <v>7</v>
      </c>
      <c r="AR6" s="431">
        <v>6</v>
      </c>
      <c r="AS6" s="386">
        <v>3</v>
      </c>
      <c r="AT6" s="431">
        <v>4</v>
      </c>
      <c r="AU6" s="384">
        <v>2</v>
      </c>
      <c r="AV6" s="384">
        <v>6</v>
      </c>
      <c r="AW6" s="384">
        <v>2</v>
      </c>
      <c r="AX6" s="384">
        <v>2</v>
      </c>
      <c r="AY6" s="384">
        <v>4</v>
      </c>
      <c r="AZ6" s="384">
        <v>3</v>
      </c>
      <c r="BA6" s="384">
        <v>5</v>
      </c>
      <c r="BB6" s="384">
        <v>3</v>
      </c>
      <c r="BC6" s="385">
        <v>3</v>
      </c>
      <c r="BD6" s="384">
        <v>4</v>
      </c>
      <c r="BE6" s="384">
        <v>1</v>
      </c>
      <c r="BF6" s="384">
        <v>7</v>
      </c>
      <c r="BG6" s="384">
        <v>3</v>
      </c>
      <c r="BH6" s="386">
        <v>3</v>
      </c>
      <c r="BI6" s="145">
        <v>6</v>
      </c>
      <c r="BJ6" s="145">
        <v>4</v>
      </c>
      <c r="BK6" s="145">
        <v>4</v>
      </c>
      <c r="BL6" s="145">
        <v>5</v>
      </c>
      <c r="BM6" s="145">
        <v>4</v>
      </c>
      <c r="BN6" s="145">
        <v>3</v>
      </c>
      <c r="BO6" s="145">
        <v>4</v>
      </c>
      <c r="BP6" s="145">
        <v>2</v>
      </c>
      <c r="BQ6" s="145">
        <v>2</v>
      </c>
      <c r="BR6" s="145">
        <v>6</v>
      </c>
      <c r="BS6" s="145">
        <v>5</v>
      </c>
      <c r="BT6" s="145">
        <v>3</v>
      </c>
      <c r="BU6" s="145">
        <v>3</v>
      </c>
      <c r="BV6" s="145">
        <v>3</v>
      </c>
      <c r="BW6" s="145">
        <v>3</v>
      </c>
      <c r="BX6" s="145">
        <v>7</v>
      </c>
      <c r="BY6" s="145">
        <v>6</v>
      </c>
      <c r="BZ6" s="145">
        <v>4</v>
      </c>
      <c r="CA6" s="145">
        <v>4</v>
      </c>
      <c r="CB6" s="145">
        <v>4</v>
      </c>
      <c r="CC6" s="145">
        <v>5</v>
      </c>
      <c r="CD6" s="145">
        <v>5</v>
      </c>
      <c r="CE6" s="145">
        <v>4</v>
      </c>
      <c r="CF6" s="145">
        <v>11</v>
      </c>
      <c r="CG6" s="145">
        <v>5</v>
      </c>
      <c r="CH6" s="145">
        <v>5</v>
      </c>
      <c r="CI6" s="145">
        <v>11</v>
      </c>
      <c r="CJ6" s="145">
        <v>2</v>
      </c>
      <c r="CK6" s="145">
        <v>6</v>
      </c>
      <c r="CL6" s="145">
        <v>5</v>
      </c>
      <c r="CM6" s="145">
        <v>4</v>
      </c>
      <c r="CN6" s="145">
        <v>7</v>
      </c>
      <c r="CO6" s="145">
        <v>4</v>
      </c>
      <c r="CP6" s="145">
        <v>10</v>
      </c>
      <c r="CQ6" s="145">
        <v>4</v>
      </c>
      <c r="CR6" s="145">
        <v>2</v>
      </c>
      <c r="CS6" s="145">
        <v>9</v>
      </c>
      <c r="CT6" s="145">
        <v>4</v>
      </c>
      <c r="CU6" s="145">
        <v>5</v>
      </c>
      <c r="CV6" s="145">
        <v>4</v>
      </c>
      <c r="CW6" s="145">
        <v>6</v>
      </c>
      <c r="CX6" s="145">
        <v>2</v>
      </c>
      <c r="CY6" s="145">
        <v>0</v>
      </c>
      <c r="CZ6" s="145">
        <v>9</v>
      </c>
      <c r="DA6" s="145">
        <v>9</v>
      </c>
      <c r="DB6" s="145">
        <v>5</v>
      </c>
      <c r="DC6" s="145">
        <v>5</v>
      </c>
      <c r="DD6" s="145">
        <v>4</v>
      </c>
      <c r="DE6" s="145">
        <v>3</v>
      </c>
      <c r="DF6" s="145">
        <v>6</v>
      </c>
      <c r="DG6" s="145">
        <v>5</v>
      </c>
      <c r="DH6" s="145">
        <v>5</v>
      </c>
      <c r="DI6" s="145">
        <v>7</v>
      </c>
      <c r="DJ6" s="145">
        <v>2</v>
      </c>
      <c r="DK6" s="145">
        <v>4</v>
      </c>
      <c r="DL6" s="145">
        <v>3</v>
      </c>
      <c r="DM6" s="145">
        <v>3</v>
      </c>
      <c r="DN6" s="145">
        <v>7</v>
      </c>
      <c r="DO6" s="145">
        <v>4</v>
      </c>
      <c r="DP6" s="145">
        <v>10</v>
      </c>
      <c r="DQ6" s="145">
        <v>8</v>
      </c>
      <c r="DR6" s="145">
        <v>5</v>
      </c>
      <c r="DS6" s="145">
        <v>9</v>
      </c>
      <c r="DT6" s="145">
        <v>7</v>
      </c>
      <c r="DU6" s="145">
        <v>6</v>
      </c>
      <c r="DV6" s="145">
        <v>4</v>
      </c>
      <c r="DW6" s="145">
        <v>8</v>
      </c>
      <c r="DX6" s="145">
        <v>4</v>
      </c>
      <c r="DY6" s="145">
        <v>14</v>
      </c>
      <c r="DZ6" s="145">
        <v>3</v>
      </c>
      <c r="EA6" s="145">
        <v>7</v>
      </c>
      <c r="EB6" s="145">
        <v>4</v>
      </c>
      <c r="EC6" s="145">
        <v>10</v>
      </c>
      <c r="ED6" s="145">
        <v>2</v>
      </c>
      <c r="EE6" s="145">
        <v>15</v>
      </c>
      <c r="EF6" s="145">
        <v>2</v>
      </c>
      <c r="EG6" s="145">
        <v>12</v>
      </c>
      <c r="EH6" s="145">
        <v>4</v>
      </c>
      <c r="EI6" s="145">
        <v>6</v>
      </c>
      <c r="EJ6" s="145">
        <v>2</v>
      </c>
      <c r="EK6" s="145">
        <v>3</v>
      </c>
      <c r="EL6" s="145">
        <v>3</v>
      </c>
      <c r="EM6" s="145">
        <v>2</v>
      </c>
      <c r="EN6" s="145">
        <v>6</v>
      </c>
      <c r="EO6" s="145">
        <v>3</v>
      </c>
      <c r="EP6" s="145">
        <v>5</v>
      </c>
      <c r="EQ6" s="145">
        <v>12</v>
      </c>
      <c r="ER6" s="145">
        <v>4</v>
      </c>
      <c r="ES6" s="145">
        <v>4</v>
      </c>
      <c r="ET6" s="130">
        <v>5</v>
      </c>
      <c r="EU6" s="145">
        <v>4</v>
      </c>
      <c r="EV6" s="145">
        <v>2</v>
      </c>
      <c r="EW6" s="145">
        <v>6</v>
      </c>
      <c r="EX6" s="145">
        <v>2</v>
      </c>
      <c r="EY6" s="145">
        <v>3</v>
      </c>
      <c r="EZ6" s="145">
        <v>1</v>
      </c>
      <c r="FA6" s="145">
        <v>3</v>
      </c>
      <c r="FB6" s="145">
        <v>6</v>
      </c>
      <c r="FC6" s="145">
        <v>5</v>
      </c>
      <c r="FD6" s="145">
        <v>2</v>
      </c>
      <c r="FE6" s="145">
        <v>3</v>
      </c>
      <c r="FF6" s="145">
        <v>2</v>
      </c>
      <c r="FG6" s="145">
        <v>4</v>
      </c>
      <c r="FH6" s="145">
        <v>4</v>
      </c>
      <c r="FI6" s="145">
        <v>3</v>
      </c>
      <c r="FJ6" s="145">
        <v>1</v>
      </c>
      <c r="FK6" s="145">
        <v>4</v>
      </c>
      <c r="FL6" s="145">
        <v>0</v>
      </c>
      <c r="FM6" s="145">
        <v>2</v>
      </c>
      <c r="FN6" s="145">
        <v>4</v>
      </c>
      <c r="FO6" s="145">
        <v>5</v>
      </c>
      <c r="FP6" s="145">
        <v>1</v>
      </c>
      <c r="FQ6" s="145">
        <v>3</v>
      </c>
      <c r="FR6" s="145">
        <v>0</v>
      </c>
      <c r="FS6" s="145">
        <v>1</v>
      </c>
      <c r="FT6" s="145">
        <v>1</v>
      </c>
      <c r="FU6" s="145">
        <v>3</v>
      </c>
      <c r="FV6" s="145">
        <v>2</v>
      </c>
      <c r="FW6" s="145">
        <v>4</v>
      </c>
      <c r="FX6" s="145">
        <v>1</v>
      </c>
      <c r="FY6" s="145">
        <v>2</v>
      </c>
      <c r="FZ6" s="145">
        <v>3</v>
      </c>
      <c r="GA6" s="145">
        <v>0</v>
      </c>
      <c r="GB6" s="145">
        <v>2</v>
      </c>
      <c r="GC6" s="145">
        <v>0</v>
      </c>
      <c r="GD6" s="145">
        <v>2</v>
      </c>
      <c r="GE6" s="145">
        <v>0</v>
      </c>
      <c r="GF6" s="145">
        <v>2</v>
      </c>
      <c r="GG6" s="145">
        <v>4</v>
      </c>
      <c r="GH6" s="145">
        <v>0</v>
      </c>
      <c r="GI6" s="145">
        <v>2</v>
      </c>
      <c r="GJ6" s="145">
        <v>0</v>
      </c>
      <c r="GK6" s="145">
        <v>1</v>
      </c>
      <c r="GL6" s="145">
        <v>0</v>
      </c>
      <c r="GM6" s="145">
        <v>0</v>
      </c>
      <c r="GN6" s="145">
        <v>0</v>
      </c>
      <c r="GO6" s="145">
        <v>0</v>
      </c>
      <c r="GP6" s="145">
        <v>0</v>
      </c>
      <c r="GQ6" s="145">
        <v>0</v>
      </c>
      <c r="GR6" s="145">
        <v>0</v>
      </c>
      <c r="GS6" s="145">
        <v>1</v>
      </c>
      <c r="GT6" s="145">
        <v>0</v>
      </c>
      <c r="GU6" s="145">
        <v>0</v>
      </c>
      <c r="GV6" s="145">
        <v>0</v>
      </c>
      <c r="GW6" s="145">
        <v>0</v>
      </c>
      <c r="GX6" s="145">
        <v>0</v>
      </c>
      <c r="GY6" s="145">
        <v>0</v>
      </c>
      <c r="GZ6" s="145">
        <v>0</v>
      </c>
      <c r="HA6" s="145">
        <v>0</v>
      </c>
      <c r="HB6" s="352">
        <f>SUM(H6:HA6)</f>
        <v>727</v>
      </c>
      <c r="HC6" s="326"/>
      <c r="HD6" s="324"/>
      <c r="HE6" s="453">
        <f t="shared" ref="HE6:HE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325</v>
      </c>
      <c r="HF6" s="454"/>
      <c r="HG6" s="455">
        <f t="shared" ref="HG6:HG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402</v>
      </c>
      <c r="HH6" s="454">
        <f t="shared" ref="HH6:HH8" si="2">HD6+HF6</f>
        <v>0</v>
      </c>
      <c r="HI6" s="456">
        <f t="shared" ref="HI6:HI8" si="3">HG6+HE6</f>
        <v>727</v>
      </c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4"/>
      <c r="IL6" s="434"/>
      <c r="IM6" s="434"/>
      <c r="IN6" s="434"/>
      <c r="IO6" s="434"/>
      <c r="IP6" s="434"/>
      <c r="IQ6" s="434"/>
      <c r="IR6" s="434"/>
      <c r="IS6" s="434"/>
      <c r="IT6" s="434"/>
      <c r="IU6" s="434"/>
      <c r="IV6" s="434"/>
    </row>
    <row r="7" spans="1:256" s="332" customFormat="1" x14ac:dyDescent="0.7">
      <c r="A7" s="457">
        <v>2</v>
      </c>
      <c r="B7" s="153" t="s">
        <v>227</v>
      </c>
      <c r="C7" s="384">
        <v>320</v>
      </c>
      <c r="D7" s="384">
        <v>436</v>
      </c>
      <c r="E7" s="384">
        <v>460</v>
      </c>
      <c r="F7" s="384">
        <v>531</v>
      </c>
      <c r="G7" s="384">
        <f>SUM(E7:F7)</f>
        <v>991</v>
      </c>
      <c r="H7" s="384">
        <v>3</v>
      </c>
      <c r="I7" s="384">
        <v>1</v>
      </c>
      <c r="J7" s="384">
        <v>1</v>
      </c>
      <c r="K7" s="384">
        <v>0</v>
      </c>
      <c r="L7" s="384">
        <v>1</v>
      </c>
      <c r="M7" s="384">
        <v>0</v>
      </c>
      <c r="N7" s="384">
        <v>1</v>
      </c>
      <c r="O7" s="384">
        <v>3</v>
      </c>
      <c r="P7" s="384">
        <v>3</v>
      </c>
      <c r="Q7" s="384">
        <v>1</v>
      </c>
      <c r="R7" s="384">
        <v>4</v>
      </c>
      <c r="S7" s="384">
        <v>1</v>
      </c>
      <c r="T7" s="384">
        <v>5</v>
      </c>
      <c r="U7" s="384">
        <v>3</v>
      </c>
      <c r="V7" s="384">
        <v>3</v>
      </c>
      <c r="W7" s="384">
        <v>5</v>
      </c>
      <c r="X7" s="384">
        <v>4</v>
      </c>
      <c r="Y7" s="384">
        <v>4</v>
      </c>
      <c r="Z7" s="384">
        <v>6</v>
      </c>
      <c r="AA7" s="384">
        <v>6</v>
      </c>
      <c r="AB7" s="384">
        <v>2</v>
      </c>
      <c r="AC7" s="384">
        <v>1</v>
      </c>
      <c r="AD7" s="384">
        <v>4</v>
      </c>
      <c r="AE7" s="384">
        <v>4</v>
      </c>
      <c r="AF7" s="384">
        <v>5</v>
      </c>
      <c r="AG7" s="384">
        <v>2</v>
      </c>
      <c r="AH7" s="384">
        <v>2</v>
      </c>
      <c r="AI7" s="384">
        <v>3</v>
      </c>
      <c r="AJ7" s="384">
        <v>4</v>
      </c>
      <c r="AK7" s="384">
        <v>7</v>
      </c>
      <c r="AL7" s="384">
        <v>5</v>
      </c>
      <c r="AM7" s="384">
        <v>5</v>
      </c>
      <c r="AN7" s="384">
        <v>5</v>
      </c>
      <c r="AO7" s="384">
        <v>12</v>
      </c>
      <c r="AP7" s="384">
        <v>9</v>
      </c>
      <c r="AQ7" s="386">
        <v>11</v>
      </c>
      <c r="AR7" s="431">
        <v>8</v>
      </c>
      <c r="AS7" s="386">
        <v>2</v>
      </c>
      <c r="AT7" s="431">
        <v>3</v>
      </c>
      <c r="AU7" s="384">
        <v>6</v>
      </c>
      <c r="AV7" s="384">
        <v>6</v>
      </c>
      <c r="AW7" s="384">
        <v>6</v>
      </c>
      <c r="AX7" s="384">
        <v>7</v>
      </c>
      <c r="AY7" s="384">
        <v>7</v>
      </c>
      <c r="AZ7" s="384">
        <v>6</v>
      </c>
      <c r="BA7" s="384">
        <v>11</v>
      </c>
      <c r="BB7" s="384">
        <v>7</v>
      </c>
      <c r="BC7" s="385">
        <v>3</v>
      </c>
      <c r="BD7" s="384">
        <v>7</v>
      </c>
      <c r="BE7" s="384">
        <v>7</v>
      </c>
      <c r="BF7" s="384">
        <v>5</v>
      </c>
      <c r="BG7" s="384">
        <v>2</v>
      </c>
      <c r="BH7" s="386">
        <v>8</v>
      </c>
      <c r="BI7" s="145">
        <v>9</v>
      </c>
      <c r="BJ7" s="145">
        <v>3</v>
      </c>
      <c r="BK7" s="145">
        <v>6</v>
      </c>
      <c r="BL7" s="145">
        <v>8</v>
      </c>
      <c r="BM7" s="145">
        <v>4</v>
      </c>
      <c r="BN7" s="145">
        <v>6</v>
      </c>
      <c r="BO7" s="145">
        <v>4</v>
      </c>
      <c r="BP7" s="145">
        <v>7</v>
      </c>
      <c r="BQ7" s="145">
        <v>5</v>
      </c>
      <c r="BR7" s="145">
        <v>10</v>
      </c>
      <c r="BS7" s="145">
        <v>7</v>
      </c>
      <c r="BT7" s="145">
        <v>5</v>
      </c>
      <c r="BU7" s="145">
        <v>3</v>
      </c>
      <c r="BV7" s="145">
        <v>1</v>
      </c>
      <c r="BW7" s="145">
        <v>8</v>
      </c>
      <c r="BX7" s="145">
        <v>8</v>
      </c>
      <c r="BY7" s="145">
        <v>7</v>
      </c>
      <c r="BZ7" s="145">
        <v>11</v>
      </c>
      <c r="CA7" s="145">
        <v>11</v>
      </c>
      <c r="CB7" s="145">
        <v>7</v>
      </c>
      <c r="CC7" s="145">
        <v>13</v>
      </c>
      <c r="CD7" s="145">
        <v>8</v>
      </c>
      <c r="CE7" s="145">
        <v>6</v>
      </c>
      <c r="CF7" s="145">
        <v>4</v>
      </c>
      <c r="CG7" s="145">
        <v>8</v>
      </c>
      <c r="CH7" s="145">
        <v>4</v>
      </c>
      <c r="CI7" s="145">
        <v>8</v>
      </c>
      <c r="CJ7" s="145">
        <v>5</v>
      </c>
      <c r="CK7" s="145">
        <v>5</v>
      </c>
      <c r="CL7" s="145">
        <v>3</v>
      </c>
      <c r="CM7" s="145">
        <v>9</v>
      </c>
      <c r="CN7" s="145">
        <v>6</v>
      </c>
      <c r="CO7" s="145">
        <v>9</v>
      </c>
      <c r="CP7" s="145">
        <v>6</v>
      </c>
      <c r="CQ7" s="145">
        <v>8</v>
      </c>
      <c r="CR7" s="145">
        <v>6</v>
      </c>
      <c r="CS7" s="145">
        <v>7</v>
      </c>
      <c r="CT7" s="145">
        <v>8</v>
      </c>
      <c r="CU7" s="145">
        <v>11</v>
      </c>
      <c r="CV7" s="145">
        <v>8</v>
      </c>
      <c r="CW7" s="145">
        <v>2</v>
      </c>
      <c r="CX7" s="145">
        <v>5</v>
      </c>
      <c r="CY7" s="145">
        <v>10</v>
      </c>
      <c r="CZ7" s="145">
        <v>11</v>
      </c>
      <c r="DA7" s="145">
        <v>8</v>
      </c>
      <c r="DB7" s="145">
        <v>10</v>
      </c>
      <c r="DC7" s="145">
        <v>9</v>
      </c>
      <c r="DD7" s="145">
        <v>6</v>
      </c>
      <c r="DE7" s="145">
        <v>7</v>
      </c>
      <c r="DF7" s="145">
        <v>9</v>
      </c>
      <c r="DG7" s="145">
        <v>7</v>
      </c>
      <c r="DH7" s="145">
        <v>9</v>
      </c>
      <c r="DI7" s="145">
        <v>10</v>
      </c>
      <c r="DJ7" s="145">
        <v>4</v>
      </c>
      <c r="DK7" s="145">
        <v>10</v>
      </c>
      <c r="DL7" s="145">
        <v>9</v>
      </c>
      <c r="DM7" s="145">
        <v>9</v>
      </c>
      <c r="DN7" s="145">
        <v>11</v>
      </c>
      <c r="DO7" s="145">
        <v>12</v>
      </c>
      <c r="DP7" s="145">
        <v>16</v>
      </c>
      <c r="DQ7" s="145">
        <v>13</v>
      </c>
      <c r="DR7" s="145">
        <v>10</v>
      </c>
      <c r="DS7" s="145">
        <v>7</v>
      </c>
      <c r="DT7" s="145">
        <v>9</v>
      </c>
      <c r="DU7" s="145">
        <v>16</v>
      </c>
      <c r="DV7" s="145">
        <v>6</v>
      </c>
      <c r="DW7" s="145">
        <v>12</v>
      </c>
      <c r="DX7" s="145">
        <v>4</v>
      </c>
      <c r="DY7" s="145">
        <v>11</v>
      </c>
      <c r="DZ7" s="145">
        <v>4</v>
      </c>
      <c r="EA7" s="145">
        <v>9</v>
      </c>
      <c r="EB7" s="145">
        <v>7</v>
      </c>
      <c r="EC7" s="145">
        <v>5</v>
      </c>
      <c r="ED7" s="145">
        <v>10</v>
      </c>
      <c r="EE7" s="145">
        <v>8</v>
      </c>
      <c r="EF7" s="145">
        <v>5</v>
      </c>
      <c r="EG7" s="145">
        <v>7</v>
      </c>
      <c r="EH7" s="145">
        <v>6</v>
      </c>
      <c r="EI7" s="145">
        <v>4</v>
      </c>
      <c r="EJ7" s="145">
        <v>4</v>
      </c>
      <c r="EK7" s="145">
        <v>6</v>
      </c>
      <c r="EL7" s="145">
        <v>4</v>
      </c>
      <c r="EM7" s="145">
        <v>6</v>
      </c>
      <c r="EN7" s="145">
        <v>4</v>
      </c>
      <c r="EO7" s="145">
        <v>10</v>
      </c>
      <c r="EP7" s="145">
        <v>1</v>
      </c>
      <c r="EQ7" s="145">
        <v>6</v>
      </c>
      <c r="ER7" s="145">
        <v>4</v>
      </c>
      <c r="ES7" s="145">
        <v>3</v>
      </c>
      <c r="ET7" s="145">
        <v>0</v>
      </c>
      <c r="EU7" s="145">
        <v>4</v>
      </c>
      <c r="EV7" s="145">
        <v>5</v>
      </c>
      <c r="EW7" s="145">
        <v>7</v>
      </c>
      <c r="EX7" s="145">
        <v>4</v>
      </c>
      <c r="EY7" s="145">
        <v>3</v>
      </c>
      <c r="EZ7" s="145">
        <v>6</v>
      </c>
      <c r="FA7" s="145">
        <v>6</v>
      </c>
      <c r="FB7" s="145">
        <v>5</v>
      </c>
      <c r="FC7" s="145">
        <v>6</v>
      </c>
      <c r="FD7" s="130">
        <v>2</v>
      </c>
      <c r="FE7" s="145">
        <v>4</v>
      </c>
      <c r="FF7" s="145">
        <v>3</v>
      </c>
      <c r="FG7" s="145">
        <v>4</v>
      </c>
      <c r="FH7" s="145">
        <v>4</v>
      </c>
      <c r="FI7" s="145">
        <v>4</v>
      </c>
      <c r="FJ7" s="145">
        <v>1</v>
      </c>
      <c r="FK7" s="145">
        <v>2</v>
      </c>
      <c r="FL7" s="145">
        <v>1</v>
      </c>
      <c r="FM7" s="145">
        <v>1</v>
      </c>
      <c r="FN7" s="145">
        <v>2</v>
      </c>
      <c r="FO7" s="145">
        <v>5</v>
      </c>
      <c r="FP7" s="145">
        <v>5</v>
      </c>
      <c r="FQ7" s="145">
        <v>3</v>
      </c>
      <c r="FR7" s="145">
        <v>2</v>
      </c>
      <c r="FS7" s="145">
        <v>4</v>
      </c>
      <c r="FT7" s="145">
        <v>1</v>
      </c>
      <c r="FU7" s="145">
        <v>4</v>
      </c>
      <c r="FV7" s="145">
        <v>0</v>
      </c>
      <c r="FW7" s="145">
        <v>1</v>
      </c>
      <c r="FX7" s="145">
        <v>0</v>
      </c>
      <c r="FY7" s="145">
        <v>2</v>
      </c>
      <c r="FZ7" s="145">
        <v>0</v>
      </c>
      <c r="GA7" s="145">
        <v>1</v>
      </c>
      <c r="GB7" s="145">
        <v>0</v>
      </c>
      <c r="GC7" s="145">
        <v>1</v>
      </c>
      <c r="GD7" s="145">
        <v>0</v>
      </c>
      <c r="GE7" s="145">
        <v>0</v>
      </c>
      <c r="GF7" s="145">
        <v>0</v>
      </c>
      <c r="GG7" s="145">
        <v>0</v>
      </c>
      <c r="GH7" s="145">
        <v>2</v>
      </c>
      <c r="GI7" s="145">
        <v>0</v>
      </c>
      <c r="GJ7" s="145">
        <v>0</v>
      </c>
      <c r="GK7" s="145">
        <v>0</v>
      </c>
      <c r="GL7" s="145">
        <v>1</v>
      </c>
      <c r="GM7" s="145">
        <v>1</v>
      </c>
      <c r="GN7" s="145">
        <v>0</v>
      </c>
      <c r="GO7" s="145">
        <v>0</v>
      </c>
      <c r="GP7" s="145">
        <v>0</v>
      </c>
      <c r="GQ7" s="145">
        <v>0</v>
      </c>
      <c r="GR7" s="145">
        <v>0</v>
      </c>
      <c r="GS7" s="145">
        <v>0</v>
      </c>
      <c r="GT7" s="145">
        <v>0</v>
      </c>
      <c r="GU7" s="145">
        <v>0</v>
      </c>
      <c r="GV7" s="145">
        <v>0</v>
      </c>
      <c r="GW7" s="145">
        <v>0</v>
      </c>
      <c r="GX7" s="145">
        <v>0</v>
      </c>
      <c r="GY7" s="145">
        <v>0</v>
      </c>
      <c r="GZ7" s="145">
        <v>0</v>
      </c>
      <c r="HA7" s="145">
        <v>0</v>
      </c>
      <c r="HB7" s="352">
        <f t="shared" ref="HB7:HB8" si="4">SUM(H7:HA7)</f>
        <v>991</v>
      </c>
      <c r="HC7" s="326"/>
      <c r="HD7" s="324"/>
      <c r="HE7" s="453">
        <f t="shared" si="0"/>
        <v>460</v>
      </c>
      <c r="HF7" s="454"/>
      <c r="HG7" s="455">
        <f t="shared" si="1"/>
        <v>531</v>
      </c>
      <c r="HH7" s="454">
        <f t="shared" si="2"/>
        <v>0</v>
      </c>
      <c r="HI7" s="456">
        <f t="shared" si="3"/>
        <v>991</v>
      </c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4"/>
      <c r="IL7" s="434"/>
      <c r="IM7" s="434"/>
      <c r="IN7" s="434"/>
      <c r="IO7" s="434"/>
      <c r="IP7" s="434"/>
      <c r="IQ7" s="434"/>
      <c r="IR7" s="434"/>
      <c r="IS7" s="434"/>
      <c r="IT7" s="434"/>
      <c r="IU7" s="434"/>
      <c r="IV7" s="434"/>
    </row>
    <row r="8" spans="1:256" s="332" customFormat="1" x14ac:dyDescent="0.7">
      <c r="A8" s="457">
        <v>3</v>
      </c>
      <c r="B8" s="153" t="s">
        <v>228</v>
      </c>
      <c r="C8" s="384">
        <v>318</v>
      </c>
      <c r="D8" s="384">
        <v>435</v>
      </c>
      <c r="E8" s="384">
        <v>422</v>
      </c>
      <c r="F8" s="384">
        <v>465</v>
      </c>
      <c r="G8" s="384">
        <f>SUM(E8:F8)</f>
        <v>887</v>
      </c>
      <c r="H8" s="384">
        <v>1</v>
      </c>
      <c r="I8" s="384">
        <v>2</v>
      </c>
      <c r="J8" s="384">
        <v>3</v>
      </c>
      <c r="K8" s="384">
        <v>0</v>
      </c>
      <c r="L8" s="384">
        <v>2</v>
      </c>
      <c r="M8" s="384">
        <v>0</v>
      </c>
      <c r="N8" s="384">
        <v>1</v>
      </c>
      <c r="O8" s="384">
        <v>1</v>
      </c>
      <c r="P8" s="384">
        <v>5</v>
      </c>
      <c r="Q8" s="384">
        <v>5</v>
      </c>
      <c r="R8" s="384">
        <v>5</v>
      </c>
      <c r="S8" s="384">
        <v>2</v>
      </c>
      <c r="T8" s="384">
        <v>3</v>
      </c>
      <c r="U8" s="384">
        <v>6</v>
      </c>
      <c r="V8" s="384">
        <v>0</v>
      </c>
      <c r="W8" s="384">
        <v>1</v>
      </c>
      <c r="X8" s="384">
        <v>1</v>
      </c>
      <c r="Y8" s="384">
        <v>8</v>
      </c>
      <c r="Z8" s="384">
        <v>3</v>
      </c>
      <c r="AA8" s="384">
        <v>1</v>
      </c>
      <c r="AB8" s="384">
        <v>2</v>
      </c>
      <c r="AC8" s="384">
        <v>4</v>
      </c>
      <c r="AD8" s="384">
        <v>3</v>
      </c>
      <c r="AE8" s="384">
        <v>5</v>
      </c>
      <c r="AF8" s="384">
        <v>5</v>
      </c>
      <c r="AG8" s="384">
        <v>5</v>
      </c>
      <c r="AH8" s="384">
        <v>5</v>
      </c>
      <c r="AI8" s="384">
        <v>7</v>
      </c>
      <c r="AJ8" s="384">
        <v>7</v>
      </c>
      <c r="AK8" s="384">
        <v>0</v>
      </c>
      <c r="AL8" s="384">
        <v>1</v>
      </c>
      <c r="AM8" s="384">
        <v>4</v>
      </c>
      <c r="AN8" s="384">
        <v>7</v>
      </c>
      <c r="AO8" s="384">
        <v>4</v>
      </c>
      <c r="AP8" s="384">
        <v>3</v>
      </c>
      <c r="AQ8" s="386">
        <v>4</v>
      </c>
      <c r="AR8" s="431">
        <v>4</v>
      </c>
      <c r="AS8" s="386">
        <v>5</v>
      </c>
      <c r="AT8" s="431">
        <v>7</v>
      </c>
      <c r="AU8" s="384">
        <v>1</v>
      </c>
      <c r="AV8" s="384">
        <v>5</v>
      </c>
      <c r="AW8" s="384">
        <v>4</v>
      </c>
      <c r="AX8" s="384">
        <v>6</v>
      </c>
      <c r="AY8" s="384">
        <v>2</v>
      </c>
      <c r="AZ8" s="384">
        <v>2</v>
      </c>
      <c r="BA8" s="384">
        <v>6</v>
      </c>
      <c r="BB8" s="384">
        <v>6</v>
      </c>
      <c r="BC8" s="385">
        <v>5</v>
      </c>
      <c r="BD8" s="384">
        <v>8</v>
      </c>
      <c r="BE8" s="384">
        <v>6</v>
      </c>
      <c r="BF8" s="384">
        <v>10</v>
      </c>
      <c r="BG8" s="384">
        <v>3</v>
      </c>
      <c r="BH8" s="386">
        <v>2</v>
      </c>
      <c r="BI8" s="145">
        <v>5</v>
      </c>
      <c r="BJ8" s="145">
        <v>6</v>
      </c>
      <c r="BK8" s="145">
        <v>6</v>
      </c>
      <c r="BL8" s="145">
        <v>10</v>
      </c>
      <c r="BM8" s="145">
        <v>9</v>
      </c>
      <c r="BN8" s="145">
        <v>6</v>
      </c>
      <c r="BO8" s="145">
        <v>6</v>
      </c>
      <c r="BP8" s="145">
        <v>2</v>
      </c>
      <c r="BQ8" s="145">
        <v>2</v>
      </c>
      <c r="BR8" s="145">
        <v>6</v>
      </c>
      <c r="BS8" s="145">
        <v>7</v>
      </c>
      <c r="BT8" s="145">
        <v>5</v>
      </c>
      <c r="BU8" s="145">
        <v>5</v>
      </c>
      <c r="BV8" s="145">
        <v>6</v>
      </c>
      <c r="BW8" s="145">
        <v>5</v>
      </c>
      <c r="BX8" s="145">
        <v>11</v>
      </c>
      <c r="BY8" s="145">
        <v>7</v>
      </c>
      <c r="BZ8" s="145">
        <v>6</v>
      </c>
      <c r="CA8" s="145">
        <v>9</v>
      </c>
      <c r="CB8" s="145">
        <v>10</v>
      </c>
      <c r="CC8" s="145">
        <v>5</v>
      </c>
      <c r="CD8" s="145">
        <v>6</v>
      </c>
      <c r="CE8" s="145">
        <v>4</v>
      </c>
      <c r="CF8" s="145">
        <v>6</v>
      </c>
      <c r="CG8" s="145">
        <v>5</v>
      </c>
      <c r="CH8" s="145">
        <v>5</v>
      </c>
      <c r="CI8" s="145">
        <v>5</v>
      </c>
      <c r="CJ8" s="145">
        <v>8</v>
      </c>
      <c r="CK8" s="145">
        <v>6</v>
      </c>
      <c r="CL8" s="145">
        <v>4</v>
      </c>
      <c r="CM8" s="145">
        <v>6</v>
      </c>
      <c r="CN8" s="145">
        <v>5</v>
      </c>
      <c r="CO8" s="145">
        <v>1</v>
      </c>
      <c r="CP8" s="145">
        <v>3</v>
      </c>
      <c r="CQ8" s="145">
        <v>3</v>
      </c>
      <c r="CR8" s="145">
        <v>5</v>
      </c>
      <c r="CS8" s="145">
        <v>8</v>
      </c>
      <c r="CT8" s="145">
        <v>3</v>
      </c>
      <c r="CU8" s="145">
        <v>6</v>
      </c>
      <c r="CV8" s="145">
        <v>9</v>
      </c>
      <c r="CW8" s="145">
        <v>8</v>
      </c>
      <c r="CX8" s="145">
        <v>6</v>
      </c>
      <c r="CY8" s="145">
        <v>6</v>
      </c>
      <c r="CZ8" s="145">
        <v>4</v>
      </c>
      <c r="DA8" s="145">
        <v>2</v>
      </c>
      <c r="DB8" s="145">
        <v>7</v>
      </c>
      <c r="DC8" s="145">
        <v>5</v>
      </c>
      <c r="DD8" s="145">
        <v>9</v>
      </c>
      <c r="DE8" s="145">
        <v>6</v>
      </c>
      <c r="DF8" s="145">
        <v>4</v>
      </c>
      <c r="DG8" s="145">
        <v>10</v>
      </c>
      <c r="DH8" s="145">
        <v>4</v>
      </c>
      <c r="DI8" s="145">
        <v>9</v>
      </c>
      <c r="DJ8" s="145">
        <v>5</v>
      </c>
      <c r="DK8" s="145">
        <v>5</v>
      </c>
      <c r="DL8" s="145">
        <v>10</v>
      </c>
      <c r="DM8" s="145">
        <v>12</v>
      </c>
      <c r="DN8" s="145">
        <v>2</v>
      </c>
      <c r="DO8" s="145">
        <v>9</v>
      </c>
      <c r="DP8" s="145">
        <v>8</v>
      </c>
      <c r="DQ8" s="145">
        <v>9</v>
      </c>
      <c r="DR8" s="145">
        <v>5</v>
      </c>
      <c r="DS8" s="145">
        <v>12</v>
      </c>
      <c r="DT8" s="145">
        <v>9</v>
      </c>
      <c r="DU8" s="145">
        <v>9</v>
      </c>
      <c r="DV8" s="145">
        <v>4</v>
      </c>
      <c r="DW8" s="145">
        <v>9</v>
      </c>
      <c r="DX8" s="145">
        <v>8</v>
      </c>
      <c r="DY8" s="145">
        <v>9</v>
      </c>
      <c r="DZ8" s="145">
        <v>8</v>
      </c>
      <c r="EA8" s="145">
        <v>7</v>
      </c>
      <c r="EB8" s="145">
        <v>10</v>
      </c>
      <c r="EC8" s="145">
        <v>8</v>
      </c>
      <c r="ED8" s="145">
        <v>8</v>
      </c>
      <c r="EE8" s="145">
        <v>12</v>
      </c>
      <c r="EF8" s="145">
        <v>3</v>
      </c>
      <c r="EG8" s="145">
        <v>5</v>
      </c>
      <c r="EH8" s="145">
        <v>4</v>
      </c>
      <c r="EI8" s="145">
        <v>9</v>
      </c>
      <c r="EJ8" s="145">
        <v>9</v>
      </c>
      <c r="EK8" s="145">
        <v>7</v>
      </c>
      <c r="EL8" s="145">
        <v>3</v>
      </c>
      <c r="EM8" s="145">
        <v>5</v>
      </c>
      <c r="EN8" s="145">
        <v>5</v>
      </c>
      <c r="EO8" s="145">
        <v>7</v>
      </c>
      <c r="EP8" s="145">
        <v>3</v>
      </c>
      <c r="EQ8" s="145">
        <v>11</v>
      </c>
      <c r="ER8" s="145">
        <v>6</v>
      </c>
      <c r="ES8" s="145">
        <v>6</v>
      </c>
      <c r="ET8" s="145">
        <v>6</v>
      </c>
      <c r="EU8" s="145">
        <v>3</v>
      </c>
      <c r="EV8" s="145">
        <v>7</v>
      </c>
      <c r="EW8" s="145">
        <v>3</v>
      </c>
      <c r="EX8" s="145">
        <v>4</v>
      </c>
      <c r="EY8" s="145">
        <v>4</v>
      </c>
      <c r="EZ8" s="145">
        <v>3</v>
      </c>
      <c r="FA8" s="145">
        <v>8</v>
      </c>
      <c r="FB8" s="145">
        <v>4</v>
      </c>
      <c r="FC8" s="145">
        <v>7</v>
      </c>
      <c r="FD8" s="145">
        <v>2</v>
      </c>
      <c r="FE8" s="145">
        <v>5</v>
      </c>
      <c r="FF8" s="145">
        <v>2</v>
      </c>
      <c r="FG8" s="145">
        <v>4</v>
      </c>
      <c r="FH8" s="145">
        <v>3</v>
      </c>
      <c r="FI8" s="145">
        <v>4</v>
      </c>
      <c r="FJ8" s="145">
        <v>1</v>
      </c>
      <c r="FK8" s="145">
        <v>1</v>
      </c>
      <c r="FL8" s="145">
        <v>4</v>
      </c>
      <c r="FM8" s="145">
        <v>0</v>
      </c>
      <c r="FN8" s="145">
        <v>1</v>
      </c>
      <c r="FO8" s="145">
        <v>1</v>
      </c>
      <c r="FP8" s="145">
        <v>1</v>
      </c>
      <c r="FQ8" s="145">
        <v>5</v>
      </c>
      <c r="FR8" s="145">
        <v>2</v>
      </c>
      <c r="FS8" s="145">
        <v>3</v>
      </c>
      <c r="FT8" s="145">
        <v>3</v>
      </c>
      <c r="FU8" s="145">
        <v>6</v>
      </c>
      <c r="FV8" s="145">
        <v>1</v>
      </c>
      <c r="FW8" s="145">
        <v>1</v>
      </c>
      <c r="FX8" s="145">
        <v>1</v>
      </c>
      <c r="FY8" s="145">
        <v>4</v>
      </c>
      <c r="FZ8" s="145">
        <v>2</v>
      </c>
      <c r="GA8" s="145">
        <v>2</v>
      </c>
      <c r="GB8" s="145">
        <v>0</v>
      </c>
      <c r="GC8" s="145">
        <v>0</v>
      </c>
      <c r="GD8" s="145">
        <v>0</v>
      </c>
      <c r="GE8" s="145">
        <v>2</v>
      </c>
      <c r="GF8" s="145">
        <v>1</v>
      </c>
      <c r="GG8" s="145">
        <v>0</v>
      </c>
      <c r="GH8" s="145">
        <v>1</v>
      </c>
      <c r="GI8" s="145">
        <v>1</v>
      </c>
      <c r="GJ8" s="145">
        <v>0</v>
      </c>
      <c r="GK8" s="145">
        <v>1</v>
      </c>
      <c r="GL8" s="145">
        <v>1</v>
      </c>
      <c r="GM8" s="145">
        <v>0</v>
      </c>
      <c r="GN8" s="145">
        <v>0</v>
      </c>
      <c r="GO8" s="145">
        <v>1</v>
      </c>
      <c r="GP8" s="145">
        <v>0</v>
      </c>
      <c r="GQ8" s="145">
        <v>0</v>
      </c>
      <c r="GR8" s="145">
        <v>0</v>
      </c>
      <c r="GS8" s="145">
        <v>0</v>
      </c>
      <c r="GT8" s="145">
        <v>0</v>
      </c>
      <c r="GU8" s="145">
        <v>0</v>
      </c>
      <c r="GV8" s="145">
        <v>0</v>
      </c>
      <c r="GW8" s="145">
        <v>0</v>
      </c>
      <c r="GX8" s="145">
        <v>0</v>
      </c>
      <c r="GY8" s="145">
        <v>0</v>
      </c>
      <c r="GZ8" s="145">
        <v>0</v>
      </c>
      <c r="HA8" s="145">
        <v>0</v>
      </c>
      <c r="HB8" s="352">
        <f t="shared" si="4"/>
        <v>887</v>
      </c>
      <c r="HC8" s="326"/>
      <c r="HD8" s="324"/>
      <c r="HE8" s="453">
        <f t="shared" si="0"/>
        <v>423</v>
      </c>
      <c r="HF8" s="454"/>
      <c r="HG8" s="455">
        <f t="shared" si="1"/>
        <v>464</v>
      </c>
      <c r="HH8" s="454">
        <f t="shared" si="2"/>
        <v>0</v>
      </c>
      <c r="HI8" s="456">
        <f t="shared" si="3"/>
        <v>887</v>
      </c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4"/>
      <c r="IL8" s="434"/>
      <c r="IM8" s="434"/>
      <c r="IN8" s="434"/>
      <c r="IO8" s="434"/>
      <c r="IP8" s="434"/>
      <c r="IQ8" s="434"/>
      <c r="IR8" s="434"/>
      <c r="IS8" s="434"/>
      <c r="IT8" s="434"/>
      <c r="IU8" s="434"/>
      <c r="IV8" s="434"/>
    </row>
    <row r="9" spans="1:256" s="332" customFormat="1" ht="21" x14ac:dyDescent="0.6">
      <c r="A9" s="457"/>
      <c r="B9" s="458"/>
      <c r="C9" s="459"/>
      <c r="D9" s="459"/>
      <c r="E9" s="459"/>
      <c r="F9" s="459"/>
      <c r="G9" s="459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/>
      <c r="AB9" s="460"/>
      <c r="AC9" s="460"/>
      <c r="AD9" s="460"/>
      <c r="AE9" s="460"/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1"/>
      <c r="BD9" s="460"/>
      <c r="BE9" s="460"/>
      <c r="BF9" s="460"/>
      <c r="BG9" s="460"/>
      <c r="BH9" s="462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/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7"/>
      <c r="DE9" s="457"/>
      <c r="DF9" s="457"/>
      <c r="DG9" s="457"/>
      <c r="DH9" s="457"/>
      <c r="DI9" s="457"/>
      <c r="DJ9" s="457"/>
      <c r="DK9" s="457"/>
      <c r="DL9" s="457"/>
      <c r="DM9" s="457"/>
      <c r="DN9" s="457"/>
      <c r="DO9" s="457"/>
      <c r="DP9" s="457"/>
      <c r="DQ9" s="457"/>
      <c r="DR9" s="457"/>
      <c r="DS9" s="457"/>
      <c r="DT9" s="457"/>
      <c r="DU9" s="457"/>
      <c r="DV9" s="457"/>
      <c r="DW9" s="457"/>
      <c r="DX9" s="457"/>
      <c r="DY9" s="457"/>
      <c r="DZ9" s="457"/>
      <c r="EA9" s="457"/>
      <c r="EB9" s="457"/>
      <c r="EC9" s="457"/>
      <c r="ED9" s="457"/>
      <c r="EE9" s="457"/>
      <c r="EF9" s="457"/>
      <c r="EG9" s="457"/>
      <c r="EH9" s="457"/>
      <c r="EI9" s="457"/>
      <c r="EJ9" s="457"/>
      <c r="EK9" s="457"/>
      <c r="EL9" s="457"/>
      <c r="EM9" s="457"/>
      <c r="EN9" s="457"/>
      <c r="EO9" s="457"/>
      <c r="EP9" s="457"/>
      <c r="EQ9" s="457"/>
      <c r="ER9" s="457"/>
      <c r="ES9" s="457"/>
      <c r="ET9" s="457"/>
      <c r="EU9" s="457"/>
      <c r="EV9" s="457"/>
      <c r="EW9" s="457"/>
      <c r="EX9" s="457"/>
      <c r="EY9" s="457"/>
      <c r="EZ9" s="457"/>
      <c r="FA9" s="457"/>
      <c r="FB9" s="457"/>
      <c r="FC9" s="457"/>
      <c r="FD9" s="457"/>
      <c r="FE9" s="457"/>
      <c r="FF9" s="457"/>
      <c r="FG9" s="457"/>
      <c r="FH9" s="457"/>
      <c r="FI9" s="457"/>
      <c r="FJ9" s="457"/>
      <c r="FK9" s="457"/>
      <c r="FL9" s="457"/>
      <c r="FM9" s="457"/>
      <c r="FN9" s="457"/>
      <c r="FO9" s="457"/>
      <c r="FP9" s="457"/>
      <c r="FQ9" s="457"/>
      <c r="FR9" s="457"/>
      <c r="FS9" s="457"/>
      <c r="FT9" s="457"/>
      <c r="FU9" s="457"/>
      <c r="FV9" s="457"/>
      <c r="FW9" s="457"/>
      <c r="FX9" s="457"/>
      <c r="FY9" s="457"/>
      <c r="FZ9" s="457"/>
      <c r="GA9" s="457"/>
      <c r="GB9" s="457"/>
      <c r="GC9" s="457"/>
      <c r="GD9" s="457"/>
      <c r="GE9" s="457"/>
      <c r="GF9" s="457"/>
      <c r="GG9" s="457"/>
      <c r="GH9" s="457"/>
      <c r="GI9" s="457"/>
      <c r="GJ9" s="457"/>
      <c r="GK9" s="457"/>
      <c r="GL9" s="457"/>
      <c r="GM9" s="457"/>
      <c r="GN9" s="457"/>
      <c r="GO9" s="457"/>
      <c r="GP9" s="457"/>
      <c r="GQ9" s="457"/>
      <c r="GR9" s="457"/>
      <c r="GS9" s="457"/>
      <c r="GT9" s="457"/>
      <c r="GU9" s="457"/>
      <c r="GV9" s="457"/>
      <c r="GW9" s="457"/>
      <c r="GX9" s="457"/>
      <c r="GY9" s="457"/>
      <c r="GZ9" s="457"/>
      <c r="HA9" s="457"/>
      <c r="HB9" s="434"/>
      <c r="HC9" s="434"/>
      <c r="HD9" s="434"/>
      <c r="HE9" s="463">
        <f>SUM(HE6:HE8)</f>
        <v>1208</v>
      </c>
      <c r="HF9" s="463">
        <f t="shared" ref="HF9:HH9" si="5">SUM(HF6:HF8)</f>
        <v>0</v>
      </c>
      <c r="HG9" s="463">
        <f t="shared" si="5"/>
        <v>1397</v>
      </c>
      <c r="HH9" s="463">
        <f t="shared" si="5"/>
        <v>0</v>
      </c>
      <c r="HI9" s="463">
        <f>SUM(HI6:HI8)</f>
        <v>2605</v>
      </c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4"/>
      <c r="IL9" s="434"/>
      <c r="IM9" s="434"/>
      <c r="IN9" s="434"/>
      <c r="IO9" s="434"/>
      <c r="IP9" s="434"/>
      <c r="IQ9" s="434"/>
      <c r="IR9" s="434"/>
      <c r="IS9" s="434"/>
      <c r="IT9" s="434"/>
      <c r="IU9" s="434"/>
      <c r="IV9" s="434"/>
    </row>
    <row r="10" spans="1:256" s="468" customFormat="1" ht="21" x14ac:dyDescent="0.6">
      <c r="A10" s="457"/>
      <c r="B10" s="458"/>
      <c r="C10" s="464"/>
      <c r="D10" s="464"/>
      <c r="E10" s="464"/>
      <c r="F10" s="464"/>
      <c r="G10" s="464"/>
      <c r="H10" s="464"/>
      <c r="I10" s="464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5"/>
      <c r="AN10" s="465"/>
      <c r="AO10" s="465"/>
      <c r="AP10" s="465"/>
      <c r="AQ10" s="465"/>
      <c r="AR10" s="465"/>
      <c r="AS10" s="465"/>
      <c r="AT10" s="465"/>
      <c r="AU10" s="465"/>
      <c r="AV10" s="465"/>
      <c r="AW10" s="465"/>
      <c r="AX10" s="465"/>
      <c r="AY10" s="465"/>
      <c r="AZ10" s="465"/>
      <c r="BA10" s="465"/>
      <c r="BB10" s="465"/>
      <c r="BC10" s="466"/>
      <c r="BD10" s="467"/>
      <c r="BE10" s="467"/>
      <c r="BF10" s="467"/>
      <c r="BG10" s="467"/>
      <c r="BH10" s="467"/>
      <c r="BI10" s="467"/>
      <c r="BJ10" s="467"/>
      <c r="BK10" s="467"/>
      <c r="BL10" s="467"/>
      <c r="BM10" s="467"/>
      <c r="BN10" s="467"/>
      <c r="BO10" s="467"/>
      <c r="BP10" s="467"/>
      <c r="BQ10" s="467"/>
      <c r="BR10" s="467"/>
      <c r="BS10" s="467"/>
      <c r="BT10" s="467"/>
      <c r="BU10" s="467"/>
      <c r="BV10" s="467"/>
      <c r="BW10" s="467"/>
      <c r="BX10" s="467"/>
      <c r="BY10" s="467"/>
      <c r="BZ10" s="467"/>
      <c r="CA10" s="467"/>
      <c r="CB10" s="467"/>
      <c r="CC10" s="467"/>
      <c r="CD10" s="467"/>
      <c r="CE10" s="467"/>
      <c r="CF10" s="467"/>
      <c r="CG10" s="467"/>
      <c r="CH10" s="467"/>
      <c r="CI10" s="467"/>
      <c r="CJ10" s="467"/>
      <c r="CK10" s="467"/>
      <c r="CL10" s="467"/>
      <c r="CM10" s="467"/>
      <c r="CN10" s="467"/>
      <c r="CO10" s="467"/>
      <c r="CP10" s="467"/>
      <c r="CQ10" s="467"/>
      <c r="CR10" s="467"/>
      <c r="CS10" s="467"/>
      <c r="CT10" s="467"/>
      <c r="CU10" s="467"/>
      <c r="CV10" s="467"/>
      <c r="CW10" s="467"/>
      <c r="CX10" s="467"/>
      <c r="CY10" s="467"/>
      <c r="CZ10" s="467"/>
      <c r="DA10" s="467"/>
      <c r="DB10" s="467"/>
      <c r="DC10" s="467"/>
      <c r="DD10" s="467"/>
      <c r="DE10" s="467"/>
      <c r="DF10" s="467"/>
      <c r="DG10" s="467"/>
      <c r="DH10" s="467"/>
      <c r="DI10" s="467"/>
      <c r="DJ10" s="467"/>
      <c r="DK10" s="467"/>
      <c r="DL10" s="467"/>
      <c r="DM10" s="467"/>
      <c r="DN10" s="467"/>
      <c r="DO10" s="467"/>
      <c r="DP10" s="467"/>
      <c r="DQ10" s="467"/>
      <c r="DR10" s="467"/>
      <c r="DS10" s="467"/>
      <c r="DT10" s="467"/>
      <c r="DU10" s="467"/>
      <c r="DV10" s="467"/>
      <c r="DW10" s="467"/>
      <c r="DX10" s="467"/>
      <c r="DY10" s="467"/>
      <c r="DZ10" s="467"/>
      <c r="EA10" s="467"/>
      <c r="EB10" s="467"/>
      <c r="EC10" s="467"/>
      <c r="ED10" s="467"/>
      <c r="EE10" s="467"/>
      <c r="EF10" s="467"/>
      <c r="EG10" s="467"/>
      <c r="EH10" s="467"/>
      <c r="EI10" s="467"/>
      <c r="EJ10" s="467"/>
      <c r="EK10" s="467"/>
      <c r="EL10" s="467"/>
      <c r="EM10" s="467"/>
      <c r="EN10" s="467"/>
      <c r="EO10" s="467"/>
      <c r="EP10" s="467"/>
      <c r="EQ10" s="467"/>
      <c r="ER10" s="467"/>
      <c r="ES10" s="467"/>
      <c r="ET10" s="467"/>
      <c r="EU10" s="467"/>
      <c r="EV10" s="467"/>
      <c r="EW10" s="467"/>
      <c r="EX10" s="467"/>
      <c r="EY10" s="467"/>
      <c r="EZ10" s="467"/>
      <c r="FA10" s="467"/>
      <c r="FB10" s="467"/>
      <c r="FC10" s="467"/>
      <c r="FD10" s="467"/>
      <c r="FE10" s="467"/>
      <c r="FF10" s="467"/>
      <c r="FG10" s="467"/>
      <c r="FH10" s="467"/>
      <c r="FI10" s="467"/>
      <c r="FJ10" s="467"/>
      <c r="FK10" s="467"/>
      <c r="FL10" s="467"/>
      <c r="FM10" s="467"/>
      <c r="FN10" s="467"/>
      <c r="FO10" s="467"/>
      <c r="FP10" s="467"/>
      <c r="FQ10" s="467"/>
      <c r="FR10" s="467"/>
      <c r="FS10" s="467"/>
      <c r="FT10" s="467"/>
      <c r="FU10" s="467"/>
      <c r="FV10" s="467"/>
      <c r="FW10" s="467"/>
      <c r="FX10" s="467"/>
      <c r="FY10" s="467"/>
      <c r="FZ10" s="467"/>
      <c r="GA10" s="467"/>
      <c r="GB10" s="467"/>
      <c r="GC10" s="467"/>
      <c r="GD10" s="467"/>
      <c r="GE10" s="467"/>
      <c r="GF10" s="467"/>
      <c r="GG10" s="467"/>
      <c r="GH10" s="467"/>
      <c r="GI10" s="467"/>
      <c r="GJ10" s="467"/>
      <c r="GK10" s="467"/>
      <c r="GL10" s="467"/>
      <c r="GM10" s="467"/>
      <c r="GN10" s="467"/>
      <c r="GO10" s="467"/>
      <c r="GP10" s="467"/>
      <c r="GQ10" s="467"/>
      <c r="GR10" s="467"/>
      <c r="GS10" s="467"/>
      <c r="GT10" s="467"/>
      <c r="GU10" s="467"/>
      <c r="GV10" s="467"/>
      <c r="GW10" s="467"/>
      <c r="GX10" s="467"/>
      <c r="GY10" s="467"/>
      <c r="GZ10" s="467"/>
      <c r="HA10" s="467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4"/>
      <c r="IL10" s="434"/>
      <c r="IM10" s="434"/>
      <c r="IN10" s="434"/>
      <c r="IO10" s="434"/>
      <c r="IP10" s="434"/>
      <c r="IQ10" s="434"/>
      <c r="IR10" s="434"/>
      <c r="IS10" s="434"/>
      <c r="IT10" s="434"/>
      <c r="IU10" s="434"/>
      <c r="IV10" s="434"/>
    </row>
    <row r="11" spans="1:256" s="436" customFormat="1" ht="21" x14ac:dyDescent="0.6">
      <c r="A11" s="469"/>
      <c r="B11" s="470" t="s">
        <v>5</v>
      </c>
      <c r="C11" s="471">
        <f>SUM(C6:C10)</f>
        <v>877</v>
      </c>
      <c r="D11" s="471">
        <f t="shared" ref="D11:BO11" si="6">SUM(D6:D10)</f>
        <v>1295</v>
      </c>
      <c r="E11" s="471">
        <f t="shared" si="6"/>
        <v>1207</v>
      </c>
      <c r="F11" s="471">
        <f t="shared" si="6"/>
        <v>1398</v>
      </c>
      <c r="G11" s="471">
        <f t="shared" si="6"/>
        <v>2605</v>
      </c>
      <c r="H11" s="471">
        <f t="shared" si="6"/>
        <v>5</v>
      </c>
      <c r="I11" s="471">
        <f t="shared" si="6"/>
        <v>4</v>
      </c>
      <c r="J11" s="471">
        <f t="shared" si="6"/>
        <v>5</v>
      </c>
      <c r="K11" s="471">
        <f t="shared" si="6"/>
        <v>0</v>
      </c>
      <c r="L11" s="471">
        <f t="shared" si="6"/>
        <v>6</v>
      </c>
      <c r="M11" s="471">
        <f t="shared" si="6"/>
        <v>4</v>
      </c>
      <c r="N11" s="471">
        <f t="shared" si="6"/>
        <v>4</v>
      </c>
      <c r="O11" s="471">
        <f t="shared" si="6"/>
        <v>5</v>
      </c>
      <c r="P11" s="471">
        <f t="shared" si="6"/>
        <v>10</v>
      </c>
      <c r="Q11" s="471">
        <f t="shared" si="6"/>
        <v>9</v>
      </c>
      <c r="R11" s="471">
        <f t="shared" si="6"/>
        <v>12</v>
      </c>
      <c r="S11" s="471">
        <f t="shared" si="6"/>
        <v>6</v>
      </c>
      <c r="T11" s="471">
        <f t="shared" si="6"/>
        <v>11</v>
      </c>
      <c r="U11" s="471">
        <f t="shared" si="6"/>
        <v>11</v>
      </c>
      <c r="V11" s="471">
        <f t="shared" si="6"/>
        <v>7</v>
      </c>
      <c r="W11" s="471">
        <f t="shared" si="6"/>
        <v>8</v>
      </c>
      <c r="X11" s="471">
        <f t="shared" si="6"/>
        <v>8</v>
      </c>
      <c r="Y11" s="471">
        <f t="shared" si="6"/>
        <v>16</v>
      </c>
      <c r="Z11" s="471">
        <f t="shared" si="6"/>
        <v>10</v>
      </c>
      <c r="AA11" s="471">
        <f t="shared" si="6"/>
        <v>10</v>
      </c>
      <c r="AB11" s="471">
        <f t="shared" si="6"/>
        <v>4</v>
      </c>
      <c r="AC11" s="471">
        <f t="shared" si="6"/>
        <v>8</v>
      </c>
      <c r="AD11" s="471">
        <f t="shared" si="6"/>
        <v>7</v>
      </c>
      <c r="AE11" s="471">
        <f t="shared" si="6"/>
        <v>11</v>
      </c>
      <c r="AF11" s="471">
        <f t="shared" si="6"/>
        <v>13</v>
      </c>
      <c r="AG11" s="471">
        <f t="shared" si="6"/>
        <v>13</v>
      </c>
      <c r="AH11" s="471">
        <f t="shared" si="6"/>
        <v>9</v>
      </c>
      <c r="AI11" s="471">
        <f t="shared" si="6"/>
        <v>11</v>
      </c>
      <c r="AJ11" s="471">
        <f t="shared" si="6"/>
        <v>12</v>
      </c>
      <c r="AK11" s="471">
        <f t="shared" si="6"/>
        <v>9</v>
      </c>
      <c r="AL11" s="471">
        <f t="shared" si="6"/>
        <v>9</v>
      </c>
      <c r="AM11" s="471">
        <f t="shared" si="6"/>
        <v>10</v>
      </c>
      <c r="AN11" s="471">
        <f t="shared" si="6"/>
        <v>16</v>
      </c>
      <c r="AO11" s="471">
        <f t="shared" si="6"/>
        <v>24</v>
      </c>
      <c r="AP11" s="471">
        <f t="shared" si="6"/>
        <v>16</v>
      </c>
      <c r="AQ11" s="471">
        <f t="shared" si="6"/>
        <v>22</v>
      </c>
      <c r="AR11" s="471">
        <f t="shared" si="6"/>
        <v>18</v>
      </c>
      <c r="AS11" s="471">
        <f t="shared" si="6"/>
        <v>10</v>
      </c>
      <c r="AT11" s="471">
        <f t="shared" si="6"/>
        <v>14</v>
      </c>
      <c r="AU11" s="471">
        <f t="shared" si="6"/>
        <v>9</v>
      </c>
      <c r="AV11" s="471">
        <f t="shared" si="6"/>
        <v>17</v>
      </c>
      <c r="AW11" s="471">
        <f t="shared" si="6"/>
        <v>12</v>
      </c>
      <c r="AX11" s="471">
        <f t="shared" si="6"/>
        <v>15</v>
      </c>
      <c r="AY11" s="471">
        <f t="shared" si="6"/>
        <v>13</v>
      </c>
      <c r="AZ11" s="471">
        <f t="shared" si="6"/>
        <v>11</v>
      </c>
      <c r="BA11" s="471">
        <f t="shared" si="6"/>
        <v>22</v>
      </c>
      <c r="BB11" s="471">
        <f t="shared" si="6"/>
        <v>16</v>
      </c>
      <c r="BC11" s="471">
        <f t="shared" si="6"/>
        <v>11</v>
      </c>
      <c r="BD11" s="471">
        <f t="shared" si="6"/>
        <v>19</v>
      </c>
      <c r="BE11" s="471">
        <f t="shared" si="6"/>
        <v>14</v>
      </c>
      <c r="BF11" s="471">
        <f t="shared" si="6"/>
        <v>22</v>
      </c>
      <c r="BG11" s="471">
        <f t="shared" si="6"/>
        <v>8</v>
      </c>
      <c r="BH11" s="471">
        <f t="shared" si="6"/>
        <v>13</v>
      </c>
      <c r="BI11" s="471">
        <f t="shared" si="6"/>
        <v>20</v>
      </c>
      <c r="BJ11" s="471">
        <f t="shared" si="6"/>
        <v>13</v>
      </c>
      <c r="BK11" s="471">
        <f t="shared" si="6"/>
        <v>16</v>
      </c>
      <c r="BL11" s="471">
        <f t="shared" si="6"/>
        <v>23</v>
      </c>
      <c r="BM11" s="471">
        <f t="shared" si="6"/>
        <v>17</v>
      </c>
      <c r="BN11" s="471">
        <f t="shared" si="6"/>
        <v>15</v>
      </c>
      <c r="BO11" s="471">
        <f t="shared" si="6"/>
        <v>14</v>
      </c>
      <c r="BP11" s="471">
        <f t="shared" ref="BP11:EA11" si="7">SUM(BP6:BP10)</f>
        <v>11</v>
      </c>
      <c r="BQ11" s="471">
        <f t="shared" si="7"/>
        <v>9</v>
      </c>
      <c r="BR11" s="471">
        <f t="shared" si="7"/>
        <v>22</v>
      </c>
      <c r="BS11" s="471">
        <f t="shared" si="7"/>
        <v>19</v>
      </c>
      <c r="BT11" s="471">
        <f t="shared" si="7"/>
        <v>13</v>
      </c>
      <c r="BU11" s="471">
        <f t="shared" si="7"/>
        <v>11</v>
      </c>
      <c r="BV11" s="471">
        <f t="shared" si="7"/>
        <v>10</v>
      </c>
      <c r="BW11" s="471">
        <f t="shared" si="7"/>
        <v>16</v>
      </c>
      <c r="BX11" s="471">
        <f t="shared" si="7"/>
        <v>26</v>
      </c>
      <c r="BY11" s="471">
        <f t="shared" si="7"/>
        <v>20</v>
      </c>
      <c r="BZ11" s="471">
        <f t="shared" si="7"/>
        <v>21</v>
      </c>
      <c r="CA11" s="471">
        <f t="shared" si="7"/>
        <v>24</v>
      </c>
      <c r="CB11" s="471">
        <f t="shared" si="7"/>
        <v>21</v>
      </c>
      <c r="CC11" s="471">
        <f t="shared" si="7"/>
        <v>23</v>
      </c>
      <c r="CD11" s="471">
        <f t="shared" si="7"/>
        <v>19</v>
      </c>
      <c r="CE11" s="471">
        <f t="shared" si="7"/>
        <v>14</v>
      </c>
      <c r="CF11" s="471">
        <f t="shared" si="7"/>
        <v>21</v>
      </c>
      <c r="CG11" s="471">
        <f t="shared" si="7"/>
        <v>18</v>
      </c>
      <c r="CH11" s="471">
        <f t="shared" si="7"/>
        <v>14</v>
      </c>
      <c r="CI11" s="471">
        <f t="shared" si="7"/>
        <v>24</v>
      </c>
      <c r="CJ11" s="471">
        <f t="shared" si="7"/>
        <v>15</v>
      </c>
      <c r="CK11" s="471">
        <f t="shared" si="7"/>
        <v>17</v>
      </c>
      <c r="CL11" s="471">
        <f t="shared" si="7"/>
        <v>12</v>
      </c>
      <c r="CM11" s="471">
        <f t="shared" si="7"/>
        <v>19</v>
      </c>
      <c r="CN11" s="471">
        <f t="shared" si="7"/>
        <v>18</v>
      </c>
      <c r="CO11" s="471">
        <f t="shared" si="7"/>
        <v>14</v>
      </c>
      <c r="CP11" s="471">
        <f t="shared" si="7"/>
        <v>19</v>
      </c>
      <c r="CQ11" s="471">
        <f t="shared" si="7"/>
        <v>15</v>
      </c>
      <c r="CR11" s="471">
        <f t="shared" si="7"/>
        <v>13</v>
      </c>
      <c r="CS11" s="471">
        <f t="shared" si="7"/>
        <v>24</v>
      </c>
      <c r="CT11" s="471">
        <f t="shared" si="7"/>
        <v>15</v>
      </c>
      <c r="CU11" s="471">
        <f t="shared" si="7"/>
        <v>22</v>
      </c>
      <c r="CV11" s="471">
        <f t="shared" si="7"/>
        <v>21</v>
      </c>
      <c r="CW11" s="471">
        <f t="shared" si="7"/>
        <v>16</v>
      </c>
      <c r="CX11" s="471">
        <f t="shared" si="7"/>
        <v>13</v>
      </c>
      <c r="CY11" s="471">
        <f t="shared" si="7"/>
        <v>16</v>
      </c>
      <c r="CZ11" s="471">
        <f t="shared" si="7"/>
        <v>24</v>
      </c>
      <c r="DA11" s="471">
        <f t="shared" si="7"/>
        <v>19</v>
      </c>
      <c r="DB11" s="471">
        <f t="shared" si="7"/>
        <v>22</v>
      </c>
      <c r="DC11" s="471">
        <f t="shared" si="7"/>
        <v>19</v>
      </c>
      <c r="DD11" s="471">
        <f t="shared" si="7"/>
        <v>19</v>
      </c>
      <c r="DE11" s="471">
        <f t="shared" si="7"/>
        <v>16</v>
      </c>
      <c r="DF11" s="471">
        <f t="shared" si="7"/>
        <v>19</v>
      </c>
      <c r="DG11" s="471">
        <f t="shared" si="7"/>
        <v>22</v>
      </c>
      <c r="DH11" s="471">
        <f t="shared" si="7"/>
        <v>18</v>
      </c>
      <c r="DI11" s="471">
        <f t="shared" si="7"/>
        <v>26</v>
      </c>
      <c r="DJ11" s="471">
        <f t="shared" si="7"/>
        <v>11</v>
      </c>
      <c r="DK11" s="471">
        <f t="shared" si="7"/>
        <v>19</v>
      </c>
      <c r="DL11" s="471">
        <f t="shared" si="7"/>
        <v>22</v>
      </c>
      <c r="DM11" s="471">
        <f t="shared" si="7"/>
        <v>24</v>
      </c>
      <c r="DN11" s="471">
        <f t="shared" si="7"/>
        <v>20</v>
      </c>
      <c r="DO11" s="471">
        <f t="shared" si="7"/>
        <v>25</v>
      </c>
      <c r="DP11" s="471">
        <f t="shared" si="7"/>
        <v>34</v>
      </c>
      <c r="DQ11" s="471">
        <f t="shared" si="7"/>
        <v>30</v>
      </c>
      <c r="DR11" s="471">
        <f t="shared" si="7"/>
        <v>20</v>
      </c>
      <c r="DS11" s="471">
        <f t="shared" si="7"/>
        <v>28</v>
      </c>
      <c r="DT11" s="471">
        <f t="shared" si="7"/>
        <v>25</v>
      </c>
      <c r="DU11" s="471">
        <f t="shared" si="7"/>
        <v>31</v>
      </c>
      <c r="DV11" s="471">
        <f t="shared" si="7"/>
        <v>14</v>
      </c>
      <c r="DW11" s="471">
        <f t="shared" si="7"/>
        <v>29</v>
      </c>
      <c r="DX11" s="471">
        <f t="shared" si="7"/>
        <v>16</v>
      </c>
      <c r="DY11" s="471">
        <f t="shared" si="7"/>
        <v>34</v>
      </c>
      <c r="DZ11" s="471">
        <f t="shared" si="7"/>
        <v>15</v>
      </c>
      <c r="EA11" s="471">
        <f t="shared" si="7"/>
        <v>23</v>
      </c>
      <c r="EB11" s="471">
        <f t="shared" ref="EB11:GM11" si="8">SUM(EB6:EB10)</f>
        <v>21</v>
      </c>
      <c r="EC11" s="471">
        <f t="shared" si="8"/>
        <v>23</v>
      </c>
      <c r="ED11" s="471">
        <f t="shared" si="8"/>
        <v>20</v>
      </c>
      <c r="EE11" s="471">
        <f t="shared" si="8"/>
        <v>35</v>
      </c>
      <c r="EF11" s="471">
        <f t="shared" si="8"/>
        <v>10</v>
      </c>
      <c r="EG11" s="471">
        <f t="shared" si="8"/>
        <v>24</v>
      </c>
      <c r="EH11" s="471">
        <f t="shared" si="8"/>
        <v>14</v>
      </c>
      <c r="EI11" s="471">
        <f t="shared" si="8"/>
        <v>19</v>
      </c>
      <c r="EJ11" s="471">
        <f t="shared" si="8"/>
        <v>15</v>
      </c>
      <c r="EK11" s="471">
        <f t="shared" si="8"/>
        <v>16</v>
      </c>
      <c r="EL11" s="471">
        <f t="shared" si="8"/>
        <v>10</v>
      </c>
      <c r="EM11" s="471">
        <f t="shared" si="8"/>
        <v>13</v>
      </c>
      <c r="EN11" s="471">
        <f t="shared" si="8"/>
        <v>15</v>
      </c>
      <c r="EO11" s="471">
        <f t="shared" si="8"/>
        <v>20</v>
      </c>
      <c r="EP11" s="471">
        <f t="shared" si="8"/>
        <v>9</v>
      </c>
      <c r="EQ11" s="471">
        <f t="shared" si="8"/>
        <v>29</v>
      </c>
      <c r="ER11" s="471">
        <f t="shared" si="8"/>
        <v>14</v>
      </c>
      <c r="ES11" s="471">
        <f t="shared" si="8"/>
        <v>13</v>
      </c>
      <c r="ET11" s="471">
        <f t="shared" si="8"/>
        <v>11</v>
      </c>
      <c r="EU11" s="471">
        <f t="shared" si="8"/>
        <v>11</v>
      </c>
      <c r="EV11" s="471">
        <f t="shared" si="8"/>
        <v>14</v>
      </c>
      <c r="EW11" s="471">
        <f t="shared" si="8"/>
        <v>16</v>
      </c>
      <c r="EX11" s="471">
        <f t="shared" si="8"/>
        <v>10</v>
      </c>
      <c r="EY11" s="471">
        <f t="shared" si="8"/>
        <v>10</v>
      </c>
      <c r="EZ11" s="471">
        <f t="shared" si="8"/>
        <v>10</v>
      </c>
      <c r="FA11" s="471">
        <f t="shared" si="8"/>
        <v>17</v>
      </c>
      <c r="FB11" s="471">
        <f t="shared" si="8"/>
        <v>15</v>
      </c>
      <c r="FC11" s="471">
        <f t="shared" si="8"/>
        <v>18</v>
      </c>
      <c r="FD11" s="471">
        <f t="shared" si="8"/>
        <v>6</v>
      </c>
      <c r="FE11" s="471">
        <f t="shared" si="8"/>
        <v>12</v>
      </c>
      <c r="FF11" s="471">
        <f t="shared" si="8"/>
        <v>7</v>
      </c>
      <c r="FG11" s="471">
        <f t="shared" si="8"/>
        <v>12</v>
      </c>
      <c r="FH11" s="471">
        <f t="shared" si="8"/>
        <v>11</v>
      </c>
      <c r="FI11" s="471">
        <f t="shared" si="8"/>
        <v>11</v>
      </c>
      <c r="FJ11" s="471">
        <f t="shared" si="8"/>
        <v>3</v>
      </c>
      <c r="FK11" s="471">
        <f t="shared" si="8"/>
        <v>7</v>
      </c>
      <c r="FL11" s="471">
        <f t="shared" si="8"/>
        <v>5</v>
      </c>
      <c r="FM11" s="471">
        <f t="shared" si="8"/>
        <v>3</v>
      </c>
      <c r="FN11" s="471">
        <f t="shared" si="8"/>
        <v>7</v>
      </c>
      <c r="FO11" s="471">
        <f t="shared" si="8"/>
        <v>11</v>
      </c>
      <c r="FP11" s="471">
        <f t="shared" si="8"/>
        <v>7</v>
      </c>
      <c r="FQ11" s="471">
        <f t="shared" si="8"/>
        <v>11</v>
      </c>
      <c r="FR11" s="471">
        <f t="shared" si="8"/>
        <v>4</v>
      </c>
      <c r="FS11" s="471">
        <f t="shared" si="8"/>
        <v>8</v>
      </c>
      <c r="FT11" s="471">
        <f t="shared" si="8"/>
        <v>5</v>
      </c>
      <c r="FU11" s="471">
        <f t="shared" si="8"/>
        <v>13</v>
      </c>
      <c r="FV11" s="471">
        <f t="shared" si="8"/>
        <v>3</v>
      </c>
      <c r="FW11" s="471">
        <f t="shared" si="8"/>
        <v>6</v>
      </c>
      <c r="FX11" s="471">
        <f t="shared" si="8"/>
        <v>2</v>
      </c>
      <c r="FY11" s="471">
        <f t="shared" si="8"/>
        <v>8</v>
      </c>
      <c r="FZ11" s="471">
        <f t="shared" si="8"/>
        <v>5</v>
      </c>
      <c r="GA11" s="471">
        <f t="shared" si="8"/>
        <v>3</v>
      </c>
      <c r="GB11" s="471">
        <f t="shared" si="8"/>
        <v>2</v>
      </c>
      <c r="GC11" s="471">
        <f t="shared" si="8"/>
        <v>1</v>
      </c>
      <c r="GD11" s="471">
        <f t="shared" si="8"/>
        <v>2</v>
      </c>
      <c r="GE11" s="471">
        <f t="shared" si="8"/>
        <v>2</v>
      </c>
      <c r="GF11" s="471">
        <f t="shared" si="8"/>
        <v>3</v>
      </c>
      <c r="GG11" s="471">
        <f t="shared" si="8"/>
        <v>4</v>
      </c>
      <c r="GH11" s="471">
        <f t="shared" si="8"/>
        <v>3</v>
      </c>
      <c r="GI11" s="471">
        <f t="shared" si="8"/>
        <v>3</v>
      </c>
      <c r="GJ11" s="471">
        <f t="shared" si="8"/>
        <v>0</v>
      </c>
      <c r="GK11" s="471">
        <f t="shared" si="8"/>
        <v>2</v>
      </c>
      <c r="GL11" s="471">
        <f t="shared" si="8"/>
        <v>2</v>
      </c>
      <c r="GM11" s="471">
        <f t="shared" si="8"/>
        <v>1</v>
      </c>
      <c r="GN11" s="471">
        <f t="shared" ref="GN11:HA11" si="9">SUM(GN6:GN10)</f>
        <v>0</v>
      </c>
      <c r="GO11" s="471">
        <f t="shared" si="9"/>
        <v>1</v>
      </c>
      <c r="GP11" s="471">
        <f t="shared" si="9"/>
        <v>0</v>
      </c>
      <c r="GQ11" s="471">
        <f t="shared" si="9"/>
        <v>0</v>
      </c>
      <c r="GR11" s="471">
        <f t="shared" si="9"/>
        <v>0</v>
      </c>
      <c r="GS11" s="471">
        <f t="shared" si="9"/>
        <v>1</v>
      </c>
      <c r="GT11" s="471">
        <f t="shared" si="9"/>
        <v>0</v>
      </c>
      <c r="GU11" s="471">
        <f t="shared" si="9"/>
        <v>0</v>
      </c>
      <c r="GV11" s="471">
        <f t="shared" si="9"/>
        <v>0</v>
      </c>
      <c r="GW11" s="471">
        <f t="shared" si="9"/>
        <v>0</v>
      </c>
      <c r="GX11" s="471">
        <f t="shared" si="9"/>
        <v>0</v>
      </c>
      <c r="GY11" s="471">
        <f t="shared" si="9"/>
        <v>0</v>
      </c>
      <c r="GZ11" s="471">
        <f t="shared" si="9"/>
        <v>0</v>
      </c>
      <c r="HA11" s="471">
        <f t="shared" si="9"/>
        <v>0</v>
      </c>
      <c r="HB11" s="463">
        <f>SUM(HB6:HB8)</f>
        <v>2605</v>
      </c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4"/>
      <c r="IL11" s="434"/>
      <c r="IM11" s="434"/>
      <c r="IN11" s="434"/>
      <c r="IO11" s="434"/>
      <c r="IP11" s="434"/>
      <c r="IQ11" s="434"/>
      <c r="IR11" s="434"/>
      <c r="IS11" s="434"/>
      <c r="IT11" s="434"/>
      <c r="IU11" s="434"/>
      <c r="IV11" s="434"/>
    </row>
    <row r="12" spans="1:256" ht="21" x14ac:dyDescent="0.6">
      <c r="A12" s="434"/>
      <c r="B12" s="434"/>
      <c r="C12" s="434"/>
    </row>
    <row r="13" spans="1:256" ht="21" x14ac:dyDescent="0.6">
      <c r="A13" s="434"/>
      <c r="B13" s="434"/>
      <c r="C13" s="434"/>
      <c r="D13" s="472" t="s">
        <v>110</v>
      </c>
    </row>
    <row r="14" spans="1:256" ht="21" x14ac:dyDescent="0.6">
      <c r="A14" s="434"/>
      <c r="B14" s="434"/>
      <c r="C14" s="434"/>
    </row>
    <row r="15" spans="1:256" ht="21" x14ac:dyDescent="0.6">
      <c r="A15" s="434"/>
      <c r="B15" s="434"/>
      <c r="C15" s="434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ignoredErrors>
    <ignoredError sqref="G6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11</vt:i4>
      </vt:variant>
    </vt:vector>
  </HeadingPairs>
  <TitlesOfParts>
    <vt:vector size="32" baseType="lpstr">
      <vt:lpstr>สสอ.อินทร์บุรี</vt:lpstr>
      <vt:lpstr>สสอ.ท่าช้าง</vt:lpstr>
      <vt:lpstr>สสอ.พรหมบุรี</vt:lpstr>
      <vt:lpstr>สสอ.เมือง</vt:lpstr>
      <vt:lpstr>สสอ.ค่าย</vt:lpstr>
      <vt:lpstr>สสอ.บางระจัน</vt:lpstr>
      <vt:lpstr>รพ.พรหมบุรี</vt:lpstr>
      <vt:lpstr>รพ.ท่าช้าง</vt:lpstr>
      <vt:lpstr>รพ.อินทร์บุรี</vt:lpstr>
      <vt:lpstr>รพ.บางระจัน</vt:lpstr>
      <vt:lpstr>รพ.สิงห์บุรี</vt:lpstr>
      <vt:lpstr>รพ.ค่ายบางระจัน</vt:lpstr>
      <vt:lpstr>แยกรายอายุ พื้นที่</vt:lpstr>
      <vt:lpstr>สรุปรายอำเภอ พื้นที่</vt:lpstr>
      <vt:lpstr>แยกกลุ่มอายุ พื้นที่</vt:lpstr>
      <vt:lpstr>สรุป พื้นที่</vt:lpstr>
      <vt:lpstr>60+ พื้นที่</vt:lpstr>
      <vt:lpstr>แยกรายอายุ HDC</vt:lpstr>
      <vt:lpstr>แยกกลุ่มอายุ HDC</vt:lpstr>
      <vt:lpstr>สรุปรายอำเภอ HDC</vt:lpstr>
      <vt:lpstr>60+ HDC</vt:lpstr>
      <vt:lpstr>รพ.สิงห์บุรี!Print_Area</vt:lpstr>
      <vt:lpstr>'แยกรายอายุ HDC'!Print_Titles</vt:lpstr>
      <vt:lpstr>'แยกรายอายุ พื้นที่'!Print_Titles</vt:lpstr>
      <vt:lpstr>รพ.ค่ายบางระจัน!Print_Titles</vt:lpstr>
      <vt:lpstr>รพ.ท่าช้าง!Print_Titles</vt:lpstr>
      <vt:lpstr>รพ.บางระจัน!Print_Titles</vt:lpstr>
      <vt:lpstr>รพ.พรหมบุรี!Print_Titles</vt:lpstr>
      <vt:lpstr>รพ.อินทร์บุรี!Print_Titles</vt:lpstr>
      <vt:lpstr>สสอ.ท่าช้าง!Print_Titles</vt:lpstr>
      <vt:lpstr>สสอ.บางระจัน!Print_Titles</vt:lpstr>
      <vt:lpstr>สสอ.เมือง!Print_Titles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ข้อมูลประชากรทะเบียนราษฎร์60</dc:title>
  <dc:creator>BANG-RA-CHAN</dc:creator>
  <cp:lastModifiedBy>kookkai somsutha</cp:lastModifiedBy>
  <cp:revision>1</cp:revision>
  <cp:lastPrinted>2019-09-18T06:42:32Z</cp:lastPrinted>
  <dcterms:created xsi:type="dcterms:W3CDTF">1998-09-07T08:25:36Z</dcterms:created>
  <dcterms:modified xsi:type="dcterms:W3CDTF">2023-08-03T07:29:58Z</dcterms:modified>
</cp:coreProperties>
</file>